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Shreya\Dropbox\WS2_Research_Monitoring\Aid Transparency Index\2013\Results\2013 data\"/>
    </mc:Choice>
  </mc:AlternateContent>
  <bookViews>
    <workbookView xWindow="0" yWindow="0" windowWidth="20490" windowHeight="7755" tabRatio="1000"/>
  </bookViews>
  <sheets>
    <sheet name="Table of Contents" sheetId="2" r:id="rId1"/>
    <sheet name="Indicators and scoring approach" sheetId="1" r:id="rId2"/>
    <sheet name="Donor attributes" sheetId="18" r:id="rId3"/>
    <sheet name="Raw data" sheetId="3" r:id="rId4"/>
    <sheet name="Data summary &amp; ranking" sheetId="5" r:id="rId5"/>
    <sheet name="Table of performance groups" sheetId="6" r:id="rId6"/>
    <sheet name="Weighted scores by indicator" sheetId="4" r:id="rId7"/>
    <sheet name="Raw scores by indicator" sheetId="7" r:id="rId8"/>
    <sheet name="Indicators - % publishing" sheetId="9" r:id="rId9"/>
    <sheet name="Format for 22 indicators" sheetId="11" r:id="rId10"/>
    <sheet name="Scores by indicator category" sheetId="17" r:id="rId11"/>
    <sheet name="Scores by sub-categories" sheetId="13" r:id="rId12"/>
  </sheet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17" l="1"/>
  <c r="D72" i="17"/>
  <c r="C72" i="17"/>
  <c r="B72" i="17"/>
  <c r="I73" i="13"/>
  <c r="H73" i="13"/>
  <c r="G73" i="13"/>
  <c r="F73" i="13"/>
  <c r="E73" i="13"/>
  <c r="D73" i="13"/>
  <c r="C73" i="13"/>
  <c r="B73" i="13"/>
  <c r="B19" i="9" l="1"/>
  <c r="C19" i="9" s="1"/>
  <c r="B12" i="9"/>
  <c r="C12" i="9" s="1"/>
  <c r="B9" i="9"/>
  <c r="C9" i="9" s="1"/>
  <c r="B34" i="9"/>
  <c r="C34" i="9" s="1"/>
  <c r="B10" i="9"/>
  <c r="C10" i="9" s="1"/>
  <c r="B37" i="9"/>
  <c r="C37" i="9" s="1"/>
  <c r="B16" i="9"/>
  <c r="C16" i="9" s="1"/>
  <c r="B38" i="9"/>
  <c r="C38" i="9" s="1"/>
  <c r="B8" i="9"/>
  <c r="C8" i="9" s="1"/>
  <c r="B33" i="9"/>
  <c r="C33" i="9" s="1"/>
  <c r="B28" i="9"/>
  <c r="C28" i="9" s="1"/>
  <c r="B13" i="9"/>
  <c r="C13" i="9" s="1"/>
  <c r="B6" i="9"/>
  <c r="C6" i="9" s="1"/>
  <c r="B27" i="9"/>
  <c r="C27" i="9" s="1"/>
  <c r="B36" i="9"/>
  <c r="C36" i="9" s="1"/>
  <c r="B15" i="9"/>
  <c r="C15" i="9" s="1"/>
  <c r="B24" i="9"/>
  <c r="C24" i="9" s="1"/>
  <c r="B41" i="9"/>
  <c r="C41" i="9" s="1"/>
  <c r="B4" i="9"/>
  <c r="C4" i="9" s="1"/>
  <c r="B30" i="9"/>
  <c r="C30" i="9" s="1"/>
  <c r="B22" i="9"/>
  <c r="C22" i="9" s="1"/>
  <c r="B31" i="9"/>
  <c r="C31" i="9" s="1"/>
  <c r="B20" i="9"/>
  <c r="C20" i="9" s="1"/>
  <c r="B11" i="9"/>
  <c r="C11" i="9" s="1"/>
  <c r="B26" i="9"/>
  <c r="C26" i="9" s="1"/>
  <c r="B17" i="9"/>
  <c r="C17" i="9" s="1"/>
  <c r="B29" i="9"/>
  <c r="C29" i="9" s="1"/>
  <c r="B14" i="9"/>
  <c r="C14" i="9" s="1"/>
  <c r="B40" i="9"/>
  <c r="C40" i="9" s="1"/>
  <c r="B21" i="9"/>
  <c r="C21" i="9" s="1"/>
  <c r="B42" i="9"/>
  <c r="C42" i="9" s="1"/>
  <c r="B39" i="9"/>
  <c r="C39" i="9" s="1"/>
  <c r="B25" i="9"/>
  <c r="C25" i="9" s="1"/>
  <c r="A25" i="9"/>
  <c r="B18" i="9"/>
  <c r="C18" i="9" s="1"/>
  <c r="B5" i="9"/>
  <c r="C5" i="9" s="1"/>
  <c r="B7" i="9"/>
  <c r="C7" i="9" s="1"/>
  <c r="B23" i="9"/>
  <c r="C23" i="9" s="1"/>
  <c r="B32" i="9"/>
  <c r="C32" i="9" s="1"/>
  <c r="B35" i="9"/>
  <c r="C35" i="9" s="1"/>
  <c r="A19" i="9"/>
  <c r="A12" i="9"/>
  <c r="A9" i="9"/>
  <c r="A34" i="9"/>
  <c r="A10" i="9"/>
  <c r="A37" i="9"/>
  <c r="A16" i="9"/>
  <c r="A38" i="9"/>
  <c r="A8" i="9"/>
  <c r="A33" i="9"/>
  <c r="A28" i="9"/>
  <c r="A13" i="9"/>
  <c r="A6" i="9"/>
  <c r="A27" i="9"/>
  <c r="A36" i="9"/>
  <c r="A15" i="9"/>
  <c r="A24" i="9"/>
  <c r="A41" i="9"/>
  <c r="A4" i="9"/>
  <c r="A30" i="9"/>
  <c r="A22" i="9"/>
  <c r="A31" i="9"/>
  <c r="A20" i="9"/>
  <c r="A11" i="9"/>
  <c r="A26" i="9"/>
  <c r="A17" i="9"/>
  <c r="A29" i="9"/>
  <c r="A14" i="9"/>
  <c r="A40" i="9"/>
  <c r="A21" i="9"/>
  <c r="A42" i="9"/>
  <c r="A39" i="9"/>
  <c r="A18" i="9"/>
  <c r="A5" i="9"/>
  <c r="A7" i="9"/>
  <c r="A23" i="9"/>
  <c r="A32" i="9"/>
  <c r="A35" i="9"/>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N72" i="7"/>
  <c r="M72" i="7"/>
  <c r="L72" i="7"/>
  <c r="K72" i="7"/>
  <c r="J72" i="7"/>
  <c r="I72" i="7"/>
  <c r="H72" i="7"/>
  <c r="G72" i="7"/>
  <c r="F72" i="7"/>
  <c r="E72" i="7"/>
  <c r="D72" i="7"/>
  <c r="C72" i="7"/>
  <c r="B72" i="7"/>
  <c r="D1134" i="3" l="1"/>
</calcChain>
</file>

<file path=xl/sharedStrings.xml><?xml version="1.0" encoding="utf-8"?>
<sst xmlns="http://schemas.openxmlformats.org/spreadsheetml/2006/main" count="31754" uniqueCount="3098">
  <si>
    <t>Category</t>
  </si>
  <si>
    <t>Weight</t>
  </si>
  <si>
    <t>Commitment to aid transparency</t>
  </si>
  <si>
    <t>Commitment</t>
  </si>
  <si>
    <r>
      <t>2.</t>
    </r>
    <r>
      <rPr>
        <sz val="7"/>
        <color theme="1"/>
        <rFont val="Times New Roman"/>
        <family val="1"/>
      </rPr>
      <t xml:space="preserve">         </t>
    </r>
    <r>
      <rPr>
        <sz val="10"/>
        <color theme="1"/>
        <rFont val="Calibri"/>
        <family val="2"/>
        <scheme val="minor"/>
      </rPr>
      <t>Implementation schedules</t>
    </r>
  </si>
  <si>
    <r>
      <t>3.</t>
    </r>
    <r>
      <rPr>
        <sz val="7"/>
        <color theme="1"/>
        <rFont val="Times New Roman"/>
        <family val="1"/>
      </rPr>
      <t xml:space="preserve">         </t>
    </r>
    <r>
      <rPr>
        <sz val="10"/>
        <color theme="1"/>
        <rFont val="Calibri"/>
        <family val="2"/>
        <scheme val="minor"/>
      </rPr>
      <t xml:space="preserve">Accessibility </t>
    </r>
  </si>
  <si>
    <t>Publication – Organisation level</t>
  </si>
  <si>
    <t>Planning</t>
  </si>
  <si>
    <r>
      <t>4.</t>
    </r>
    <r>
      <rPr>
        <sz val="7"/>
        <color theme="1"/>
        <rFont val="Times New Roman"/>
        <family val="1"/>
      </rPr>
      <t xml:space="preserve">         </t>
    </r>
    <r>
      <rPr>
        <sz val="10"/>
        <color theme="1"/>
        <rFont val="Calibri"/>
        <family val="2"/>
        <scheme val="minor"/>
      </rPr>
      <t>Strategy</t>
    </r>
  </si>
  <si>
    <r>
      <t>5.</t>
    </r>
    <r>
      <rPr>
        <sz val="7"/>
        <color theme="1"/>
        <rFont val="Times New Roman"/>
        <family val="1"/>
      </rPr>
      <t xml:space="preserve">         </t>
    </r>
    <r>
      <rPr>
        <sz val="10"/>
        <color theme="1"/>
        <rFont val="Calibri"/>
        <family val="2"/>
        <scheme val="minor"/>
      </rPr>
      <t>Annual report</t>
    </r>
  </si>
  <si>
    <r>
      <t>6.</t>
    </r>
    <r>
      <rPr>
        <sz val="7"/>
        <color theme="1"/>
        <rFont val="Times New Roman"/>
        <family val="1"/>
      </rPr>
      <t xml:space="preserve">         </t>
    </r>
    <r>
      <rPr>
        <sz val="10"/>
        <color theme="1"/>
        <rFont val="Calibri"/>
        <family val="2"/>
        <scheme val="minor"/>
      </rPr>
      <t>Allocation policy</t>
    </r>
  </si>
  <si>
    <r>
      <t>7.</t>
    </r>
    <r>
      <rPr>
        <sz val="7"/>
        <color theme="1"/>
        <rFont val="Times New Roman"/>
        <family val="1"/>
      </rPr>
      <t xml:space="preserve">         </t>
    </r>
    <r>
      <rPr>
        <sz val="10"/>
        <color theme="1"/>
        <rFont val="Calibri"/>
        <family val="2"/>
        <scheme val="minor"/>
      </rPr>
      <t>Procurement policy</t>
    </r>
  </si>
  <si>
    <r>
      <t>8.</t>
    </r>
    <r>
      <rPr>
        <sz val="7"/>
        <color theme="1"/>
        <rFont val="Times New Roman"/>
        <family val="1"/>
      </rPr>
      <t xml:space="preserve">         </t>
    </r>
    <r>
      <rPr>
        <sz val="10"/>
        <color theme="1"/>
        <rFont val="Calibri"/>
        <family val="2"/>
        <scheme val="minor"/>
      </rPr>
      <t>Strategy (country)</t>
    </r>
  </si>
  <si>
    <t>Financial</t>
  </si>
  <si>
    <r>
      <t>9.</t>
    </r>
    <r>
      <rPr>
        <sz val="7"/>
        <color theme="1"/>
        <rFont val="Times New Roman"/>
        <family val="1"/>
      </rPr>
      <t xml:space="preserve">         </t>
    </r>
    <r>
      <rPr>
        <sz val="10"/>
        <color theme="1"/>
        <rFont val="Calibri"/>
        <family val="2"/>
        <scheme val="minor"/>
      </rPr>
      <t>Total organisation budget</t>
    </r>
  </si>
  <si>
    <r>
      <t>10.</t>
    </r>
    <r>
      <rPr>
        <sz val="7"/>
        <color theme="1"/>
        <rFont val="Times New Roman"/>
        <family val="1"/>
      </rPr>
      <t xml:space="preserve">      </t>
    </r>
    <r>
      <rPr>
        <sz val="10"/>
        <color theme="1"/>
        <rFont val="Calibri"/>
        <family val="2"/>
        <scheme val="minor"/>
      </rPr>
      <t>Disaggregated budget</t>
    </r>
  </si>
  <si>
    <r>
      <t>11.</t>
    </r>
    <r>
      <rPr>
        <sz val="7"/>
        <color theme="1"/>
        <rFont val="Times New Roman"/>
        <family val="1"/>
      </rPr>
      <t xml:space="preserve">      </t>
    </r>
    <r>
      <rPr>
        <sz val="10"/>
        <color theme="1"/>
        <rFont val="Calibri"/>
        <family val="2"/>
        <scheme val="minor"/>
      </rPr>
      <t>Audit</t>
    </r>
  </si>
  <si>
    <t xml:space="preserve">Publication – Activity level </t>
  </si>
  <si>
    <t>Basic activity information</t>
  </si>
  <si>
    <r>
      <t>12.</t>
    </r>
    <r>
      <rPr>
        <sz val="7"/>
        <color theme="1"/>
        <rFont val="Times New Roman"/>
        <family val="1"/>
      </rPr>
      <t xml:space="preserve">      </t>
    </r>
    <r>
      <rPr>
        <sz val="10"/>
        <color theme="1"/>
        <rFont val="Calibri"/>
        <family val="2"/>
        <scheme val="minor"/>
      </rPr>
      <t>Implementer</t>
    </r>
  </si>
  <si>
    <r>
      <t>13.</t>
    </r>
    <r>
      <rPr>
        <sz val="7"/>
        <color theme="1"/>
        <rFont val="Times New Roman"/>
        <family val="1"/>
      </rPr>
      <t xml:space="preserve">      </t>
    </r>
    <r>
      <rPr>
        <sz val="10"/>
        <color theme="1"/>
        <rFont val="Calibri"/>
        <family val="2"/>
        <scheme val="minor"/>
      </rPr>
      <t>Unique ID</t>
    </r>
  </si>
  <si>
    <r>
      <t>14.</t>
    </r>
    <r>
      <rPr>
        <sz val="7"/>
        <color theme="1"/>
        <rFont val="Times New Roman"/>
        <family val="1"/>
      </rPr>
      <t xml:space="preserve">      </t>
    </r>
    <r>
      <rPr>
        <sz val="10"/>
        <color theme="1"/>
        <rFont val="Calibri"/>
        <family val="2"/>
        <scheme val="minor"/>
      </rPr>
      <t>Title</t>
    </r>
  </si>
  <si>
    <r>
      <t>15.</t>
    </r>
    <r>
      <rPr>
        <sz val="7"/>
        <color theme="1"/>
        <rFont val="Times New Roman"/>
        <family val="1"/>
      </rPr>
      <t xml:space="preserve">      </t>
    </r>
    <r>
      <rPr>
        <sz val="10"/>
        <color theme="1"/>
        <rFont val="Calibri"/>
        <family val="2"/>
        <scheme val="minor"/>
      </rPr>
      <t>Description</t>
    </r>
  </si>
  <si>
    <r>
      <t>16.</t>
    </r>
    <r>
      <rPr>
        <sz val="7"/>
        <color theme="1"/>
        <rFont val="Times New Roman"/>
        <family val="1"/>
      </rPr>
      <t xml:space="preserve">      </t>
    </r>
    <r>
      <rPr>
        <sz val="10"/>
        <color theme="1"/>
        <rFont val="Calibri"/>
        <family val="2"/>
        <scheme val="minor"/>
      </rPr>
      <t>Planned dates</t>
    </r>
  </si>
  <si>
    <r>
      <t>17.</t>
    </r>
    <r>
      <rPr>
        <sz val="7"/>
        <color theme="1"/>
        <rFont val="Times New Roman"/>
        <family val="1"/>
      </rPr>
      <t xml:space="preserve">      </t>
    </r>
    <r>
      <rPr>
        <sz val="10"/>
        <color theme="1"/>
        <rFont val="Calibri"/>
        <family val="2"/>
        <scheme val="minor"/>
      </rPr>
      <t>Actual dates</t>
    </r>
  </si>
  <si>
    <r>
      <t>18.</t>
    </r>
    <r>
      <rPr>
        <sz val="7"/>
        <color theme="1"/>
        <rFont val="Times New Roman"/>
        <family val="1"/>
      </rPr>
      <t xml:space="preserve">      </t>
    </r>
    <r>
      <rPr>
        <sz val="10"/>
        <color theme="1"/>
        <rFont val="Calibri"/>
        <family val="2"/>
        <scheme val="minor"/>
      </rPr>
      <t>Current status</t>
    </r>
  </si>
  <si>
    <r>
      <t>19.</t>
    </r>
    <r>
      <rPr>
        <sz val="7"/>
        <color theme="1"/>
        <rFont val="Times New Roman"/>
        <family val="1"/>
      </rPr>
      <t xml:space="preserve">      </t>
    </r>
    <r>
      <rPr>
        <sz val="10"/>
        <color theme="1"/>
        <rFont val="Calibri"/>
        <family val="2"/>
        <scheme val="minor"/>
      </rPr>
      <t>Contact details</t>
    </r>
  </si>
  <si>
    <t>Classifications</t>
  </si>
  <si>
    <r>
      <t>20.</t>
    </r>
    <r>
      <rPr>
        <sz val="7"/>
        <color theme="1"/>
        <rFont val="Times New Roman"/>
        <family val="1"/>
      </rPr>
      <t xml:space="preserve">      </t>
    </r>
    <r>
      <rPr>
        <sz val="10"/>
        <color theme="1"/>
        <rFont val="Calibri"/>
        <family val="2"/>
        <scheme val="minor"/>
      </rPr>
      <t>Collaboration type</t>
    </r>
  </si>
  <si>
    <r>
      <t>21.</t>
    </r>
    <r>
      <rPr>
        <sz val="7"/>
        <color theme="1"/>
        <rFont val="Times New Roman"/>
        <family val="1"/>
      </rPr>
      <t xml:space="preserve">      </t>
    </r>
    <r>
      <rPr>
        <sz val="10"/>
        <color theme="1"/>
        <rFont val="Calibri"/>
        <family val="2"/>
        <scheme val="minor"/>
      </rPr>
      <t>Flow type</t>
    </r>
  </si>
  <si>
    <r>
      <t>22.</t>
    </r>
    <r>
      <rPr>
        <sz val="7"/>
        <color theme="1"/>
        <rFont val="Times New Roman"/>
        <family val="1"/>
      </rPr>
      <t xml:space="preserve">      </t>
    </r>
    <r>
      <rPr>
        <sz val="10"/>
        <color theme="1"/>
        <rFont val="Calibri"/>
        <family val="2"/>
        <scheme val="minor"/>
      </rPr>
      <t>Aid type</t>
    </r>
  </si>
  <si>
    <r>
      <t>23.</t>
    </r>
    <r>
      <rPr>
        <sz val="7"/>
        <color theme="1"/>
        <rFont val="Times New Roman"/>
        <family val="1"/>
      </rPr>
      <t xml:space="preserve">      </t>
    </r>
    <r>
      <rPr>
        <sz val="10"/>
        <color theme="1"/>
        <rFont val="Calibri"/>
        <family val="2"/>
        <scheme val="minor"/>
      </rPr>
      <t>Finance type</t>
    </r>
  </si>
  <si>
    <r>
      <t>24.</t>
    </r>
    <r>
      <rPr>
        <sz val="7"/>
        <color theme="1"/>
        <rFont val="Times New Roman"/>
        <family val="1"/>
      </rPr>
      <t xml:space="preserve">      </t>
    </r>
    <r>
      <rPr>
        <sz val="10"/>
        <color theme="1"/>
        <rFont val="Calibri"/>
        <family val="2"/>
        <scheme val="minor"/>
      </rPr>
      <t>Sectors</t>
    </r>
  </si>
  <si>
    <r>
      <t>25.</t>
    </r>
    <r>
      <rPr>
        <sz val="7"/>
        <color theme="1"/>
        <rFont val="Times New Roman"/>
        <family val="1"/>
      </rPr>
      <t xml:space="preserve">      </t>
    </r>
    <r>
      <rPr>
        <sz val="10"/>
        <color theme="1"/>
        <rFont val="Calibri"/>
        <family val="2"/>
        <scheme val="minor"/>
      </rPr>
      <t>Sub-national location</t>
    </r>
  </si>
  <si>
    <r>
      <t>26.</t>
    </r>
    <r>
      <rPr>
        <sz val="7"/>
        <color theme="1"/>
        <rFont val="Times New Roman"/>
        <family val="1"/>
      </rPr>
      <t xml:space="preserve">      </t>
    </r>
    <r>
      <rPr>
        <sz val="10"/>
        <color theme="1"/>
        <rFont val="Calibri"/>
        <family val="2"/>
        <scheme val="minor"/>
      </rPr>
      <t>Tied aid status</t>
    </r>
  </si>
  <si>
    <t>Related documents</t>
  </si>
  <si>
    <r>
      <t>28.</t>
    </r>
    <r>
      <rPr>
        <sz val="7"/>
        <color theme="1"/>
        <rFont val="Times New Roman"/>
        <family val="1"/>
      </rPr>
      <t xml:space="preserve">      </t>
    </r>
    <r>
      <rPr>
        <sz val="10"/>
        <color theme="1"/>
        <rFont val="Calibri"/>
        <family val="2"/>
        <scheme val="minor"/>
      </rPr>
      <t>Evaluations</t>
    </r>
  </si>
  <si>
    <r>
      <t>29.</t>
    </r>
    <r>
      <rPr>
        <sz val="7"/>
        <color theme="1"/>
        <rFont val="Times New Roman"/>
        <family val="1"/>
      </rPr>
      <t xml:space="preserve">      </t>
    </r>
    <r>
      <rPr>
        <sz val="10"/>
        <color theme="1"/>
        <rFont val="Calibri"/>
        <family val="2"/>
        <scheme val="minor"/>
      </rPr>
      <t>Objectives</t>
    </r>
  </si>
  <si>
    <r>
      <t>30.</t>
    </r>
    <r>
      <rPr>
        <sz val="7"/>
        <color theme="1"/>
        <rFont val="Times New Roman"/>
        <family val="1"/>
      </rPr>
      <t xml:space="preserve">      </t>
    </r>
    <r>
      <rPr>
        <sz val="10"/>
        <color theme="1"/>
        <rFont val="Calibri"/>
        <family val="2"/>
        <scheme val="minor"/>
      </rPr>
      <t>Budget docs</t>
    </r>
  </si>
  <si>
    <r>
      <t>31.</t>
    </r>
    <r>
      <rPr>
        <sz val="7"/>
        <color theme="1"/>
        <rFont val="Times New Roman"/>
        <family val="1"/>
      </rPr>
      <t xml:space="preserve">      </t>
    </r>
    <r>
      <rPr>
        <sz val="10"/>
        <color theme="1"/>
        <rFont val="Calibri"/>
        <family val="2"/>
        <scheme val="minor"/>
      </rPr>
      <t>Contracts</t>
    </r>
  </si>
  <si>
    <r>
      <t>32.</t>
    </r>
    <r>
      <rPr>
        <sz val="7"/>
        <color theme="1"/>
        <rFont val="Times New Roman"/>
        <family val="1"/>
      </rPr>
      <t xml:space="preserve">      </t>
    </r>
    <r>
      <rPr>
        <sz val="10"/>
        <color theme="1"/>
        <rFont val="Calibri"/>
        <family val="2"/>
        <scheme val="minor"/>
      </rPr>
      <t>Tenders</t>
    </r>
  </si>
  <si>
    <r>
      <t>33.</t>
    </r>
    <r>
      <rPr>
        <sz val="7"/>
        <color theme="1"/>
        <rFont val="Times New Roman"/>
        <family val="1"/>
      </rPr>
      <t xml:space="preserve">      </t>
    </r>
    <r>
      <rPr>
        <sz val="10"/>
        <color theme="1"/>
        <rFont val="Calibri"/>
        <family val="2"/>
        <scheme val="minor"/>
      </rPr>
      <t>Overall cost</t>
    </r>
  </si>
  <si>
    <r>
      <t>34.</t>
    </r>
    <r>
      <rPr>
        <sz val="7"/>
        <color theme="1"/>
        <rFont val="Times New Roman"/>
        <family val="1"/>
      </rPr>
      <t xml:space="preserve">      </t>
    </r>
    <r>
      <rPr>
        <sz val="10"/>
        <color theme="1"/>
        <rFont val="Calibri"/>
        <family val="2"/>
        <scheme val="minor"/>
      </rPr>
      <t>Planned expenditures</t>
    </r>
  </si>
  <si>
    <r>
      <t>35.</t>
    </r>
    <r>
      <rPr>
        <sz val="7"/>
        <color theme="1"/>
        <rFont val="Times New Roman"/>
        <family val="1"/>
      </rPr>
      <t xml:space="preserve">      </t>
    </r>
    <r>
      <rPr>
        <sz val="10"/>
        <color theme="1"/>
        <rFont val="Calibri"/>
        <family val="2"/>
        <scheme val="minor"/>
      </rPr>
      <t>Actual expenditures</t>
    </r>
  </si>
  <si>
    <t>Performance</t>
  </si>
  <si>
    <r>
      <t>37.</t>
    </r>
    <r>
      <rPr>
        <sz val="7"/>
        <color theme="1"/>
        <rFont val="Times New Roman"/>
        <family val="1"/>
      </rPr>
      <t xml:space="preserve">      </t>
    </r>
    <r>
      <rPr>
        <sz val="10"/>
        <color theme="1"/>
        <rFont val="Calibri"/>
        <family val="2"/>
        <scheme val="minor"/>
      </rPr>
      <t>Results</t>
    </r>
  </si>
  <si>
    <r>
      <t>38.</t>
    </r>
    <r>
      <rPr>
        <sz val="7"/>
        <color theme="1"/>
        <rFont val="Times New Roman"/>
        <family val="1"/>
      </rPr>
      <t xml:space="preserve">      </t>
    </r>
    <r>
      <rPr>
        <sz val="10"/>
        <color theme="1"/>
        <rFont val="Calibri"/>
        <family val="2"/>
        <scheme val="minor"/>
      </rPr>
      <t>Impact appraisals</t>
    </r>
  </si>
  <si>
    <r>
      <t>39.</t>
    </r>
    <r>
      <rPr>
        <sz val="7"/>
        <color theme="1"/>
        <rFont val="Times New Roman"/>
        <family val="1"/>
      </rPr>
      <t xml:space="preserve">      </t>
    </r>
    <r>
      <rPr>
        <sz val="10"/>
        <color theme="1"/>
        <rFont val="Calibri"/>
        <family val="2"/>
        <scheme val="minor"/>
      </rPr>
      <t>Conditions</t>
    </r>
  </si>
  <si>
    <t>Scoring Approach</t>
  </si>
  <si>
    <t>Graduated based on the total score received out of 100 based on analysis of Busan common standard/IATI implementation schedules.</t>
  </si>
  <si>
    <t>Graduated based on three criteria: allows free bulk export of data; provides disaggregated, detailed data on activities; and data is released under an open licence. Each criterion carries 33.33% of the total possible score on this indicator.</t>
  </si>
  <si>
    <t>Graduated based on accessibility</t>
  </si>
  <si>
    <t>Graduated based on format and number of years for which data is provided</t>
  </si>
  <si>
    <t>Graduated based on format</t>
  </si>
  <si>
    <t xml:space="preserve">Graduated based on accessibility </t>
  </si>
  <si>
    <t>organisation_name</t>
  </si>
  <si>
    <t>organisation_code</t>
  </si>
  <si>
    <t>indicator_id</t>
  </si>
  <si>
    <t>indicator_name</t>
  </si>
  <si>
    <t>indicator_category_name</t>
  </si>
  <si>
    <t>indicator_subcategory_name</t>
  </si>
  <si>
    <t>indicator_category_subcategory</t>
  </si>
  <si>
    <t>indicator_order</t>
  </si>
  <si>
    <t>indicator_weight</t>
  </si>
  <si>
    <t>iati_manual</t>
  </si>
  <si>
    <t>publication_format</t>
  </si>
  <si>
    <t>publication_format_points</t>
  </si>
  <si>
    <t>total_points</t>
  </si>
  <si>
    <t>iati_data_quality_passed</t>
  </si>
  <si>
    <t>iati_data_quality_points</t>
  </si>
  <si>
    <t>iati_data_quality_frequency</t>
  </si>
  <si>
    <t>iati_data_quality_frequency_value</t>
  </si>
  <si>
    <t>iati_data_quality_frequency_multiplier</t>
  </si>
  <si>
    <t>iati_data_quality_total_points</t>
  </si>
  <si>
    <t>survey_publication_status</t>
  </si>
  <si>
    <t>survey_publication_status_value</t>
  </si>
  <si>
    <t>survey_ordinal_value</t>
  </si>
  <si>
    <t>survey_publication_format</t>
  </si>
  <si>
    <t>survey_publication_format_value</t>
  </si>
  <si>
    <t>survey_total_points</t>
  </si>
  <si>
    <t>AT-8-sector</t>
  </si>
  <si>
    <t>Austria, ADA</t>
  </si>
  <si>
    <t>AT-8</t>
  </si>
  <si>
    <t>sector</t>
  </si>
  <si>
    <t>Sector</t>
  </si>
  <si>
    <t>activity</t>
  </si>
  <si>
    <t>classifications</t>
  </si>
  <si>
    <t>Activity-classifications</t>
  </si>
  <si>
    <t>manual</t>
  </si>
  <si>
    <t>not-published</t>
  </si>
  <si>
    <t>not published</t>
  </si>
  <si>
    <t>AT-8-unique-id</t>
  </si>
  <si>
    <t>unique-id</t>
  </si>
  <si>
    <t>Unique ID</t>
  </si>
  <si>
    <t>basic</t>
  </si>
  <si>
    <t>Activity-basic</t>
  </si>
  <si>
    <t>website</t>
  </si>
  <si>
    <t>always</t>
  </si>
  <si>
    <t>AT-8-tied-aid-status</t>
  </si>
  <si>
    <t>tied-aid-status</t>
  </si>
  <si>
    <t>Tied Aid Status</t>
  </si>
  <si>
    <t>AT-8-expenditure-planned</t>
  </si>
  <si>
    <t>expenditure-planned</t>
  </si>
  <si>
    <t>Planned expenditure</t>
  </si>
  <si>
    <t>financial</t>
  </si>
  <si>
    <t>Activity-financial</t>
  </si>
  <si>
    <t>AT-8-contact-details</t>
  </si>
  <si>
    <t>contact-details</t>
  </si>
  <si>
    <t>Contact details</t>
  </si>
  <si>
    <t>AT-8-collaboration-type</t>
  </si>
  <si>
    <t>collaboration-type</t>
  </si>
  <si>
    <t>Collaboration Type</t>
  </si>
  <si>
    <t>AT-8-current-status</t>
  </si>
  <si>
    <t>current-status</t>
  </si>
  <si>
    <t>Current Status</t>
  </si>
  <si>
    <t>AT-8-results</t>
  </si>
  <si>
    <t>results</t>
  </si>
  <si>
    <t>Results</t>
  </si>
  <si>
    <t>performance</t>
  </si>
  <si>
    <t>Activity-performance</t>
  </si>
  <si>
    <t>pdf</t>
  </si>
  <si>
    <t>sometimes</t>
  </si>
  <si>
    <t>AT-8-finance-type</t>
  </si>
  <si>
    <t>finance-type</t>
  </si>
  <si>
    <t>Finance Type</t>
  </si>
  <si>
    <t>AT-8-aid-type</t>
  </si>
  <si>
    <t>aid-type</t>
  </si>
  <si>
    <t>Aid Type</t>
  </si>
  <si>
    <t>AT-8-description</t>
  </si>
  <si>
    <t>description</t>
  </si>
  <si>
    <t>Description</t>
  </si>
  <si>
    <t>AT-8-flow-type</t>
  </si>
  <si>
    <t>flow-type</t>
  </si>
  <si>
    <t>Flow Type</t>
  </si>
  <si>
    <t>AT-8-title</t>
  </si>
  <si>
    <t>title</t>
  </si>
  <si>
    <t>Title</t>
  </si>
  <si>
    <t>AT-8-conditions</t>
  </si>
  <si>
    <t>conditions</t>
  </si>
  <si>
    <t>Conditions</t>
  </si>
  <si>
    <t>document</t>
  </si>
  <si>
    <t>AT-8-cost-overall</t>
  </si>
  <si>
    <t>cost-overall</t>
  </si>
  <si>
    <t>Overall cost</t>
  </si>
  <si>
    <t>AT-8-location</t>
  </si>
  <si>
    <t>location</t>
  </si>
  <si>
    <t>Sub-national location</t>
  </si>
  <si>
    <t>AT-8-dates-planned</t>
  </si>
  <si>
    <t>dates-planned</t>
  </si>
  <si>
    <t>Planned dates</t>
  </si>
  <si>
    <t>AT-8-dates-actual</t>
  </si>
  <si>
    <t>dates-actual</t>
  </si>
  <si>
    <t>Actual dates</t>
  </si>
  <si>
    <t>AT-8-implementer</t>
  </si>
  <si>
    <t>implementer</t>
  </si>
  <si>
    <t>Implementer</t>
  </si>
  <si>
    <t>AT-8-expenditure-actual</t>
  </si>
  <si>
    <t>expenditure-actual</t>
  </si>
  <si>
    <t>Actual expenditure</t>
  </si>
  <si>
    <t>AT-8-impact-appraisals</t>
  </si>
  <si>
    <t>impact-appraisals</t>
  </si>
  <si>
    <t>Impact Appraisals</t>
  </si>
  <si>
    <t>AT-8-objectives</t>
  </si>
  <si>
    <t>objectives</t>
  </si>
  <si>
    <t>Objectives</t>
  </si>
  <si>
    <t>related-documents</t>
  </si>
  <si>
    <t>Activity-related-documents</t>
  </si>
  <si>
    <t>AT-8-budget</t>
  </si>
  <si>
    <t>budget</t>
  </si>
  <si>
    <t>Budget Docs</t>
  </si>
  <si>
    <t>AT-8-contracts</t>
  </si>
  <si>
    <t>contracts</t>
  </si>
  <si>
    <t>Contracts</t>
  </si>
  <si>
    <t>AT-8-evaluations</t>
  </si>
  <si>
    <t>evaluations</t>
  </si>
  <si>
    <t>Evaluations</t>
  </si>
  <si>
    <t>AT-8-mou</t>
  </si>
  <si>
    <t>mou</t>
  </si>
  <si>
    <t>MoU</t>
  </si>
  <si>
    <t>AT-8-tenders</t>
  </si>
  <si>
    <t>tenders</t>
  </si>
  <si>
    <t>Tenders</t>
  </si>
  <si>
    <t>AT-8-budget-identifier</t>
  </si>
  <si>
    <t>budget-identifier</t>
  </si>
  <si>
    <t>Budget Identifier</t>
  </si>
  <si>
    <t>AT-8-strategy</t>
  </si>
  <si>
    <t>strategy</t>
  </si>
  <si>
    <t>Organisation strategy</t>
  </si>
  <si>
    <t>organisation</t>
  </si>
  <si>
    <t>planning</t>
  </si>
  <si>
    <t>Organisation-planning</t>
  </si>
  <si>
    <t>AT-8-annual-report</t>
  </si>
  <si>
    <t>annual-report</t>
  </si>
  <si>
    <t>Annual report</t>
  </si>
  <si>
    <t>AT-8-allocation</t>
  </si>
  <si>
    <t>allocation</t>
  </si>
  <si>
    <t>Allocation policy</t>
  </si>
  <si>
    <t>AT-8-procurement-policy</t>
  </si>
  <si>
    <t>procurement-policy</t>
  </si>
  <si>
    <t>Procurement policy</t>
  </si>
  <si>
    <t>46002-audit</t>
  </si>
  <si>
    <t>AfDB</t>
  </si>
  <si>
    <t>audit</t>
  </si>
  <si>
    <t>Audit</t>
  </si>
  <si>
    <t>Organisation-financial</t>
  </si>
  <si>
    <t>AT-8-country-strategy</t>
  </si>
  <si>
    <t>country-strategy</t>
  </si>
  <si>
    <t>Country strategy</t>
  </si>
  <si>
    <t>46002-total-budget</t>
  </si>
  <si>
    <t>total-budget</t>
  </si>
  <si>
    <t>Total budget</t>
  </si>
  <si>
    <t>iati</t>
  </si>
  <si>
    <t>monthly</t>
  </si>
  <si>
    <t>46002-disaggregated-budgets</t>
  </si>
  <si>
    <t>disaggregated-budgets</t>
  </si>
  <si>
    <t>Disaggregated budgets</t>
  </si>
  <si>
    <t>AT-8-foia</t>
  </si>
  <si>
    <t>foia</t>
  </si>
  <si>
    <t>FOIA</t>
  </si>
  <si>
    <t>commitment</t>
  </si>
  <si>
    <t>not-applicable</t>
  </si>
  <si>
    <t>not applicable</t>
  </si>
  <si>
    <t>AT-8-accessibility</t>
  </si>
  <si>
    <t>accessibility</t>
  </si>
  <si>
    <t>Accessibility</t>
  </si>
  <si>
    <t>AT-8-implementation-schedules</t>
  </si>
  <si>
    <t>implementation-schedules</t>
  </si>
  <si>
    <t>Implementation schedules</t>
  </si>
  <si>
    <t>CY-1-sector</t>
  </si>
  <si>
    <t>Cyprus, CyprusAid</t>
  </si>
  <si>
    <t>CY-1</t>
  </si>
  <si>
    <t>CY-1-unique-id</t>
  </si>
  <si>
    <t>CY-1-tied-aid-status</t>
  </si>
  <si>
    <t>CY-1-expenditure-planned</t>
  </si>
  <si>
    <t>CY-1-contact-details</t>
  </si>
  <si>
    <t>CY-1-collaboration-type</t>
  </si>
  <si>
    <t>CY-1-current-status</t>
  </si>
  <si>
    <t>CY-1-results</t>
  </si>
  <si>
    <t>CY-1-finance-type</t>
  </si>
  <si>
    <t>CY-1-aid-type</t>
  </si>
  <si>
    <t>CY-1-description</t>
  </si>
  <si>
    <t>CY-1-flow-type</t>
  </si>
  <si>
    <t>CY-1-title</t>
  </si>
  <si>
    <t>CY-1-conditions</t>
  </si>
  <si>
    <t>CY-1-cost-overall</t>
  </si>
  <si>
    <t>CY-1-location</t>
  </si>
  <si>
    <t>CY-1-dates-planned</t>
  </si>
  <si>
    <t>CY-1-dates-actual</t>
  </si>
  <si>
    <t>CY-1-implementer</t>
  </si>
  <si>
    <t>CY-1-expenditure-actual</t>
  </si>
  <si>
    <t>CY-1-impact-appraisals</t>
  </si>
  <si>
    <t>CY-1-objectives</t>
  </si>
  <si>
    <t>CY-1-budget</t>
  </si>
  <si>
    <t>CY-1-contracts</t>
  </si>
  <si>
    <t>CY-1-evaluations</t>
  </si>
  <si>
    <t>CY-1-mou</t>
  </si>
  <si>
    <t>CY-1-tenders</t>
  </si>
  <si>
    <t>CY-1-budget-identifier</t>
  </si>
  <si>
    <t>CY-1-strategy</t>
  </si>
  <si>
    <t>CY-1-annual-report</t>
  </si>
  <si>
    <t>CY-1-allocation</t>
  </si>
  <si>
    <t>CY-1-procurement-policy</t>
  </si>
  <si>
    <t>46004-audit</t>
  </si>
  <si>
    <t>AsDB</t>
  </si>
  <si>
    <t>less than quarterly</t>
  </si>
  <si>
    <t>CY-1-country-strategy</t>
  </si>
  <si>
    <t>46004-total-budget</t>
  </si>
  <si>
    <t>46004-disaggregated-budgets</t>
  </si>
  <si>
    <t>machine-readable</t>
  </si>
  <si>
    <t>CY-1-foia</t>
  </si>
  <si>
    <t>CY-1-accessibility</t>
  </si>
  <si>
    <t>CY-1-implementation-schedules</t>
  </si>
  <si>
    <t>CZ-1-sector</t>
  </si>
  <si>
    <t>Czech Republic, CzDA</t>
  </si>
  <si>
    <t>CZ-1</t>
  </si>
  <si>
    <t>CZ-1-unique-id</t>
  </si>
  <si>
    <t>CZ-1-tied-aid-status</t>
  </si>
  <si>
    <t>CZ-1-expenditure-planned</t>
  </si>
  <si>
    <t>CZ-1-contact-details</t>
  </si>
  <si>
    <t>CZ-1-collaboration-type</t>
  </si>
  <si>
    <t>CZ-1-current-status</t>
  </si>
  <si>
    <t>CZ-1-results</t>
  </si>
  <si>
    <t>CZ-1-finance-type</t>
  </si>
  <si>
    <t>CZ-1-aid-type</t>
  </si>
  <si>
    <t>CZ-1-description</t>
  </si>
  <si>
    <t>CZ-1-flow-type</t>
  </si>
  <si>
    <t>CZ-1-title</t>
  </si>
  <si>
    <t>CZ-1-conditions</t>
  </si>
  <si>
    <t>CZ-1-cost-overall</t>
  </si>
  <si>
    <t>CZ-1-location</t>
  </si>
  <si>
    <t>CZ-1-dates-planned</t>
  </si>
  <si>
    <t>CZ-1-dates-actual</t>
  </si>
  <si>
    <t>CZ-1-implementer</t>
  </si>
  <si>
    <t>CZ-1-expenditure-actual</t>
  </si>
  <si>
    <t>CZ-1-impact-appraisals</t>
  </si>
  <si>
    <t>CZ-1-objectives</t>
  </si>
  <si>
    <t>CZ-1-budget</t>
  </si>
  <si>
    <t>CZ-1-contracts</t>
  </si>
  <si>
    <t>CZ-1-evaluations</t>
  </si>
  <si>
    <t>CZ-1-mou</t>
  </si>
  <si>
    <t>CZ-1-tenders</t>
  </si>
  <si>
    <t>CZ-1-budget-identifier</t>
  </si>
  <si>
    <t>CZ-1-strategy</t>
  </si>
  <si>
    <t>CZ-1-annual-report</t>
  </si>
  <si>
    <t>CZ-1-allocation</t>
  </si>
  <si>
    <t>CZ-1-procurement-policy</t>
  </si>
  <si>
    <t>AU-5-audit</t>
  </si>
  <si>
    <t>Australia, AusAID</t>
  </si>
  <si>
    <t>AU-5</t>
  </si>
  <si>
    <t>quarterly</t>
  </si>
  <si>
    <t>CZ-1-country-strategy</t>
  </si>
  <si>
    <t>AU-5-total-budget</t>
  </si>
  <si>
    <t>AU-5-disaggregated-budgets</t>
  </si>
  <si>
    <t>CZ-1-foia</t>
  </si>
  <si>
    <t>CZ-1-accessibility</t>
  </si>
  <si>
    <t>CZ-1-implementation-schedules</t>
  </si>
  <si>
    <t>46015-sector</t>
  </si>
  <si>
    <t>EBRD</t>
  </si>
  <si>
    <t>46015-unique-id</t>
  </si>
  <si>
    <t>46015-tied-aid-status</t>
  </si>
  <si>
    <t>46015-expenditure-planned</t>
  </si>
  <si>
    <t>46015-contact-details</t>
  </si>
  <si>
    <t>46015-collaboration-type</t>
  </si>
  <si>
    <t>46015-current-status</t>
  </si>
  <si>
    <t>46015-results</t>
  </si>
  <si>
    <t>46015-finance-type</t>
  </si>
  <si>
    <t>46015-aid-type</t>
  </si>
  <si>
    <t>46015-description</t>
  </si>
  <si>
    <t>46015-flow-type</t>
  </si>
  <si>
    <t>46015-title</t>
  </si>
  <si>
    <t>46015-conditions</t>
  </si>
  <si>
    <t>46015-cost-overall</t>
  </si>
  <si>
    <t>46015-location</t>
  </si>
  <si>
    <t>46015-dates-planned</t>
  </si>
  <si>
    <t>46015-dates-actual</t>
  </si>
  <si>
    <t>46015-implementer</t>
  </si>
  <si>
    <t>46015-expenditure-actual</t>
  </si>
  <si>
    <t>46015-impact-appraisals</t>
  </si>
  <si>
    <t>46015-objectives</t>
  </si>
  <si>
    <t>46015-budget</t>
  </si>
  <si>
    <t>46015-contracts</t>
  </si>
  <si>
    <t>46015-evaluations</t>
  </si>
  <si>
    <t>46015-mou</t>
  </si>
  <si>
    <t>46015-tenders</t>
  </si>
  <si>
    <t>46015-budget-identifier</t>
  </si>
  <si>
    <t>46015-strategy</t>
  </si>
  <si>
    <t>46015-annual-report</t>
  </si>
  <si>
    <t>46015-allocation</t>
  </si>
  <si>
    <t>46015-procurement-policy</t>
  </si>
  <si>
    <t>AT-8-audit</t>
  </si>
  <si>
    <t>46015-country-strategy</t>
  </si>
  <si>
    <t>AT-8-total-budget</t>
  </si>
  <si>
    <t>AT-8-disaggregated-budgets</t>
  </si>
  <si>
    <t>46015-foia</t>
  </si>
  <si>
    <t>46015-accessibility</t>
  </si>
  <si>
    <t>46015-implementation-schedules</t>
  </si>
  <si>
    <t>EU-4-sector</t>
  </si>
  <si>
    <t>EC, ECHO</t>
  </si>
  <si>
    <t>EU-4</t>
  </si>
  <si>
    <t>EU-4-unique-id</t>
  </si>
  <si>
    <t>EU-4-tied-aid-status</t>
  </si>
  <si>
    <t>EU-4-expenditure-planned</t>
  </si>
  <si>
    <t>BE-10-audit</t>
  </si>
  <si>
    <t>Belgium, DGCD</t>
  </si>
  <si>
    <t>BE-10</t>
  </si>
  <si>
    <t>EU-4-collaboration-type</t>
  </si>
  <si>
    <t>BE-10-total-budget</t>
  </si>
  <si>
    <t>EU-4-finance-type</t>
  </si>
  <si>
    <t>EU-4-aid-type</t>
  </si>
  <si>
    <t>EU-4-description</t>
  </si>
  <si>
    <t>EU-4-flow-type</t>
  </si>
  <si>
    <t>EU-4-title</t>
  </si>
  <si>
    <t>EU-4-dates-planned</t>
  </si>
  <si>
    <t>EU-4-dates-actual</t>
  </si>
  <si>
    <t>EU-4-implementer</t>
  </si>
  <si>
    <t>EU-4-expenditure-actual</t>
  </si>
  <si>
    <t>EU-4-procurement-policy</t>
  </si>
  <si>
    <t>BE-10-disaggregated-budgets</t>
  </si>
  <si>
    <t>EU-4-country-strategy</t>
  </si>
  <si>
    <t>EU-4-contact-details</t>
  </si>
  <si>
    <t>EU-4-current-status</t>
  </si>
  <si>
    <t>EU-4-results</t>
  </si>
  <si>
    <t>EU-4-conditions</t>
  </si>
  <si>
    <t>EU-4-cost-overall</t>
  </si>
  <si>
    <t>EU-4-location</t>
  </si>
  <si>
    <t>EU-4-impact-appraisals</t>
  </si>
  <si>
    <t>EU-4-objectives</t>
  </si>
  <si>
    <t>EU-4-budget</t>
  </si>
  <si>
    <t>EU-4-contracts</t>
  </si>
  <si>
    <t>EU-4-evaluations</t>
  </si>
  <si>
    <t>EU-4-mou</t>
  </si>
  <si>
    <t>EU-4-tenders</t>
  </si>
  <si>
    <t>EU-4-budget-identifier</t>
  </si>
  <si>
    <t>EU-4-strategy</t>
  </si>
  <si>
    <t>EU-4-annual-report</t>
  </si>
  <si>
    <t>EU-4-allocation</t>
  </si>
  <si>
    <t>EU-4-foia</t>
  </si>
  <si>
    <t>EU-4-accessibility</t>
  </si>
  <si>
    <t>EU-4-implementation-schedules</t>
  </si>
  <si>
    <t>EU-6-procurement-policy</t>
  </si>
  <si>
    <t>EC, FPI</t>
  </si>
  <si>
    <t>EU-6</t>
  </si>
  <si>
    <t>EU-6-sector</t>
  </si>
  <si>
    <t>EU-6-unique-id</t>
  </si>
  <si>
    <t>EU-6-expenditure-planned</t>
  </si>
  <si>
    <t>BR-1-audit</t>
  </si>
  <si>
    <t>Brazil, ABC</t>
  </si>
  <si>
    <t>BR-1</t>
  </si>
  <si>
    <t>EU-6-collaboration-type</t>
  </si>
  <si>
    <t>EU-6-current-status</t>
  </si>
  <si>
    <t>EU-6-finance-type</t>
  </si>
  <si>
    <t>EU-6-aid-type</t>
  </si>
  <si>
    <t>EU-6-description</t>
  </si>
  <si>
    <t>EU-6-flow-type</t>
  </si>
  <si>
    <t>EU-6-title</t>
  </si>
  <si>
    <t>EU-6-cost-overall</t>
  </si>
  <si>
    <t>EU-6-dates-planned</t>
  </si>
  <si>
    <t>EU-6-implementer</t>
  </si>
  <si>
    <t>EU-6-expenditure-actual</t>
  </si>
  <si>
    <t>EU-6-strategy</t>
  </si>
  <si>
    <t>EU-6-annual-report</t>
  </si>
  <si>
    <t>EU-6-allocation</t>
  </si>
  <si>
    <t>EU-6-country-strategy</t>
  </si>
  <si>
    <t>EU-6-tied-aid-status</t>
  </si>
  <si>
    <t>EU-6-contact-details</t>
  </si>
  <si>
    <t>BR-1-total-budget</t>
  </si>
  <si>
    <t>BR-1-disaggregated-budgets</t>
  </si>
  <si>
    <t>EU-6-results</t>
  </si>
  <si>
    <t>EU-6-conditions</t>
  </si>
  <si>
    <t>EU-6-location</t>
  </si>
  <si>
    <t>EU-6-dates-actual</t>
  </si>
  <si>
    <t>EU-6-impact-appraisals</t>
  </si>
  <si>
    <t>EU-6-objectives</t>
  </si>
  <si>
    <t>EU-6-budget</t>
  </si>
  <si>
    <t>EU-6-contracts</t>
  </si>
  <si>
    <t>EU-6-evaluations</t>
  </si>
  <si>
    <t>EU-6-mou</t>
  </si>
  <si>
    <t>EU-6-tenders</t>
  </si>
  <si>
    <t>EU-6-budget-identifier</t>
  </si>
  <si>
    <t>EU-6-foia</t>
  </si>
  <si>
    <t>EU-6-accessibility</t>
  </si>
  <si>
    <t>EU-6-implementation-schedules</t>
  </si>
  <si>
    <t>FR-3-sector</t>
  </si>
  <si>
    <t>France, AFD</t>
  </si>
  <si>
    <t>FR-3</t>
  </si>
  <si>
    <t>FR-3-unique-id</t>
  </si>
  <si>
    <t>FR-3-tied-aid-status</t>
  </si>
  <si>
    <t>FR-3-expenditure-planned</t>
  </si>
  <si>
    <t>FR-3-contact-details</t>
  </si>
  <si>
    <t>FR-3-collaboration-type</t>
  </si>
  <si>
    <t>FR-3-current-status</t>
  </si>
  <si>
    <t>FR-3-results</t>
  </si>
  <si>
    <t>FR-3-finance-type</t>
  </si>
  <si>
    <t>FR-3-aid-type</t>
  </si>
  <si>
    <t>FR-3-description</t>
  </si>
  <si>
    <t>FR-3-flow-type</t>
  </si>
  <si>
    <t>FR-3-title</t>
  </si>
  <si>
    <t>FR-3-conditions</t>
  </si>
  <si>
    <t>FR-3-cost-overall</t>
  </si>
  <si>
    <t>FR-3-location</t>
  </si>
  <si>
    <t>FR-3-dates-planned</t>
  </si>
  <si>
    <t>FR-3-dates-actual</t>
  </si>
  <si>
    <t>FR-3-implementer</t>
  </si>
  <si>
    <t>FR-3-expenditure-actual</t>
  </si>
  <si>
    <t>FR-3-impact-appraisals</t>
  </si>
  <si>
    <t>FR-3-objectives</t>
  </si>
  <si>
    <t>FR-3-budget</t>
  </si>
  <si>
    <t>FR-3-contracts</t>
  </si>
  <si>
    <t>FR-3-evaluations</t>
  </si>
  <si>
    <t>FR-3-mou</t>
  </si>
  <si>
    <t>FR-3-tenders</t>
  </si>
  <si>
    <t>FR-3-budget-identifier</t>
  </si>
  <si>
    <t>FR-3-strategy</t>
  </si>
  <si>
    <t>FR-3-annual-report</t>
  </si>
  <si>
    <t>FR-3-allocation</t>
  </si>
  <si>
    <t>FR-3-procurement-policy</t>
  </si>
  <si>
    <t>BG-1-audit</t>
  </si>
  <si>
    <t>Bulgaria, MFA</t>
  </si>
  <si>
    <t>BG-1</t>
  </si>
  <si>
    <t>FR-3-country-strategy</t>
  </si>
  <si>
    <t>BG-1-total-budget</t>
  </si>
  <si>
    <t>BG-1-disaggregated-budgets</t>
  </si>
  <si>
    <t>FR-3-foia</t>
  </si>
  <si>
    <t>FR-3-accessibility</t>
  </si>
  <si>
    <t>FR-3-implementation-schedules</t>
  </si>
  <si>
    <t>FR-10-sector</t>
  </si>
  <si>
    <t>France, MINEFI</t>
  </si>
  <si>
    <t>FR-10</t>
  </si>
  <si>
    <t>FR-10-unique-id</t>
  </si>
  <si>
    <t>FR-10-tied-aid-status</t>
  </si>
  <si>
    <t>FR-10-expenditure-planned</t>
  </si>
  <si>
    <t>FR-10-contact-details</t>
  </si>
  <si>
    <t>FR-10-collaboration-type</t>
  </si>
  <si>
    <t>FR-10-current-status</t>
  </si>
  <si>
    <t>FR-10-results</t>
  </si>
  <si>
    <t>FR-10-finance-type</t>
  </si>
  <si>
    <t>FR-10-aid-type</t>
  </si>
  <si>
    <t>FR-10-description</t>
  </si>
  <si>
    <t>FR-10-flow-type</t>
  </si>
  <si>
    <t>FR-10-title</t>
  </si>
  <si>
    <t>FR-10-conditions</t>
  </si>
  <si>
    <t>FR-10-cost-overall</t>
  </si>
  <si>
    <t>FR-10-location</t>
  </si>
  <si>
    <t>FR-10-dates-planned</t>
  </si>
  <si>
    <t>FR-10-dates-actual</t>
  </si>
  <si>
    <t>FR-10-implementer</t>
  </si>
  <si>
    <t>FR-10-expenditure-actual</t>
  </si>
  <si>
    <t>FR-10-impact-appraisals</t>
  </si>
  <si>
    <t>FR-10-objectives</t>
  </si>
  <si>
    <t>FR-10-budget</t>
  </si>
  <si>
    <t>FR-10-contracts</t>
  </si>
  <si>
    <t>FR-10-evaluations</t>
  </si>
  <si>
    <t>FR-10-mou</t>
  </si>
  <si>
    <t>FR-10-tenders</t>
  </si>
  <si>
    <t>FR-10-budget-identifier</t>
  </si>
  <si>
    <t>FR-10-strategy</t>
  </si>
  <si>
    <t>FR-10-annual-report</t>
  </si>
  <si>
    <t>FR-10-allocation</t>
  </si>
  <si>
    <t>FR-10-procurement-policy</t>
  </si>
  <si>
    <t>CA-1-total-budget</t>
  </si>
  <si>
    <t>Canada, CIDA</t>
  </si>
  <si>
    <t>CA-1</t>
  </si>
  <si>
    <t>FR-10-country-strategy</t>
  </si>
  <si>
    <t>CA-1-disaggregated-budgets</t>
  </si>
  <si>
    <t>CA-1-audit</t>
  </si>
  <si>
    <t>FR-10-foia</t>
  </si>
  <si>
    <t>FR-10-accessibility</t>
  </si>
  <si>
    <t>FR-10-implementation-schedules</t>
  </si>
  <si>
    <t>FR-6-sector</t>
  </si>
  <si>
    <t>France, MAE</t>
  </si>
  <si>
    <t>FR-6</t>
  </si>
  <si>
    <t>FR-6-unique-id</t>
  </si>
  <si>
    <t>FR-6-tied-aid-status</t>
  </si>
  <si>
    <t>FR-6-expenditure-planned</t>
  </si>
  <si>
    <t>FR-6-contact-details</t>
  </si>
  <si>
    <t>FR-6-collaboration-type</t>
  </si>
  <si>
    <t>FR-6-current-status</t>
  </si>
  <si>
    <t>FR-6-results</t>
  </si>
  <si>
    <t>FR-6-finance-type</t>
  </si>
  <si>
    <t>FR-6-aid-type</t>
  </si>
  <si>
    <t>FR-6-description</t>
  </si>
  <si>
    <t>FR-6-flow-type</t>
  </si>
  <si>
    <t>FR-6-title</t>
  </si>
  <si>
    <t>FR-6-conditions</t>
  </si>
  <si>
    <t>FR-6-cost-overall</t>
  </si>
  <si>
    <t>FR-6-location</t>
  </si>
  <si>
    <t>FR-6-dates-planned</t>
  </si>
  <si>
    <t>FR-6-dates-actual</t>
  </si>
  <si>
    <t>FR-6-implementer</t>
  </si>
  <si>
    <t>FR-6-expenditure-actual</t>
  </si>
  <si>
    <t>FR-6-impact-appraisals</t>
  </si>
  <si>
    <t>FR-6-objectives</t>
  </si>
  <si>
    <t>FR-6-budget</t>
  </si>
  <si>
    <t>FR-6-contracts</t>
  </si>
  <si>
    <t>FR-6-evaluations</t>
  </si>
  <si>
    <t>FR-6-mou</t>
  </si>
  <si>
    <t>FR-6-tenders</t>
  </si>
  <si>
    <t>FR-6-budget-identifier</t>
  </si>
  <si>
    <t>FR-6-strategy</t>
  </si>
  <si>
    <t>FR-6-annual-report</t>
  </si>
  <si>
    <t>FR-6-allocation</t>
  </si>
  <si>
    <t>FR-6-procurement-policy</t>
  </si>
  <si>
    <t>CN-1-audit</t>
  </si>
  <si>
    <t>China, MOFCOM</t>
  </si>
  <si>
    <t>CN-1</t>
  </si>
  <si>
    <t>FR-6-country-strategy</t>
  </si>
  <si>
    <t>CN-1-total-budget</t>
  </si>
  <si>
    <t>CN-1-disaggregated-budgets</t>
  </si>
  <si>
    <t>FR-6-foia</t>
  </si>
  <si>
    <t>FR-6-accessibility</t>
  </si>
  <si>
    <t>FR-6-implementation-schedules</t>
  </si>
  <si>
    <t>HU-1-sector</t>
  </si>
  <si>
    <t>Hungary, MFA</t>
  </si>
  <si>
    <t>HU-1</t>
  </si>
  <si>
    <t>HU-1-unique-id</t>
  </si>
  <si>
    <t>HU-1-tied-aid-status</t>
  </si>
  <si>
    <t>HU-1-expenditure-planned</t>
  </si>
  <si>
    <t>HU-1-contact-details</t>
  </si>
  <si>
    <t>HU-1-collaboration-type</t>
  </si>
  <si>
    <t>HU-1-current-status</t>
  </si>
  <si>
    <t>HU-1-results</t>
  </si>
  <si>
    <t>HU-1-finance-type</t>
  </si>
  <si>
    <t>HU-1-aid-type</t>
  </si>
  <si>
    <t>HU-1-description</t>
  </si>
  <si>
    <t>HU-1-flow-type</t>
  </si>
  <si>
    <t>HU-1-title</t>
  </si>
  <si>
    <t>HU-1-conditions</t>
  </si>
  <si>
    <t>HU-1-cost-overall</t>
  </si>
  <si>
    <t>HU-1-location</t>
  </si>
  <si>
    <t>HU-1-dates-planned</t>
  </si>
  <si>
    <t>HU-1-dates-actual</t>
  </si>
  <si>
    <t>HU-1-implementer</t>
  </si>
  <si>
    <t>HU-1-expenditure-actual</t>
  </si>
  <si>
    <t>HU-1-impact-appraisals</t>
  </si>
  <si>
    <t>HU-1-objectives</t>
  </si>
  <si>
    <t>HU-1-budget</t>
  </si>
  <si>
    <t>HU-1-contracts</t>
  </si>
  <si>
    <t>HU-1-evaluations</t>
  </si>
  <si>
    <t>HU-1-mou</t>
  </si>
  <si>
    <t>HU-1-tenders</t>
  </si>
  <si>
    <t>HU-1-budget-identifier</t>
  </si>
  <si>
    <t>HU-1-strategy</t>
  </si>
  <si>
    <t>HU-1-annual-report</t>
  </si>
  <si>
    <t>HU-1-allocation</t>
  </si>
  <si>
    <t>HU-1-procurement-policy</t>
  </si>
  <si>
    <t>CY-1-audit</t>
  </si>
  <si>
    <t>HU-1-country-strategy</t>
  </si>
  <si>
    <t>CY-1-total-budget</t>
  </si>
  <si>
    <t>CY-1-disaggregated-budgets</t>
  </si>
  <si>
    <t>HU-1-foia</t>
  </si>
  <si>
    <t>HU-1-accessibility</t>
  </si>
  <si>
    <t>HU-1-implementation-schedules</t>
  </si>
  <si>
    <t>43000-sector</t>
  </si>
  <si>
    <t>IMF</t>
  </si>
  <si>
    <t>43000-unique-id</t>
  </si>
  <si>
    <t>43000-tied-aid-status</t>
  </si>
  <si>
    <t>43000-expenditure-planned</t>
  </si>
  <si>
    <t>43000-contact-details</t>
  </si>
  <si>
    <t>43000-collaboration-type</t>
  </si>
  <si>
    <t>43000-current-status</t>
  </si>
  <si>
    <t>43000-results</t>
  </si>
  <si>
    <t>43000-finance-type</t>
  </si>
  <si>
    <t>43000-aid-type</t>
  </si>
  <si>
    <t>43000-description</t>
  </si>
  <si>
    <t>43000-flow-type</t>
  </si>
  <si>
    <t>43000-title</t>
  </si>
  <si>
    <t>43000-conditions</t>
  </si>
  <si>
    <t>43000-cost-overall</t>
  </si>
  <si>
    <t>43000-location</t>
  </si>
  <si>
    <t>43000-dates-planned</t>
  </si>
  <si>
    <t>43000-dates-actual</t>
  </si>
  <si>
    <t>43000-implementer</t>
  </si>
  <si>
    <t>43000-expenditure-actual</t>
  </si>
  <si>
    <t>43000-impact-appraisals</t>
  </si>
  <si>
    <t>43000-objectives</t>
  </si>
  <si>
    <t>43000-budget</t>
  </si>
  <si>
    <t>43000-contracts</t>
  </si>
  <si>
    <t>43000-evaluations</t>
  </si>
  <si>
    <t>43000-mou</t>
  </si>
  <si>
    <t>43000-tenders</t>
  </si>
  <si>
    <t>43000-budget-identifier</t>
  </si>
  <si>
    <t>43000-strategy</t>
  </si>
  <si>
    <t>43000-annual-report</t>
  </si>
  <si>
    <t>43000-allocation</t>
  </si>
  <si>
    <t>43000-procurement-policy</t>
  </si>
  <si>
    <t>CZ-1-audit</t>
  </si>
  <si>
    <t>43000-country-strategy</t>
  </si>
  <si>
    <t>CZ-1-total-budget</t>
  </si>
  <si>
    <t>CZ-1-disaggregated-budgets</t>
  </si>
  <si>
    <t>43000-foia</t>
  </si>
  <si>
    <t>43000-accessibility</t>
  </si>
  <si>
    <t>43000-implementation-schedules</t>
  </si>
  <si>
    <t>JP-8-sector</t>
  </si>
  <si>
    <t>Japan, JICA</t>
  </si>
  <si>
    <t>JP-8</t>
  </si>
  <si>
    <t>JP-8-unique-id</t>
  </si>
  <si>
    <t>JP-8-tied-aid-status</t>
  </si>
  <si>
    <t>JP-8-expenditure-planned</t>
  </si>
  <si>
    <t>JP-8-contact-details</t>
  </si>
  <si>
    <t>JP-8-collaboration-type</t>
  </si>
  <si>
    <t>JP-8-current-status</t>
  </si>
  <si>
    <t>JP-8-results</t>
  </si>
  <si>
    <t>JP-8-finance-type</t>
  </si>
  <si>
    <t>JP-8-aid-type</t>
  </si>
  <si>
    <t>JP-8-description</t>
  </si>
  <si>
    <t>JP-8-flow-type</t>
  </si>
  <si>
    <t>JP-8-title</t>
  </si>
  <si>
    <t>JP-8-conditions</t>
  </si>
  <si>
    <t>JP-8-cost-overall</t>
  </si>
  <si>
    <t>JP-8-location</t>
  </si>
  <si>
    <t>JP-8-dates-planned</t>
  </si>
  <si>
    <t>JP-8-dates-actual</t>
  </si>
  <si>
    <t>JP-8-implementer</t>
  </si>
  <si>
    <t>JP-8-expenditure-actual</t>
  </si>
  <si>
    <t>JP-8-impact-appraisals</t>
  </si>
  <si>
    <t>JP-8-objectives</t>
  </si>
  <si>
    <t>JP-8-budget</t>
  </si>
  <si>
    <t>JP-8-contracts</t>
  </si>
  <si>
    <t>JP-8-evaluations</t>
  </si>
  <si>
    <t>JP-8-mou</t>
  </si>
  <si>
    <t>JP-8-tenders</t>
  </si>
  <si>
    <t>JP-8-budget-identifier</t>
  </si>
  <si>
    <t>JP-8-strategy</t>
  </si>
  <si>
    <t>JP-8-annual-report</t>
  </si>
  <si>
    <t>JP-8-allocation</t>
  </si>
  <si>
    <t>JP-8-procurement-policy</t>
  </si>
  <si>
    <t>DK-2-audit</t>
  </si>
  <si>
    <t>Denmark, MFA</t>
  </si>
  <si>
    <t>DK-2</t>
  </si>
  <si>
    <t>JP-8-country-strategy</t>
  </si>
  <si>
    <t>DK-2-total-budget</t>
  </si>
  <si>
    <t>DK-2-disaggregated-budgets</t>
  </si>
  <si>
    <t>JP-8-foia</t>
  </si>
  <si>
    <t>JP-8-accessibility</t>
  </si>
  <si>
    <t>JP-8-implementation-schedules</t>
  </si>
  <si>
    <t>JP-2-sector</t>
  </si>
  <si>
    <t>Japan, MOFA</t>
  </si>
  <si>
    <t>JP-2</t>
  </si>
  <si>
    <t>JP-2-unique-id</t>
  </si>
  <si>
    <t>JP-2-tied-aid-status</t>
  </si>
  <si>
    <t>JP-2-expenditure-planned</t>
  </si>
  <si>
    <t>JP-2-contact-details</t>
  </si>
  <si>
    <t>JP-2-collaboration-type</t>
  </si>
  <si>
    <t>JP-2-current-status</t>
  </si>
  <si>
    <t>JP-2-results</t>
  </si>
  <si>
    <t>JP-2-finance-type</t>
  </si>
  <si>
    <t>JP-2-aid-type</t>
  </si>
  <si>
    <t>JP-2-description</t>
  </si>
  <si>
    <t>JP-2-flow-type</t>
  </si>
  <si>
    <t>JP-2-title</t>
  </si>
  <si>
    <t>JP-2-conditions</t>
  </si>
  <si>
    <t>JP-2-cost-overall</t>
  </si>
  <si>
    <t>JP-2-location</t>
  </si>
  <si>
    <t>JP-2-dates-planned</t>
  </si>
  <si>
    <t>JP-2-dates-actual</t>
  </si>
  <si>
    <t>JP-2-implementer</t>
  </si>
  <si>
    <t>JP-2-expenditure-actual</t>
  </si>
  <si>
    <t>JP-2-impact-appraisals</t>
  </si>
  <si>
    <t>JP-2-objectives</t>
  </si>
  <si>
    <t>JP-2-budget</t>
  </si>
  <si>
    <t>JP-2-contracts</t>
  </si>
  <si>
    <t>JP-2-evaluations</t>
  </si>
  <si>
    <t>JP-2-mou</t>
  </si>
  <si>
    <t>JP-2-tenders</t>
  </si>
  <si>
    <t>JP-2-budget-identifier</t>
  </si>
  <si>
    <t>JP-2-strategy</t>
  </si>
  <si>
    <t>JP-2-annual-report</t>
  </si>
  <si>
    <t>JP-2-allocation</t>
  </si>
  <si>
    <t>JP-2-procurement-policy</t>
  </si>
  <si>
    <t>46015-audit</t>
  </si>
  <si>
    <t>JP-2-country-strategy</t>
  </si>
  <si>
    <t>46015-total-budget</t>
  </si>
  <si>
    <t>46015-disaggregated-budgets</t>
  </si>
  <si>
    <t>JP-2-foia</t>
  </si>
  <si>
    <t>JP-2-accessibility</t>
  </si>
  <si>
    <t>JP-2-implementation-schedules</t>
  </si>
  <si>
    <t>KR-4-sector</t>
  </si>
  <si>
    <t>Korea, KOICA</t>
  </si>
  <si>
    <t>KR-4</t>
  </si>
  <si>
    <t>KR-4-unique-id</t>
  </si>
  <si>
    <t>KR-4-tied-aid-status</t>
  </si>
  <si>
    <t>KR-4-expenditure-planned</t>
  </si>
  <si>
    <t>KR-4-contact-details</t>
  </si>
  <si>
    <t>KR-4-collaboration-type</t>
  </si>
  <si>
    <t>KR-4-current-status</t>
  </si>
  <si>
    <t>KR-4-results</t>
  </si>
  <si>
    <t>KR-4-finance-type</t>
  </si>
  <si>
    <t>KR-4-aid-type</t>
  </si>
  <si>
    <t>KR-4-description</t>
  </si>
  <si>
    <t>KR-4-flow-type</t>
  </si>
  <si>
    <t>KR-4-title</t>
  </si>
  <si>
    <t>KR-4-conditions</t>
  </si>
  <si>
    <t>KR-4-cost-overall</t>
  </si>
  <si>
    <t>KR-4-location</t>
  </si>
  <si>
    <t>KR-4-dates-planned</t>
  </si>
  <si>
    <t>KR-4-dates-actual</t>
  </si>
  <si>
    <t>KR-4-implementer</t>
  </si>
  <si>
    <t>KR-4-expenditure-actual</t>
  </si>
  <si>
    <t>KR-4-impact-appraisals</t>
  </si>
  <si>
    <t>KR-4-objectives</t>
  </si>
  <si>
    <t>KR-4-budget</t>
  </si>
  <si>
    <t>KR-4-contracts</t>
  </si>
  <si>
    <t>KR-4-evaluations</t>
  </si>
  <si>
    <t>KR-4-mou</t>
  </si>
  <si>
    <t>KR-4-tenders</t>
  </si>
  <si>
    <t>KR-4-budget-identifier</t>
  </si>
  <si>
    <t>KR-4-strategy</t>
  </si>
  <si>
    <t>KR-4-annual-report</t>
  </si>
  <si>
    <t>KR-4-allocation</t>
  </si>
  <si>
    <t>KR-4-procurement-policy</t>
  </si>
  <si>
    <t>EU-1-audit</t>
  </si>
  <si>
    <t>EC, DEVCO</t>
  </si>
  <si>
    <t>EU-1</t>
  </si>
  <si>
    <t>KR-4-country-strategy</t>
  </si>
  <si>
    <t>EU-1-total-budget</t>
  </si>
  <si>
    <t>EU-1-disaggregated-budgets</t>
  </si>
  <si>
    <t>KR-4-foia</t>
  </si>
  <si>
    <t>KR-4-accessibility</t>
  </si>
  <si>
    <t>KR-4-implementation-schedules</t>
  </si>
  <si>
    <t>LV-1-sector</t>
  </si>
  <si>
    <t>Latvia, MFA</t>
  </si>
  <si>
    <t>LV-1</t>
  </si>
  <si>
    <t>LV-1-unique-id</t>
  </si>
  <si>
    <t>LV-1-tied-aid-status</t>
  </si>
  <si>
    <t>LV-1-expenditure-planned</t>
  </si>
  <si>
    <t>LV-1-contact-details</t>
  </si>
  <si>
    <t>LV-1-collaboration-type</t>
  </si>
  <si>
    <t>LV-1-current-status</t>
  </si>
  <si>
    <t>LV-1-results</t>
  </si>
  <si>
    <t>LV-1-finance-type</t>
  </si>
  <si>
    <t>LV-1-aid-type</t>
  </si>
  <si>
    <t>LV-1-description</t>
  </si>
  <si>
    <t>LV-1-flow-type</t>
  </si>
  <si>
    <t>LV-1-title</t>
  </si>
  <si>
    <t>LV-1-conditions</t>
  </si>
  <si>
    <t>LV-1-cost-overall</t>
  </si>
  <si>
    <t>LV-1-location</t>
  </si>
  <si>
    <t>LV-1-dates-planned</t>
  </si>
  <si>
    <t>LV-1-dates-actual</t>
  </si>
  <si>
    <t>LV-1-implementer</t>
  </si>
  <si>
    <t>LV-1-expenditure-actual</t>
  </si>
  <si>
    <t>LV-1-impact-appraisals</t>
  </si>
  <si>
    <t>LV-1-objectives</t>
  </si>
  <si>
    <t>LV-1-budget</t>
  </si>
  <si>
    <t>LV-1-contracts</t>
  </si>
  <si>
    <t>LV-1-evaluations</t>
  </si>
  <si>
    <t>LV-1-mou</t>
  </si>
  <si>
    <t>LV-1-tenders</t>
  </si>
  <si>
    <t>LV-1-budget-identifier</t>
  </si>
  <si>
    <t>LV-1-strategy</t>
  </si>
  <si>
    <t>LV-1-annual-report</t>
  </si>
  <si>
    <t>LV-1-allocation</t>
  </si>
  <si>
    <t>LV-1-procurement-policy</t>
  </si>
  <si>
    <t>EU-4-total-budget</t>
  </si>
  <si>
    <t>LV-1-country-strategy</t>
  </si>
  <si>
    <t>EU-4-disaggregated-budgets</t>
  </si>
  <si>
    <t>EU-4-audit</t>
  </si>
  <si>
    <t>LV-1-foia</t>
  </si>
  <si>
    <t>LV-1-accessibility</t>
  </si>
  <si>
    <t>LV-1-implementation-schedules</t>
  </si>
  <si>
    <t>LT-1-sector</t>
  </si>
  <si>
    <t>Lithuania, MFA</t>
  </si>
  <si>
    <t>LT-1</t>
  </si>
  <si>
    <t>LT-1-unique-id</t>
  </si>
  <si>
    <t>LT-1-tied-aid-status</t>
  </si>
  <si>
    <t>LT-1-expenditure-planned</t>
  </si>
  <si>
    <t>LT-1-contact-details</t>
  </si>
  <si>
    <t>LT-1-collaboration-type</t>
  </si>
  <si>
    <t>LT-1-current-status</t>
  </si>
  <si>
    <t>LT-1-results</t>
  </si>
  <si>
    <t>LT-1-finance-type</t>
  </si>
  <si>
    <t>LT-1-aid-type</t>
  </si>
  <si>
    <t>LT-1-description</t>
  </si>
  <si>
    <t>LT-1-flow-type</t>
  </si>
  <si>
    <t>LT-1-title</t>
  </si>
  <si>
    <t>LT-1-conditions</t>
  </si>
  <si>
    <t>LT-1-cost-overall</t>
  </si>
  <si>
    <t>LT-1-location</t>
  </si>
  <si>
    <t>LT-1-dates-planned</t>
  </si>
  <si>
    <t>LT-1-dates-actual</t>
  </si>
  <si>
    <t>LT-1-implementer</t>
  </si>
  <si>
    <t>LT-1-expenditure-actual</t>
  </si>
  <si>
    <t>LT-1-impact-appraisals</t>
  </si>
  <si>
    <t>LT-1-objectives</t>
  </si>
  <si>
    <t>LT-1-budget</t>
  </si>
  <si>
    <t>LT-1-contracts</t>
  </si>
  <si>
    <t>LT-1-evaluations</t>
  </si>
  <si>
    <t>LT-1-mou</t>
  </si>
  <si>
    <t>LT-1-tenders</t>
  </si>
  <si>
    <t>LT-1-budget-identifier</t>
  </si>
  <si>
    <t>LT-1-strategy</t>
  </si>
  <si>
    <t>LT-1-annual-report</t>
  </si>
  <si>
    <t>LT-1-allocation</t>
  </si>
  <si>
    <t>LT-1-procurement-policy</t>
  </si>
  <si>
    <t>EU-5-audit</t>
  </si>
  <si>
    <t>EC, ELARG</t>
  </si>
  <si>
    <t>EU-5</t>
  </si>
  <si>
    <t>LT-1-country-strategy</t>
  </si>
  <si>
    <t>EU-5-total-budget</t>
  </si>
  <si>
    <t>EU-5-disaggregated-budgets</t>
  </si>
  <si>
    <t>LT-1-foia</t>
  </si>
  <si>
    <t>LT-1-accessibility</t>
  </si>
  <si>
    <t>LT-1-implementation-schedules</t>
  </si>
  <si>
    <t>MT-1-sector</t>
  </si>
  <si>
    <t>Malta, MFA</t>
  </si>
  <si>
    <t>MT-1</t>
  </si>
  <si>
    <t>MT-1-unique-id</t>
  </si>
  <si>
    <t>MT-1-tied-aid-status</t>
  </si>
  <si>
    <t>MT-1-expenditure-planned</t>
  </si>
  <si>
    <t>MT-1-contact-details</t>
  </si>
  <si>
    <t>MT-1-collaboration-type</t>
  </si>
  <si>
    <t>MT-1-current-status</t>
  </si>
  <si>
    <t>MT-1-results</t>
  </si>
  <si>
    <t>MT-1-finance-type</t>
  </si>
  <si>
    <t>MT-1-aid-type</t>
  </si>
  <si>
    <t>MT-1-description</t>
  </si>
  <si>
    <t>MT-1-flow-type</t>
  </si>
  <si>
    <t>MT-1-title</t>
  </si>
  <si>
    <t>MT-1-conditions</t>
  </si>
  <si>
    <t>MT-1-cost-overall</t>
  </si>
  <si>
    <t>MT-1-location</t>
  </si>
  <si>
    <t>MT-1-dates-planned</t>
  </si>
  <si>
    <t>MT-1-dates-actual</t>
  </si>
  <si>
    <t>MT-1-implementer</t>
  </si>
  <si>
    <t>MT-1-expenditure-actual</t>
  </si>
  <si>
    <t>MT-1-impact-appraisals</t>
  </si>
  <si>
    <t>MT-1-objectives</t>
  </si>
  <si>
    <t>MT-1-budget</t>
  </si>
  <si>
    <t>MT-1-contracts</t>
  </si>
  <si>
    <t>MT-1-evaluations</t>
  </si>
  <si>
    <t>MT-1-mou</t>
  </si>
  <si>
    <t>MT-1-tenders</t>
  </si>
  <si>
    <t>MT-1-budget-identifier</t>
  </si>
  <si>
    <t>MT-1-strategy</t>
  </si>
  <si>
    <t>MT-1-annual-report</t>
  </si>
  <si>
    <t>MT-1-allocation</t>
  </si>
  <si>
    <t>MT-1-procurement-policy</t>
  </si>
  <si>
    <t>EU-6-audit</t>
  </si>
  <si>
    <t>MT-1-country-strategy</t>
  </si>
  <si>
    <t>EU-6-total-budget</t>
  </si>
  <si>
    <t>EU-6-disaggregated-budgets</t>
  </si>
  <si>
    <t>MT-1-foia</t>
  </si>
  <si>
    <t>MT-1-accessibility</t>
  </si>
  <si>
    <t>MT-1-implementation-schedules</t>
  </si>
  <si>
    <t>RO-1-sector</t>
  </si>
  <si>
    <t>Romania, MFA</t>
  </si>
  <si>
    <t>RO-1</t>
  </si>
  <si>
    <t>RO-1-unique-id</t>
  </si>
  <si>
    <t>RO-1-tied-aid-status</t>
  </si>
  <si>
    <t>RO-1-expenditure-planned</t>
  </si>
  <si>
    <t>RO-1-contact-details</t>
  </si>
  <si>
    <t>RO-1-collaboration-type</t>
  </si>
  <si>
    <t>RO-1-current-status</t>
  </si>
  <si>
    <t>RO-1-results</t>
  </si>
  <si>
    <t>RO-1-finance-type</t>
  </si>
  <si>
    <t>RO-1-aid-type</t>
  </si>
  <si>
    <t>RO-1-description</t>
  </si>
  <si>
    <t>RO-1-flow-type</t>
  </si>
  <si>
    <t>RO-1-title</t>
  </si>
  <si>
    <t>RO-1-conditions</t>
  </si>
  <si>
    <t>RO-1-cost-overall</t>
  </si>
  <si>
    <t>RO-1-location</t>
  </si>
  <si>
    <t>RO-1-dates-planned</t>
  </si>
  <si>
    <t>RO-1-dates-actual</t>
  </si>
  <si>
    <t>RO-1-implementer</t>
  </si>
  <si>
    <t>RO-1-expenditure-actual</t>
  </si>
  <si>
    <t>RO-1-impact-appraisals</t>
  </si>
  <si>
    <t>RO-1-objectives</t>
  </si>
  <si>
    <t>RO-1-budget</t>
  </si>
  <si>
    <t>RO-1-contracts</t>
  </si>
  <si>
    <t>RO-1-evaluations</t>
  </si>
  <si>
    <t>RO-1-mou</t>
  </si>
  <si>
    <t>RO-1-tenders</t>
  </si>
  <si>
    <t>RO-1-budget-identifier</t>
  </si>
  <si>
    <t>RO-1-strategy</t>
  </si>
  <si>
    <t>RO-1-annual-report</t>
  </si>
  <si>
    <t>RO-1-allocation</t>
  </si>
  <si>
    <t>RO-1-procurement-policy</t>
  </si>
  <si>
    <t>42004-audit</t>
  </si>
  <si>
    <t>EIB</t>
  </si>
  <si>
    <t>RO-1-country-strategy</t>
  </si>
  <si>
    <t>42004-total-budget</t>
  </si>
  <si>
    <t>42004-disaggregated-budgets</t>
  </si>
  <si>
    <t>RO-1-foia</t>
  </si>
  <si>
    <t>RO-1-accessibility</t>
  </si>
  <si>
    <t>RO-1-implementation-schedules</t>
  </si>
  <si>
    <t>SK-1-sector</t>
  </si>
  <si>
    <t>Slovakia, SAIDC</t>
  </si>
  <si>
    <t>SK-1</t>
  </si>
  <si>
    <t>SK-1-unique-id</t>
  </si>
  <si>
    <t>SK-1-tied-aid-status</t>
  </si>
  <si>
    <t>SK-1-expenditure-planned</t>
  </si>
  <si>
    <t>SK-1-contact-details</t>
  </si>
  <si>
    <t>SK-1-collaboration-type</t>
  </si>
  <si>
    <t>SK-1-current-status</t>
  </si>
  <si>
    <t>SK-1-results</t>
  </si>
  <si>
    <t>SK-1-finance-type</t>
  </si>
  <si>
    <t>SK-1-aid-type</t>
  </si>
  <si>
    <t>SK-1-description</t>
  </si>
  <si>
    <t>SK-1-flow-type</t>
  </si>
  <si>
    <t>SK-1-title</t>
  </si>
  <si>
    <t>SK-1-conditions</t>
  </si>
  <si>
    <t>SK-1-cost-overall</t>
  </si>
  <si>
    <t>SK-1-location</t>
  </si>
  <si>
    <t>SK-1-dates-planned</t>
  </si>
  <si>
    <t>SK-1-dates-actual</t>
  </si>
  <si>
    <t>SK-1-implementer</t>
  </si>
  <si>
    <t>SK-1-expenditure-actual</t>
  </si>
  <si>
    <t>SK-1-impact-appraisals</t>
  </si>
  <si>
    <t>SK-1-objectives</t>
  </si>
  <si>
    <t>SK-1-budget</t>
  </si>
  <si>
    <t>SK-1-contracts</t>
  </si>
  <si>
    <t>SK-1-evaluations</t>
  </si>
  <si>
    <t>SK-1-mou</t>
  </si>
  <si>
    <t>SK-1-tenders</t>
  </si>
  <si>
    <t>SK-1-budget-identifier</t>
  </si>
  <si>
    <t>SK-1-strategy</t>
  </si>
  <si>
    <t>SK-1-annual-report</t>
  </si>
  <si>
    <t>SK-1-allocation</t>
  </si>
  <si>
    <t>SK-1-procurement-policy</t>
  </si>
  <si>
    <t>EE-1-audit</t>
  </si>
  <si>
    <t>Estonia, MFA</t>
  </si>
  <si>
    <t>EE-1</t>
  </si>
  <si>
    <t>SK-1-country-strategy</t>
  </si>
  <si>
    <t>EE-1-total-budget</t>
  </si>
  <si>
    <t>EE-1-disaggregated-budgets</t>
  </si>
  <si>
    <t>SK-1-foia</t>
  </si>
  <si>
    <t>SK-1-accessibility</t>
  </si>
  <si>
    <t>SK-1-implementation-schedules</t>
  </si>
  <si>
    <t>SI-1-sector</t>
  </si>
  <si>
    <t>Slovenia, MFA</t>
  </si>
  <si>
    <t>SI-1</t>
  </si>
  <si>
    <t>SI-1-unique-id</t>
  </si>
  <si>
    <t>SI-1-tied-aid-status</t>
  </si>
  <si>
    <t>SI-1-expenditure-planned</t>
  </si>
  <si>
    <t>SI-1-contact-details</t>
  </si>
  <si>
    <t>SI-1-collaboration-type</t>
  </si>
  <si>
    <t>SI-1-current-status</t>
  </si>
  <si>
    <t>SI-1-results</t>
  </si>
  <si>
    <t>SI-1-finance-type</t>
  </si>
  <si>
    <t>SI-1-aid-type</t>
  </si>
  <si>
    <t>SI-1-description</t>
  </si>
  <si>
    <t>SI-1-flow-type</t>
  </si>
  <si>
    <t>SI-1-title</t>
  </si>
  <si>
    <t>SI-1-conditions</t>
  </si>
  <si>
    <t>SI-1-cost-overall</t>
  </si>
  <si>
    <t>SI-1-location</t>
  </si>
  <si>
    <t>SI-1-dates-planned</t>
  </si>
  <si>
    <t>SI-1-dates-actual</t>
  </si>
  <si>
    <t>SI-1-implementer</t>
  </si>
  <si>
    <t>SI-1-expenditure-actual</t>
  </si>
  <si>
    <t>SI-1-impact-appraisals</t>
  </si>
  <si>
    <t>SI-1-objectives</t>
  </si>
  <si>
    <t>SI-1-budget</t>
  </si>
  <si>
    <t>SI-1-contracts</t>
  </si>
  <si>
    <t>SI-1-evaluations</t>
  </si>
  <si>
    <t>SI-1-mou</t>
  </si>
  <si>
    <t>SI-1-tenders</t>
  </si>
  <si>
    <t>SI-1-budget-identifier</t>
  </si>
  <si>
    <t>SI-1-strategy</t>
  </si>
  <si>
    <t>SI-1-annual-report</t>
  </si>
  <si>
    <t>SI-1-allocation</t>
  </si>
  <si>
    <t>SI-1-procurement-policy</t>
  </si>
  <si>
    <t>FI-3-audit</t>
  </si>
  <si>
    <t>Finland, MFA</t>
  </si>
  <si>
    <t>FI-3</t>
  </si>
  <si>
    <t>SI-1-country-strategy</t>
  </si>
  <si>
    <t>FI-3-total-budget</t>
  </si>
  <si>
    <t>FI-3-disaggregated-budgets</t>
  </si>
  <si>
    <t>SI-1-foia</t>
  </si>
  <si>
    <t>SI-1-accessibility</t>
  </si>
  <si>
    <t>SI-1-implementation-schedules</t>
  </si>
  <si>
    <t>CH-4-sector</t>
  </si>
  <si>
    <t>Switzerland, SDC</t>
  </si>
  <si>
    <t>CH-4</t>
  </si>
  <si>
    <t>CH-4-unique-id</t>
  </si>
  <si>
    <t>CH-4-tied-aid-status</t>
  </si>
  <si>
    <t>CH-4-expenditure-planned</t>
  </si>
  <si>
    <t>CH-4-contact-details</t>
  </si>
  <si>
    <t>CH-4-collaboration-type</t>
  </si>
  <si>
    <t>CH-4-current-status</t>
  </si>
  <si>
    <t>CH-4-results</t>
  </si>
  <si>
    <t>CH-4-finance-type</t>
  </si>
  <si>
    <t>CH-4-aid-type</t>
  </si>
  <si>
    <t>CH-4-description</t>
  </si>
  <si>
    <t>CH-4-flow-type</t>
  </si>
  <si>
    <t>CH-4-title</t>
  </si>
  <si>
    <t>CH-4-conditions</t>
  </si>
  <si>
    <t>CH-4-cost-overall</t>
  </si>
  <si>
    <t>CH-4-location</t>
  </si>
  <si>
    <t>CH-4-dates-planned</t>
  </si>
  <si>
    <t>CH-4-dates-actual</t>
  </si>
  <si>
    <t>CH-4-implementer</t>
  </si>
  <si>
    <t>CH-4-expenditure-actual</t>
  </si>
  <si>
    <t>CH-4-impact-appraisals</t>
  </si>
  <si>
    <t>CH-4-objectives</t>
  </si>
  <si>
    <t>CH-4-budget</t>
  </si>
  <si>
    <t>CH-4-contracts</t>
  </si>
  <si>
    <t>CH-4-evaluations</t>
  </si>
  <si>
    <t>CH-4-mou</t>
  </si>
  <si>
    <t>CH-4-tenders</t>
  </si>
  <si>
    <t>CH-4-budget-identifier</t>
  </si>
  <si>
    <t>CH-4-strategy</t>
  </si>
  <si>
    <t>CH-4-annual-report</t>
  </si>
  <si>
    <t>CH-4-allocation</t>
  </si>
  <si>
    <t>CH-4-procurement-policy</t>
  </si>
  <si>
    <t>FR-3-audit</t>
  </si>
  <si>
    <t>CH-4-country-strategy</t>
  </si>
  <si>
    <t>FR-3-total-budget</t>
  </si>
  <si>
    <t>FR-3-disaggregated-budgets</t>
  </si>
  <si>
    <t>CH-4-foia</t>
  </si>
  <si>
    <t>CH-4-accessibility</t>
  </si>
  <si>
    <t>CH-4-implementation-schedules</t>
  </si>
  <si>
    <t>44004-sector</t>
  </si>
  <si>
    <t>World Bank, IFC</t>
  </si>
  <si>
    <t>44004-unique-id</t>
  </si>
  <si>
    <t>44004-tied-aid-status</t>
  </si>
  <si>
    <t>44004-expenditure-planned</t>
  </si>
  <si>
    <t>44004-contact-details</t>
  </si>
  <si>
    <t>44004-collaboration-type</t>
  </si>
  <si>
    <t>44004-current-status</t>
  </si>
  <si>
    <t>44004-results</t>
  </si>
  <si>
    <t>44004-finance-type</t>
  </si>
  <si>
    <t>44004-aid-type</t>
  </si>
  <si>
    <t>44004-description</t>
  </si>
  <si>
    <t>44004-flow-type</t>
  </si>
  <si>
    <t>44004-title</t>
  </si>
  <si>
    <t>44004-conditions</t>
  </si>
  <si>
    <t>44004-cost-overall</t>
  </si>
  <si>
    <t>44004-location</t>
  </si>
  <si>
    <t>44004-dates-planned</t>
  </si>
  <si>
    <t>44004-dates-actual</t>
  </si>
  <si>
    <t>44004-implementer</t>
  </si>
  <si>
    <t>44004-expenditure-actual</t>
  </si>
  <si>
    <t>44004-impact-appraisals</t>
  </si>
  <si>
    <t>44004-objectives</t>
  </si>
  <si>
    <t>44004-budget</t>
  </si>
  <si>
    <t>44004-contracts</t>
  </si>
  <si>
    <t>44004-evaluations</t>
  </si>
  <si>
    <t>44004-mou</t>
  </si>
  <si>
    <t>44004-tenders</t>
  </si>
  <si>
    <t>44004-budget-identifier</t>
  </si>
  <si>
    <t>44004-strategy</t>
  </si>
  <si>
    <t>44004-annual-report</t>
  </si>
  <si>
    <t>44004-allocation</t>
  </si>
  <si>
    <t>44004-procurement-policy</t>
  </si>
  <si>
    <t>FR-6-audit</t>
  </si>
  <si>
    <t>44004-country-strategy</t>
  </si>
  <si>
    <t>FR-6-total-budget</t>
  </si>
  <si>
    <t>FR-6-disaggregated-budgets</t>
  </si>
  <si>
    <t>44004-foia</t>
  </si>
  <si>
    <t>44004-accessibility</t>
  </si>
  <si>
    <t>44004-implementation-schedules</t>
  </si>
  <si>
    <t>US-EIN-562618866-sector</t>
  </si>
  <si>
    <t>Gates Foundation</t>
  </si>
  <si>
    <t>US-EIN-562618866</t>
  </si>
  <si>
    <t>US-EIN-562618866-unique-id</t>
  </si>
  <si>
    <t>US-EIN-562618866-tied-aid-status</t>
  </si>
  <si>
    <t>US-EIN-562618866-expenditure-planned</t>
  </si>
  <si>
    <t>US-EIN-562618866-contact-details</t>
  </si>
  <si>
    <t>US-EIN-562618866-collaboration-type</t>
  </si>
  <si>
    <t>US-EIN-562618866-current-status</t>
  </si>
  <si>
    <t>US-EIN-562618866-results</t>
  </si>
  <si>
    <t>US-EIN-562618866-finance-type</t>
  </si>
  <si>
    <t>US-EIN-562618866-aid-type</t>
  </si>
  <si>
    <t>US-EIN-562618866-description</t>
  </si>
  <si>
    <t>US-EIN-562618866-flow-type</t>
  </si>
  <si>
    <t>US-EIN-562618866-title</t>
  </si>
  <si>
    <t>US-EIN-562618866-conditions</t>
  </si>
  <si>
    <t>US-EIN-562618866-cost-overall</t>
  </si>
  <si>
    <t>US-EIN-562618866-location</t>
  </si>
  <si>
    <t>US-EIN-562618866-dates-planned</t>
  </si>
  <si>
    <t>US-EIN-562618866-dates-actual</t>
  </si>
  <si>
    <t>US-EIN-562618866-implementer</t>
  </si>
  <si>
    <t>US-EIN-562618866-expenditure-actual</t>
  </si>
  <si>
    <t>US-EIN-562618866-impact-appraisals</t>
  </si>
  <si>
    <t>US-EIN-562618866-objectives</t>
  </si>
  <si>
    <t>US-EIN-562618866-budget</t>
  </si>
  <si>
    <t>US-EIN-562618866-contracts</t>
  </si>
  <si>
    <t>US-EIN-562618866-evaluations</t>
  </si>
  <si>
    <t>US-EIN-562618866-mou</t>
  </si>
  <si>
    <t>US-EIN-562618866-tenders</t>
  </si>
  <si>
    <t>US-EIN-562618866-budget-identifier</t>
  </si>
  <si>
    <t>US-EIN-562618866-strategy</t>
  </si>
  <si>
    <t>US-EIN-562618866-annual-report</t>
  </si>
  <si>
    <t>US-EIN-562618866-allocation</t>
  </si>
  <si>
    <t>US-EIN-562618866-procurement-policy</t>
  </si>
  <si>
    <t>FR-10-audit</t>
  </si>
  <si>
    <t>US-EIN-562618866-country-strategy</t>
  </si>
  <si>
    <t>FR-10-total-budget</t>
  </si>
  <si>
    <t>FR-10-disaggregated-budgets</t>
  </si>
  <si>
    <t>US-EIN-562618866-foia</t>
  </si>
  <si>
    <t>US-EIN-562618866-accessibility</t>
  </si>
  <si>
    <t>US-EIN-562618866-implementation-schedules</t>
  </si>
  <si>
    <t>LU-1-sector</t>
  </si>
  <si>
    <t>Luxembourg, MFA</t>
  </si>
  <si>
    <t>LU-1</t>
  </si>
  <si>
    <t>LU-1-unique-id</t>
  </si>
  <si>
    <t>LU-1-tied-aid-status</t>
  </si>
  <si>
    <t>LU-1-expenditure-planned</t>
  </si>
  <si>
    <t>LU-1-contact-details</t>
  </si>
  <si>
    <t>LU-1-collaboration-type</t>
  </si>
  <si>
    <t>LU-1-current-status</t>
  </si>
  <si>
    <t>LU-1-results</t>
  </si>
  <si>
    <t>LU-1-finance-type</t>
  </si>
  <si>
    <t>LU-1-aid-type</t>
  </si>
  <si>
    <t>LU-1-description</t>
  </si>
  <si>
    <t>LU-1-flow-type</t>
  </si>
  <si>
    <t>LU-1-title</t>
  </si>
  <si>
    <t>LU-1-conditions</t>
  </si>
  <si>
    <t>LU-1-cost-overall</t>
  </si>
  <si>
    <t>LU-1-location</t>
  </si>
  <si>
    <t>LU-1-dates-planned</t>
  </si>
  <si>
    <t>LU-1-dates-actual</t>
  </si>
  <si>
    <t>LU-1-implementer</t>
  </si>
  <si>
    <t>LU-1-expenditure-actual</t>
  </si>
  <si>
    <t>LU-1-impact-appraisals</t>
  </si>
  <si>
    <t>LU-1-objectives</t>
  </si>
  <si>
    <t>LU-1-budget</t>
  </si>
  <si>
    <t>LU-1-contracts</t>
  </si>
  <si>
    <t>LU-1-evaluations</t>
  </si>
  <si>
    <t>LU-1-mou</t>
  </si>
  <si>
    <t>LU-1-tenders</t>
  </si>
  <si>
    <t>LU-1-budget-identifier</t>
  </si>
  <si>
    <t>LU-1-strategy</t>
  </si>
  <si>
    <t>LU-1-annual-report</t>
  </si>
  <si>
    <t>LU-1-allocation</t>
  </si>
  <si>
    <t>LU-1-procurement-policy</t>
  </si>
  <si>
    <t>US-EIN-562618866-audit</t>
  </si>
  <si>
    <t>LU-1-country-strategy</t>
  </si>
  <si>
    <t>US-EIN-562618866-total-budget</t>
  </si>
  <si>
    <t>US-EIN-562618866-disaggregated-budgets</t>
  </si>
  <si>
    <t>LU-1-foia</t>
  </si>
  <si>
    <t>LU-1-accessibility</t>
  </si>
  <si>
    <t>LU-1-implementation-schedules</t>
  </si>
  <si>
    <t>DK-2-sector</t>
  </si>
  <si>
    <t>DK-2-unique-id</t>
  </si>
  <si>
    <t>DK-2-tied-aid-status</t>
  </si>
  <si>
    <t>DK-2-expenditure-planned</t>
  </si>
  <si>
    <t>DK-2-collaboration-type</t>
  </si>
  <si>
    <t>DK-2-current-status</t>
  </si>
  <si>
    <t>DK-2-finance-type</t>
  </si>
  <si>
    <t>DK-2-aid-type</t>
  </si>
  <si>
    <t>DK-2-description</t>
  </si>
  <si>
    <t>DK-2-flow-type</t>
  </si>
  <si>
    <t>DK-2-title</t>
  </si>
  <si>
    <t>DK-2-dates-planned</t>
  </si>
  <si>
    <t>DK-2-implementer</t>
  </si>
  <si>
    <t>DK-2-expenditure-actual</t>
  </si>
  <si>
    <t>DK-2-contact-details</t>
  </si>
  <si>
    <t>DK-2-results</t>
  </si>
  <si>
    <t>DK-2-conditions</t>
  </si>
  <si>
    <t>DK-2-cost-overall</t>
  </si>
  <si>
    <t>DK-2-location</t>
  </si>
  <si>
    <t>DK-2-dates-actual</t>
  </si>
  <si>
    <t>DK-2-impact-appraisals</t>
  </si>
  <si>
    <t>DK-2-objectives</t>
  </si>
  <si>
    <t>DK-2-budget</t>
  </si>
  <si>
    <t>DK-2-contracts</t>
  </si>
  <si>
    <t>DK-2-evaluations</t>
  </si>
  <si>
    <t>DK-2-mou</t>
  </si>
  <si>
    <t>DK-2-tenders</t>
  </si>
  <si>
    <t>DK-2-budget-identifier</t>
  </si>
  <si>
    <t>DK-2-strategy</t>
  </si>
  <si>
    <t>DK-2-annual-report</t>
  </si>
  <si>
    <t>DK-2-allocation</t>
  </si>
  <si>
    <t>DK-2-procurement-policy</t>
  </si>
  <si>
    <t>47122-audit</t>
  </si>
  <si>
    <t>GAVI</t>
  </si>
  <si>
    <t>DK-2-country-strategy</t>
  </si>
  <si>
    <t>47122-total-budget</t>
  </si>
  <si>
    <t>47122-disaggregated-budgets</t>
  </si>
  <si>
    <t>DK-2-foia</t>
  </si>
  <si>
    <t>DK-2-accessibility</t>
  </si>
  <si>
    <t>DK-2-implementation-schedules</t>
  </si>
  <si>
    <t>DE-11-audit</t>
  </si>
  <si>
    <t>Germany, AA</t>
  </si>
  <si>
    <t>DE-11</t>
  </si>
  <si>
    <t>US-11-sector</t>
  </si>
  <si>
    <t>U.S., State</t>
  </si>
  <si>
    <t>US-11</t>
  </si>
  <si>
    <t>US-11-unique-id</t>
  </si>
  <si>
    <t>US-11-tied-aid-status</t>
  </si>
  <si>
    <t>US-11-expenditure-planned</t>
  </si>
  <si>
    <t>US-11-contact-details</t>
  </si>
  <si>
    <t>US-11-collaboration-type</t>
  </si>
  <si>
    <t>US-11-current-status</t>
  </si>
  <si>
    <t>US-11-results</t>
  </si>
  <si>
    <t>US-11-finance-type</t>
  </si>
  <si>
    <t>US-11-aid-type</t>
  </si>
  <si>
    <t>US-11-description</t>
  </si>
  <si>
    <t>US-11-flow-type</t>
  </si>
  <si>
    <t>US-11-title</t>
  </si>
  <si>
    <t>US-11-conditions</t>
  </si>
  <si>
    <t>US-11-cost-overall</t>
  </si>
  <si>
    <t>US-11-location</t>
  </si>
  <si>
    <t>US-11-dates-planned</t>
  </si>
  <si>
    <t>US-11-dates-actual</t>
  </si>
  <si>
    <t>US-11-implementer</t>
  </si>
  <si>
    <t>US-11-expenditure-actual</t>
  </si>
  <si>
    <t>US-11-impact-appraisals</t>
  </si>
  <si>
    <t>US-11-objectives</t>
  </si>
  <si>
    <t>US-11-budget</t>
  </si>
  <si>
    <t>US-11-contracts</t>
  </si>
  <si>
    <t>US-11-evaluations</t>
  </si>
  <si>
    <t>US-11-mou</t>
  </si>
  <si>
    <t>US-11-tenders</t>
  </si>
  <si>
    <t>US-11-budget-identifier</t>
  </si>
  <si>
    <t>US-11-strategy</t>
  </si>
  <si>
    <t>US-11-annual-report</t>
  </si>
  <si>
    <t>US-11-allocation</t>
  </si>
  <si>
    <t>US-11-procurement-policy</t>
  </si>
  <si>
    <t>DE-11-total-budget</t>
  </si>
  <si>
    <t>US-11-country-strategy</t>
  </si>
  <si>
    <t>DE-11-disaggregated-budgets</t>
  </si>
  <si>
    <t>US-11-foia</t>
  </si>
  <si>
    <t>US-11-accessibility</t>
  </si>
  <si>
    <t>US-11-implementation-schedules</t>
  </si>
  <si>
    <t>SE-6-procurement-policy</t>
  </si>
  <si>
    <t>Sweden, Sida</t>
  </si>
  <si>
    <t>SE-6</t>
  </si>
  <si>
    <t>SE-6-sector</t>
  </si>
  <si>
    <t>SE-6-unique-id</t>
  </si>
  <si>
    <t>SE-6-tied-aid-status</t>
  </si>
  <si>
    <t>SE-6-contact-details</t>
  </si>
  <si>
    <t>SE-6-collaboration-type</t>
  </si>
  <si>
    <t>SE-6-current-status</t>
  </si>
  <si>
    <t>SE-6-finance-type</t>
  </si>
  <si>
    <t>SE-6-aid-type</t>
  </si>
  <si>
    <t>SE-6-description</t>
  </si>
  <si>
    <t>SE-6-flow-type</t>
  </si>
  <si>
    <t>SE-6-title</t>
  </si>
  <si>
    <t>SE-6-cost-overall</t>
  </si>
  <si>
    <t>SE-6-dates-actual</t>
  </si>
  <si>
    <t>SE-6-implementer</t>
  </si>
  <si>
    <t>SE-6-expenditure-actual</t>
  </si>
  <si>
    <t>DE-1-audit</t>
  </si>
  <si>
    <t>Germany, BMZ-GIZ</t>
  </si>
  <si>
    <t>DE-1</t>
  </si>
  <si>
    <t>SE-6-strategy</t>
  </si>
  <si>
    <t>SE-6-annual-report</t>
  </si>
  <si>
    <t>SE-6-allocation</t>
  </si>
  <si>
    <t>DE-1-total-budget</t>
  </si>
  <si>
    <t>SE-6-country-strategy</t>
  </si>
  <si>
    <t>SE-6-expenditure-planned</t>
  </si>
  <si>
    <t>DE-1-disaggregated-budgets</t>
  </si>
  <si>
    <t>SE-6-results</t>
  </si>
  <si>
    <t>SE-6-conditions</t>
  </si>
  <si>
    <t>SE-6-location</t>
  </si>
  <si>
    <t>SE-6-dates-planned</t>
  </si>
  <si>
    <t>SE-6-impact-appraisals</t>
  </si>
  <si>
    <t>SE-6-objectives</t>
  </si>
  <si>
    <t>SE-6-budget</t>
  </si>
  <si>
    <t>SE-6-contracts</t>
  </si>
  <si>
    <t>SE-6-evaluations</t>
  </si>
  <si>
    <t>SE-6-mou</t>
  </si>
  <si>
    <t>SE-6-tenders</t>
  </si>
  <si>
    <t>SE-6-budget-identifier</t>
  </si>
  <si>
    <t>SE-6-foia</t>
  </si>
  <si>
    <t>SE-6-accessibility</t>
  </si>
  <si>
    <t>SE-6-implementation-schedules</t>
  </si>
  <si>
    <t>46012-procurement-policy</t>
  </si>
  <si>
    <t>IADB</t>
  </si>
  <si>
    <t>46012-sector</t>
  </si>
  <si>
    <t>46012-unique-id</t>
  </si>
  <si>
    <t>46012-tied-aid-status</t>
  </si>
  <si>
    <t>46012-expenditure-planned</t>
  </si>
  <si>
    <t>46012-contact-details</t>
  </si>
  <si>
    <t>46012-collaboration-type</t>
  </si>
  <si>
    <t>46012-current-status</t>
  </si>
  <si>
    <t>46012-finance-type</t>
  </si>
  <si>
    <t>46012-description</t>
  </si>
  <si>
    <t>46012-flow-type</t>
  </si>
  <si>
    <t>46012-title</t>
  </si>
  <si>
    <t>46012-conditions</t>
  </si>
  <si>
    <t>46012-dates-planned</t>
  </si>
  <si>
    <t>46012-dates-actual</t>
  </si>
  <si>
    <t>46012-implementer</t>
  </si>
  <si>
    <t>46012-expenditure-actual</t>
  </si>
  <si>
    <t>46012-strategy</t>
  </si>
  <si>
    <t>46012-annual-report</t>
  </si>
  <si>
    <t>46012-allocation</t>
  </si>
  <si>
    <t>DE-2-audit</t>
  </si>
  <si>
    <t>Germany, BMZ-KfW</t>
  </si>
  <si>
    <t>DE-2</t>
  </si>
  <si>
    <t>46012-country-strategy</t>
  </si>
  <si>
    <t>DE-2-total-budget</t>
  </si>
  <si>
    <t>DE-2-disaggregated-budgets</t>
  </si>
  <si>
    <t>46012-results</t>
  </si>
  <si>
    <t>46012-aid-type</t>
  </si>
  <si>
    <t>46012-cost-overall</t>
  </si>
  <si>
    <t>46012-location</t>
  </si>
  <si>
    <t>46012-impact-appraisals</t>
  </si>
  <si>
    <t>46012-objectives</t>
  </si>
  <si>
    <t>46012-budget</t>
  </si>
  <si>
    <t>46012-contracts</t>
  </si>
  <si>
    <t>46012-evaluations</t>
  </si>
  <si>
    <t>46012-mou</t>
  </si>
  <si>
    <t>46012-tenders</t>
  </si>
  <si>
    <t>46012-budget-identifier</t>
  </si>
  <si>
    <t>46012-foia</t>
  </si>
  <si>
    <t>46012-accessibility</t>
  </si>
  <si>
    <t>46012-implementation-schedules</t>
  </si>
  <si>
    <t>NO-4-sector</t>
  </si>
  <si>
    <t>Norway, MFA</t>
  </si>
  <si>
    <t>NO-4</t>
  </si>
  <si>
    <t>NO-4-unique-id</t>
  </si>
  <si>
    <t>NO-4-tied-aid-status</t>
  </si>
  <si>
    <t>NO-4-expenditure-planned</t>
  </si>
  <si>
    <t>NO-4-contact-details</t>
  </si>
  <si>
    <t>NO-4-collaboration-type</t>
  </si>
  <si>
    <t>NO-4-current-status</t>
  </si>
  <si>
    <t>NO-4-results</t>
  </si>
  <si>
    <t>NO-4-finance-type</t>
  </si>
  <si>
    <t>NO-4-aid-type</t>
  </si>
  <si>
    <t>NO-4-description</t>
  </si>
  <si>
    <t>NO-4-flow-type</t>
  </si>
  <si>
    <t>NO-4-title</t>
  </si>
  <si>
    <t>NO-4-conditions</t>
  </si>
  <si>
    <t>NO-4-cost-overall</t>
  </si>
  <si>
    <t>NO-4-location</t>
  </si>
  <si>
    <t>NO-4-dates-planned</t>
  </si>
  <si>
    <t>NO-4-dates-actual</t>
  </si>
  <si>
    <t>NO-4-implementer</t>
  </si>
  <si>
    <t>NO-4-expenditure-actual</t>
  </si>
  <si>
    <t>NO-4-impact-appraisals</t>
  </si>
  <si>
    <t>NO-4-objectives</t>
  </si>
  <si>
    <t>NO-4-budget</t>
  </si>
  <si>
    <t>NO-4-contracts</t>
  </si>
  <si>
    <t>NO-4-evaluations</t>
  </si>
  <si>
    <t>NO-4-mou</t>
  </si>
  <si>
    <t>NO-4-tenders</t>
  </si>
  <si>
    <t>NO-4-budget-identifier</t>
  </si>
  <si>
    <t>NO-4-strategy</t>
  </si>
  <si>
    <t>NO-4-annual-report</t>
  </si>
  <si>
    <t>NO-4-allocation</t>
  </si>
  <si>
    <t>NO-4-procurement-policy</t>
  </si>
  <si>
    <t>47045-total-budget</t>
  </si>
  <si>
    <t>Global Fund</t>
  </si>
  <si>
    <t>NO-4-country-strategy</t>
  </si>
  <si>
    <t>47045-audit</t>
  </si>
  <si>
    <t>47045-disaggregated-budgets</t>
  </si>
  <si>
    <t>NO-4-foia</t>
  </si>
  <si>
    <t>NO-4-accessibility</t>
  </si>
  <si>
    <t>NO-4-implementation-schedules</t>
  </si>
  <si>
    <t>US-14-sector</t>
  </si>
  <si>
    <t>U.S., PEPFAR</t>
  </si>
  <si>
    <t>US-14</t>
  </si>
  <si>
    <t>US-14-unique-id</t>
  </si>
  <si>
    <t>US-14-tied-aid-status</t>
  </si>
  <si>
    <t>US-14-expenditure-planned</t>
  </si>
  <si>
    <t>US-14-contact-details</t>
  </si>
  <si>
    <t>US-14-collaboration-type</t>
  </si>
  <si>
    <t>US-14-current-status</t>
  </si>
  <si>
    <t>US-14-results</t>
  </si>
  <si>
    <t>US-14-finance-type</t>
  </si>
  <si>
    <t>US-14-aid-type</t>
  </si>
  <si>
    <t>US-14-description</t>
  </si>
  <si>
    <t>US-14-flow-type</t>
  </si>
  <si>
    <t>US-14-title</t>
  </si>
  <si>
    <t>US-14-conditions</t>
  </si>
  <si>
    <t>US-14-cost-overall</t>
  </si>
  <si>
    <t>US-14-location</t>
  </si>
  <si>
    <t>US-14-dates-planned</t>
  </si>
  <si>
    <t>US-14-dates-actual</t>
  </si>
  <si>
    <t>US-14-implementer</t>
  </si>
  <si>
    <t>US-14-expenditure-actual</t>
  </si>
  <si>
    <t>US-14-impact-appraisals</t>
  </si>
  <si>
    <t>US-14-objectives</t>
  </si>
  <si>
    <t>US-14-budget</t>
  </si>
  <si>
    <t>US-14-contracts</t>
  </si>
  <si>
    <t>US-14-evaluations</t>
  </si>
  <si>
    <t>US-14-mou</t>
  </si>
  <si>
    <t>US-14-tenders</t>
  </si>
  <si>
    <t>US-14-budget-identifier</t>
  </si>
  <si>
    <t>US-14-strategy</t>
  </si>
  <si>
    <t>US-14-annual-report</t>
  </si>
  <si>
    <t>US-14-allocation</t>
  </si>
  <si>
    <t>US-14-procurement-policy</t>
  </si>
  <si>
    <t>GR-3-audit</t>
  </si>
  <si>
    <t>Greece, HellenicAid</t>
  </si>
  <si>
    <t>GR-3</t>
  </si>
  <si>
    <t>US-14-country-strategy</t>
  </si>
  <si>
    <t>GR-3-total-budget</t>
  </si>
  <si>
    <t>GR-3-disaggregated-budgets</t>
  </si>
  <si>
    <t>US-14-foia</t>
  </si>
  <si>
    <t>US-14-accessibility</t>
  </si>
  <si>
    <t>US-14-implementation-schedules</t>
  </si>
  <si>
    <t>GB-3-sector</t>
  </si>
  <si>
    <t>UK, FCO</t>
  </si>
  <si>
    <t>GB-3</t>
  </si>
  <si>
    <t>GB-3-unique-id</t>
  </si>
  <si>
    <t>GB-3-finance-type</t>
  </si>
  <si>
    <t>GB-3-aid-type</t>
  </si>
  <si>
    <t>GB-3-description</t>
  </si>
  <si>
    <t>GB-3-flow-type</t>
  </si>
  <si>
    <t>GB-3-title</t>
  </si>
  <si>
    <t>GB-3-dates-planned</t>
  </si>
  <si>
    <t>GB-3-expenditure-actual</t>
  </si>
  <si>
    <t>GB-3-tied-aid-status</t>
  </si>
  <si>
    <t>GB-3-expenditure-planned</t>
  </si>
  <si>
    <t>GB-3-contact-details</t>
  </si>
  <si>
    <t>GB-3-collaboration-type</t>
  </si>
  <si>
    <t>GB-3-current-status</t>
  </si>
  <si>
    <t>GB-3-results</t>
  </si>
  <si>
    <t>GB-3-conditions</t>
  </si>
  <si>
    <t>GB-3-cost-overall</t>
  </si>
  <si>
    <t>GB-3-location</t>
  </si>
  <si>
    <t>GB-3-dates-actual</t>
  </si>
  <si>
    <t>GB-3-implementer</t>
  </si>
  <si>
    <t>GB-3-impact-appraisals</t>
  </si>
  <si>
    <t>GB-3-objectives</t>
  </si>
  <si>
    <t>GB-3-budget</t>
  </si>
  <si>
    <t>GB-3-contracts</t>
  </si>
  <si>
    <t>GB-3-evaluations</t>
  </si>
  <si>
    <t>GB-3-mou</t>
  </si>
  <si>
    <t>GB-3-tenders</t>
  </si>
  <si>
    <t>GB-3-budget-identifier</t>
  </si>
  <si>
    <t>GB-3-strategy</t>
  </si>
  <si>
    <t>GB-3-annual-report</t>
  </si>
  <si>
    <t>GB-3-allocation</t>
  </si>
  <si>
    <t>GB-3-procurement-policy</t>
  </si>
  <si>
    <t>HU-1-audit</t>
  </si>
  <si>
    <t>GB-3-country-strategy</t>
  </si>
  <si>
    <t>HU-1-total-budget</t>
  </si>
  <si>
    <t>HU-1-disaggregated-budgets</t>
  </si>
  <si>
    <t>GB-3-foia</t>
  </si>
  <si>
    <t>GB-3-accessibility</t>
  </si>
  <si>
    <t>GB-3-implementation-schedules</t>
  </si>
  <si>
    <t>PL-1-sector</t>
  </si>
  <si>
    <t>Poland, MFA</t>
  </si>
  <si>
    <t>PL-1</t>
  </si>
  <si>
    <t>PL-1-unique-id</t>
  </si>
  <si>
    <t>PL-1-tied-aid-status</t>
  </si>
  <si>
    <t>PL-1-expenditure-planned</t>
  </si>
  <si>
    <t>PL-1-contact-details</t>
  </si>
  <si>
    <t>PL-1-collaboration-type</t>
  </si>
  <si>
    <t>PL-1-current-status</t>
  </si>
  <si>
    <t>PL-1-results</t>
  </si>
  <si>
    <t>PL-1-finance-type</t>
  </si>
  <si>
    <t>PL-1-aid-type</t>
  </si>
  <si>
    <t>PL-1-description</t>
  </si>
  <si>
    <t>PL-1-flow-type</t>
  </si>
  <si>
    <t>PL-1-title</t>
  </si>
  <si>
    <t>PL-1-conditions</t>
  </si>
  <si>
    <t>PL-1-cost-overall</t>
  </si>
  <si>
    <t>PL-1-location</t>
  </si>
  <si>
    <t>PL-1-dates-planned</t>
  </si>
  <si>
    <t>PL-1-dates-actual</t>
  </si>
  <si>
    <t>PL-1-implementer</t>
  </si>
  <si>
    <t>PL-1-expenditure-actual</t>
  </si>
  <si>
    <t>PL-1-impact-appraisals</t>
  </si>
  <si>
    <t>PL-1-objectives</t>
  </si>
  <si>
    <t>PL-1-budget</t>
  </si>
  <si>
    <t>PL-1-contracts</t>
  </si>
  <si>
    <t>PL-1-evaluations</t>
  </si>
  <si>
    <t>PL-1-mou</t>
  </si>
  <si>
    <t>PL-1-tenders</t>
  </si>
  <si>
    <t>PL-1-budget-identifier</t>
  </si>
  <si>
    <t>PL-1-strategy</t>
  </si>
  <si>
    <t>PL-1-annual-report</t>
  </si>
  <si>
    <t>PL-1-allocation</t>
  </si>
  <si>
    <t>PL-1-procurement-policy</t>
  </si>
  <si>
    <t>46012-audit</t>
  </si>
  <si>
    <t>PL-1-country-strategy</t>
  </si>
  <si>
    <t>46012-total-budget</t>
  </si>
  <si>
    <t>46012-disaggregated-budgets</t>
  </si>
  <si>
    <t>PL-1-foia</t>
  </si>
  <si>
    <t>PL-1-accessibility</t>
  </si>
  <si>
    <t>PL-1-implementation-schedules</t>
  </si>
  <si>
    <t>US-6-sector</t>
  </si>
  <si>
    <t>U.S., Treasury</t>
  </si>
  <si>
    <t>US-6</t>
  </si>
  <si>
    <t>US-6-unique-id</t>
  </si>
  <si>
    <t>US-6-tied-aid-status</t>
  </si>
  <si>
    <t>US-6-contact-details</t>
  </si>
  <si>
    <t>US-6-collaboration-type</t>
  </si>
  <si>
    <t>US-6-current-status</t>
  </si>
  <si>
    <t>US-6-finance-type</t>
  </si>
  <si>
    <t>US-6-aid-type</t>
  </si>
  <si>
    <t>US-6-description</t>
  </si>
  <si>
    <t>US-6-flow-type</t>
  </si>
  <si>
    <t>US-6-title</t>
  </si>
  <si>
    <t>US-6-cost-overall</t>
  </si>
  <si>
    <t>US-6-location</t>
  </si>
  <si>
    <t>US-6-dates-planned</t>
  </si>
  <si>
    <t>US-6-implementer</t>
  </si>
  <si>
    <t>43000-audit</t>
  </si>
  <si>
    <t>43000-total-budget</t>
  </si>
  <si>
    <t>US-6-procurement-policy</t>
  </si>
  <si>
    <t>43000-disaggregated-budgets</t>
  </si>
  <si>
    <t>US-6-country-strategy</t>
  </si>
  <si>
    <t>US-6-expenditure-planned</t>
  </si>
  <si>
    <t>US-6-results</t>
  </si>
  <si>
    <t>US-6-conditions</t>
  </si>
  <si>
    <t>US-6-dates-actual</t>
  </si>
  <si>
    <t>US-6-expenditure-actual</t>
  </si>
  <si>
    <t>US-6-impact-appraisals</t>
  </si>
  <si>
    <t>US-6-objectives</t>
  </si>
  <si>
    <t>US-6-budget</t>
  </si>
  <si>
    <t>US-6-contracts</t>
  </si>
  <si>
    <t>US-6-evaluations</t>
  </si>
  <si>
    <t>US-6-mou</t>
  </si>
  <si>
    <t>US-6-tenders</t>
  </si>
  <si>
    <t>US-6-budget-identifier</t>
  </si>
  <si>
    <t>US-6-strategy</t>
  </si>
  <si>
    <t>US-6-annual-report</t>
  </si>
  <si>
    <t>US-6-allocation</t>
  </si>
  <si>
    <t>US-6-foia</t>
  </si>
  <si>
    <t>US-6-accessibility</t>
  </si>
  <si>
    <t>US-6-implementation-schedules</t>
  </si>
  <si>
    <t>42004-sector</t>
  </si>
  <si>
    <t>42004-unique-id</t>
  </si>
  <si>
    <t>42004-tied-aid-status</t>
  </si>
  <si>
    <t>42004-expenditure-planned</t>
  </si>
  <si>
    <t>42004-contact-details</t>
  </si>
  <si>
    <t>42004-collaboration-type</t>
  </si>
  <si>
    <t>42004-current-status</t>
  </si>
  <si>
    <t>42004-results</t>
  </si>
  <si>
    <t>42004-finance-type</t>
  </si>
  <si>
    <t>42004-aid-type</t>
  </si>
  <si>
    <t>42004-description</t>
  </si>
  <si>
    <t>42004-flow-type</t>
  </si>
  <si>
    <t>42004-title</t>
  </si>
  <si>
    <t>42004-conditions</t>
  </si>
  <si>
    <t>42004-cost-overall</t>
  </si>
  <si>
    <t>42004-location</t>
  </si>
  <si>
    <t>42004-dates-planned</t>
  </si>
  <si>
    <t>42004-dates-actual</t>
  </si>
  <si>
    <t>42004-implementer</t>
  </si>
  <si>
    <t>42004-expenditure-actual</t>
  </si>
  <si>
    <t>42004-impact-appraisals</t>
  </si>
  <si>
    <t>42004-objectives</t>
  </si>
  <si>
    <t>42004-budget</t>
  </si>
  <si>
    <t>42004-contracts</t>
  </si>
  <si>
    <t>42004-evaluations</t>
  </si>
  <si>
    <t>42004-mou</t>
  </si>
  <si>
    <t>42004-tenders</t>
  </si>
  <si>
    <t>42004-budget-identifier</t>
  </si>
  <si>
    <t>42004-strategy</t>
  </si>
  <si>
    <t>42004-annual-report</t>
  </si>
  <si>
    <t>42004-allocation</t>
  </si>
  <si>
    <t>42004-procurement-policy</t>
  </si>
  <si>
    <t>IE-1-total-budget</t>
  </si>
  <si>
    <t>Ireland, Irish Aid</t>
  </si>
  <si>
    <t>IE-1</t>
  </si>
  <si>
    <t>42004-country-strategy</t>
  </si>
  <si>
    <t>IE-1-disaggregated-budgets</t>
  </si>
  <si>
    <t>IE-1-audit</t>
  </si>
  <si>
    <t>42004-foia</t>
  </si>
  <si>
    <t>42004-accessibility</t>
  </si>
  <si>
    <t>42004-implementation-schedules</t>
  </si>
  <si>
    <t>GR-3-sector</t>
  </si>
  <si>
    <t>GR-3-unique-id</t>
  </si>
  <si>
    <t>GR-3-tied-aid-status</t>
  </si>
  <si>
    <t>GR-3-expenditure-planned</t>
  </si>
  <si>
    <t>GR-3-contact-details</t>
  </si>
  <si>
    <t>GR-3-collaboration-type</t>
  </si>
  <si>
    <t>GR-3-current-status</t>
  </si>
  <si>
    <t>GR-3-results</t>
  </si>
  <si>
    <t>GR-3-finance-type</t>
  </si>
  <si>
    <t>GR-3-aid-type</t>
  </si>
  <si>
    <t>GR-3-description</t>
  </si>
  <si>
    <t>GR-3-flow-type</t>
  </si>
  <si>
    <t>GR-3-title</t>
  </si>
  <si>
    <t>GR-3-conditions</t>
  </si>
  <si>
    <t>GR-3-cost-overall</t>
  </si>
  <si>
    <t>GR-3-location</t>
  </si>
  <si>
    <t>GR-3-dates-planned</t>
  </si>
  <si>
    <t>GR-3-dates-actual</t>
  </si>
  <si>
    <t>GR-3-implementer</t>
  </si>
  <si>
    <t>GR-3-expenditure-actual</t>
  </si>
  <si>
    <t>GR-3-impact-appraisals</t>
  </si>
  <si>
    <t>GR-3-objectives</t>
  </si>
  <si>
    <t>GR-3-budget</t>
  </si>
  <si>
    <t>GR-3-contracts</t>
  </si>
  <si>
    <t>GR-3-evaluations</t>
  </si>
  <si>
    <t>GR-3-mou</t>
  </si>
  <si>
    <t>GR-3-tenders</t>
  </si>
  <si>
    <t>GR-3-budget-identifier</t>
  </si>
  <si>
    <t>GR-3-strategy</t>
  </si>
  <si>
    <t>GR-3-annual-report</t>
  </si>
  <si>
    <t>GR-3-allocation</t>
  </si>
  <si>
    <t>GR-3-procurement-policy</t>
  </si>
  <si>
    <t>IT-4-audit</t>
  </si>
  <si>
    <t>Italy, MAE</t>
  </si>
  <si>
    <t>IT-4</t>
  </si>
  <si>
    <t>GR-3-country-strategy</t>
  </si>
  <si>
    <t>IT-4-total-budget</t>
  </si>
  <si>
    <t>IT-4-disaggregated-budgets</t>
  </si>
  <si>
    <t>GR-3-foia</t>
  </si>
  <si>
    <t>GR-3-accessibility</t>
  </si>
  <si>
    <t>GR-3-implementation-schedules</t>
  </si>
  <si>
    <t>IT-4-sector</t>
  </si>
  <si>
    <t>IT-4-unique-id</t>
  </si>
  <si>
    <t>IT-4-tied-aid-status</t>
  </si>
  <si>
    <t>IT-4-expenditure-planned</t>
  </si>
  <si>
    <t>IT-4-contact-details</t>
  </si>
  <si>
    <t>IT-4-collaboration-type</t>
  </si>
  <si>
    <t>IT-4-current-status</t>
  </si>
  <si>
    <t>IT-4-results</t>
  </si>
  <si>
    <t>IT-4-finance-type</t>
  </si>
  <si>
    <t>IT-4-aid-type</t>
  </si>
  <si>
    <t>IT-4-description</t>
  </si>
  <si>
    <t>IT-4-flow-type</t>
  </si>
  <si>
    <t>IT-4-title</t>
  </si>
  <si>
    <t>IT-4-conditions</t>
  </si>
  <si>
    <t>IT-4-cost-overall</t>
  </si>
  <si>
    <t>IT-4-location</t>
  </si>
  <si>
    <t>IT-4-dates-planned</t>
  </si>
  <si>
    <t>IT-4-dates-actual</t>
  </si>
  <si>
    <t>IT-4-implementer</t>
  </si>
  <si>
    <t>IT-4-expenditure-actual</t>
  </si>
  <si>
    <t>IT-4-impact-appraisals</t>
  </si>
  <si>
    <t>IT-4-objectives</t>
  </si>
  <si>
    <t>IT-4-budget</t>
  </si>
  <si>
    <t>IT-4-contracts</t>
  </si>
  <si>
    <t>IT-4-evaluations</t>
  </si>
  <si>
    <t>IT-4-mou</t>
  </si>
  <si>
    <t>IT-4-tenders</t>
  </si>
  <si>
    <t>IT-4-budget-identifier</t>
  </si>
  <si>
    <t>IT-4-strategy</t>
  </si>
  <si>
    <t>IT-4-annual-report</t>
  </si>
  <si>
    <t>IT-4-allocation</t>
  </si>
  <si>
    <t>IT-4-procurement-policy</t>
  </si>
  <si>
    <t>JP-8-audit</t>
  </si>
  <si>
    <t>IT-4-country-strategy</t>
  </si>
  <si>
    <t>JP-8-total-budget</t>
  </si>
  <si>
    <t>JP-8-disaggregated-budgets</t>
  </si>
  <si>
    <t>IT-4-foia</t>
  </si>
  <si>
    <t>IT-4-accessibility</t>
  </si>
  <si>
    <t>IT-4-implementation-schedules</t>
  </si>
  <si>
    <t>GB-6-sector</t>
  </si>
  <si>
    <t>UK, MOD</t>
  </si>
  <si>
    <t>GB-6</t>
  </si>
  <si>
    <t>GB-6-unique-id</t>
  </si>
  <si>
    <t>GB-6-tied-aid-status</t>
  </si>
  <si>
    <t>GB-6-expenditure-planned</t>
  </si>
  <si>
    <t>GB-6-contact-details</t>
  </si>
  <si>
    <t>GB-6-collaboration-type</t>
  </si>
  <si>
    <t>GB-6-current-status</t>
  </si>
  <si>
    <t>GB-6-results</t>
  </si>
  <si>
    <t>GB-6-finance-type</t>
  </si>
  <si>
    <t>GB-6-aid-type</t>
  </si>
  <si>
    <t>GB-6-description</t>
  </si>
  <si>
    <t>GB-6-flow-type</t>
  </si>
  <si>
    <t>GB-6-title</t>
  </si>
  <si>
    <t>GB-6-conditions</t>
  </si>
  <si>
    <t>GB-6-cost-overall</t>
  </si>
  <si>
    <t>GB-6-location</t>
  </si>
  <si>
    <t>GB-6-dates-planned</t>
  </si>
  <si>
    <t>GB-6-dates-actual</t>
  </si>
  <si>
    <t>GB-6-implementer</t>
  </si>
  <si>
    <t>GB-6-expenditure-actual</t>
  </si>
  <si>
    <t>GB-6-impact-appraisals</t>
  </si>
  <si>
    <t>GB-6-objectives</t>
  </si>
  <si>
    <t>GB-6-budget</t>
  </si>
  <si>
    <t>GB-6-contracts</t>
  </si>
  <si>
    <t>GB-6-evaluations</t>
  </si>
  <si>
    <t>GB-6-mou</t>
  </si>
  <si>
    <t>GB-6-tenders</t>
  </si>
  <si>
    <t>GB-6-budget-identifier</t>
  </si>
  <si>
    <t>GB-6-strategy</t>
  </si>
  <si>
    <t>GB-6-annual-report</t>
  </si>
  <si>
    <t>GB-6-allocation</t>
  </si>
  <si>
    <t>GB-6-procurement-policy</t>
  </si>
  <si>
    <t>JP-2-audit</t>
  </si>
  <si>
    <t>GB-6-country-strategy</t>
  </si>
  <si>
    <t>JP-2-total-budget</t>
  </si>
  <si>
    <t>JP-2-disaggregated-budgets</t>
  </si>
  <si>
    <t>GB-6-foia</t>
  </si>
  <si>
    <t>GB-6-accessibility</t>
  </si>
  <si>
    <t>GB-6-implementation-schedules</t>
  </si>
  <si>
    <t>CN-1-sector</t>
  </si>
  <si>
    <t>CN-1-unique-id</t>
  </si>
  <si>
    <t>CN-1-tied-aid-status</t>
  </si>
  <si>
    <t>CN-1-expenditure-planned</t>
  </si>
  <si>
    <t>CN-1-contact-details</t>
  </si>
  <si>
    <t>CN-1-collaboration-type</t>
  </si>
  <si>
    <t>CN-1-current-status</t>
  </si>
  <si>
    <t>CN-1-results</t>
  </si>
  <si>
    <t>CN-1-finance-type</t>
  </si>
  <si>
    <t>CN-1-aid-type</t>
  </si>
  <si>
    <t>CN-1-description</t>
  </si>
  <si>
    <t>CN-1-flow-type</t>
  </si>
  <si>
    <t>CN-1-title</t>
  </si>
  <si>
    <t>CN-1-conditions</t>
  </si>
  <si>
    <t>CN-1-cost-overall</t>
  </si>
  <si>
    <t>CN-1-location</t>
  </si>
  <si>
    <t>CN-1-dates-planned</t>
  </si>
  <si>
    <t>CN-1-dates-actual</t>
  </si>
  <si>
    <t>CN-1-implementer</t>
  </si>
  <si>
    <t>CN-1-expenditure-actual</t>
  </si>
  <si>
    <t>CN-1-impact-appraisals</t>
  </si>
  <si>
    <t>CN-1-objectives</t>
  </si>
  <si>
    <t>CN-1-budget</t>
  </si>
  <si>
    <t>CN-1-contracts</t>
  </si>
  <si>
    <t>CN-1-evaluations</t>
  </si>
  <si>
    <t>CN-1-mou</t>
  </si>
  <si>
    <t>CN-1-tenders</t>
  </si>
  <si>
    <t>CN-1-budget-identifier</t>
  </si>
  <si>
    <t>CN-1-strategy</t>
  </si>
  <si>
    <t>CN-1-annual-report</t>
  </si>
  <si>
    <t>CN-1-allocation</t>
  </si>
  <si>
    <t>CN-1-procurement-policy</t>
  </si>
  <si>
    <t>KR-4-audit</t>
  </si>
  <si>
    <t>CN-1-country-strategy</t>
  </si>
  <si>
    <t>KR-4-total-budget</t>
  </si>
  <si>
    <t>KR-4-disaggregated-budgets</t>
  </si>
  <si>
    <t>CN-1-foia</t>
  </si>
  <si>
    <t>CN-1-accessibility</t>
  </si>
  <si>
    <t>CN-1-implementation-schedules</t>
  </si>
  <si>
    <t>47122-sector</t>
  </si>
  <si>
    <t>47122-unique-id</t>
  </si>
  <si>
    <t>47122-tied-aid-status</t>
  </si>
  <si>
    <t>47122-expenditure-planned</t>
  </si>
  <si>
    <t>47122-contact-details</t>
  </si>
  <si>
    <t>47122-collaboration-type</t>
  </si>
  <si>
    <t>47122-current-status</t>
  </si>
  <si>
    <t>47122-results</t>
  </si>
  <si>
    <t>47122-finance-type</t>
  </si>
  <si>
    <t>47122-aid-type</t>
  </si>
  <si>
    <t>47122-description</t>
  </si>
  <si>
    <t>47122-flow-type</t>
  </si>
  <si>
    <t>47122-title</t>
  </si>
  <si>
    <t>47122-conditions</t>
  </si>
  <si>
    <t>47122-cost-overall</t>
  </si>
  <si>
    <t>47122-location</t>
  </si>
  <si>
    <t>47122-dates-planned</t>
  </si>
  <si>
    <t>47122-dates-actual</t>
  </si>
  <si>
    <t>47122-implementer</t>
  </si>
  <si>
    <t>47122-expenditure-actual</t>
  </si>
  <si>
    <t>47122-impact-appraisals</t>
  </si>
  <si>
    <t>47122-objectives</t>
  </si>
  <si>
    <t>47122-budget</t>
  </si>
  <si>
    <t>47122-contracts</t>
  </si>
  <si>
    <t>47122-evaluations</t>
  </si>
  <si>
    <t>47122-mou</t>
  </si>
  <si>
    <t>47122-tenders</t>
  </si>
  <si>
    <t>47122-budget-identifier</t>
  </si>
  <si>
    <t>47122-strategy</t>
  </si>
  <si>
    <t>47122-annual-report</t>
  </si>
  <si>
    <t>47122-allocation</t>
  </si>
  <si>
    <t>47122-procurement-policy</t>
  </si>
  <si>
    <t>LV-1-audit</t>
  </si>
  <si>
    <t>47122-country-strategy</t>
  </si>
  <si>
    <t>LV-1-total-budget</t>
  </si>
  <si>
    <t>LV-1-disaggregated-budgets</t>
  </si>
  <si>
    <t>47122-foia</t>
  </si>
  <si>
    <t>47122-accessibility</t>
  </si>
  <si>
    <t>47122-implementation-schedules</t>
  </si>
  <si>
    <t>US-18-sector</t>
  </si>
  <si>
    <t>U.S., MCC</t>
  </si>
  <si>
    <t>US-18</t>
  </si>
  <si>
    <t>US-18-unique-id</t>
  </si>
  <si>
    <t>US-18-tied-aid-status</t>
  </si>
  <si>
    <t>US-18-expenditure-planned</t>
  </si>
  <si>
    <t>US-18-contact-details</t>
  </si>
  <si>
    <t>US-18-collaboration-type</t>
  </si>
  <si>
    <t>US-18-current-status</t>
  </si>
  <si>
    <t>US-18-results</t>
  </si>
  <si>
    <t>US-18-finance-type</t>
  </si>
  <si>
    <t>US-18-aid-type</t>
  </si>
  <si>
    <t>US-18-description</t>
  </si>
  <si>
    <t>US-18-flow-type</t>
  </si>
  <si>
    <t>US-18-title</t>
  </si>
  <si>
    <t>US-18-conditions</t>
  </si>
  <si>
    <t>US-18-cost-overall</t>
  </si>
  <si>
    <t>US-18-location</t>
  </si>
  <si>
    <t>US-18-dates-planned</t>
  </si>
  <si>
    <t>US-18-dates-actual</t>
  </si>
  <si>
    <t>US-18-implementer</t>
  </si>
  <si>
    <t>US-18-expenditure-actual</t>
  </si>
  <si>
    <t>US-18-impact-appraisals</t>
  </si>
  <si>
    <t>US-18-objectives</t>
  </si>
  <si>
    <t>US-18-budget</t>
  </si>
  <si>
    <t>US-18-contracts</t>
  </si>
  <si>
    <t>US-18-evaluations</t>
  </si>
  <si>
    <t>US-18-mou</t>
  </si>
  <si>
    <t>US-18-tenders</t>
  </si>
  <si>
    <t>US-18-budget-identifier</t>
  </si>
  <si>
    <t>US-18-strategy</t>
  </si>
  <si>
    <t>US-18-annual-report</t>
  </si>
  <si>
    <t>US-18-allocation</t>
  </si>
  <si>
    <t>US-18-procurement-policy</t>
  </si>
  <si>
    <t>LT-1-audit</t>
  </si>
  <si>
    <t>US-18-country-strategy</t>
  </si>
  <si>
    <t>LT-1-total-budget</t>
  </si>
  <si>
    <t>LT-1-disaggregated-budgets</t>
  </si>
  <si>
    <t>US-18-foia</t>
  </si>
  <si>
    <t>US-18-accessibility</t>
  </si>
  <si>
    <t>US-18-implementation-schedules</t>
  </si>
  <si>
    <t>US-7-sector</t>
  </si>
  <si>
    <t>U.S., Defense</t>
  </si>
  <si>
    <t>US-7</t>
  </si>
  <si>
    <t>US-7-unique-id</t>
  </si>
  <si>
    <t>US-7-expenditure-planned</t>
  </si>
  <si>
    <t>US-7-current-status</t>
  </si>
  <si>
    <t>US-7-finance-type</t>
  </si>
  <si>
    <t>US-7-aid-type</t>
  </si>
  <si>
    <t>US-7-location</t>
  </si>
  <si>
    <t>US-7-dates-actual</t>
  </si>
  <si>
    <t>US-7-expenditure-actual</t>
  </si>
  <si>
    <t>US-7-tied-aid-status</t>
  </si>
  <si>
    <t>US-7-contact-details</t>
  </si>
  <si>
    <t>US-7-collaboration-type</t>
  </si>
  <si>
    <t>US-7-results</t>
  </si>
  <si>
    <t>US-7-description</t>
  </si>
  <si>
    <t>US-7-flow-type</t>
  </si>
  <si>
    <t>US-7-title</t>
  </si>
  <si>
    <t>US-7-conditions</t>
  </si>
  <si>
    <t>US-7-cost-overall</t>
  </si>
  <si>
    <t>US-7-dates-planned</t>
  </si>
  <si>
    <t>US-7-implementer</t>
  </si>
  <si>
    <t>US-7-impact-appraisals</t>
  </si>
  <si>
    <t>US-7-objectives</t>
  </si>
  <si>
    <t>US-7-budget</t>
  </si>
  <si>
    <t>US-7-contracts</t>
  </si>
  <si>
    <t>US-7-evaluations</t>
  </si>
  <si>
    <t>US-7-mou</t>
  </si>
  <si>
    <t>US-7-tenders</t>
  </si>
  <si>
    <t>US-7-budget-identifier</t>
  </si>
  <si>
    <t>US-7-strategy</t>
  </si>
  <si>
    <t>US-7-annual-report</t>
  </si>
  <si>
    <t>US-7-allocation</t>
  </si>
  <si>
    <t>US-7-procurement-policy</t>
  </si>
  <si>
    <t>LU-1-audit</t>
  </si>
  <si>
    <t>US-7-country-strategy</t>
  </si>
  <si>
    <t>LU-1-total-budget</t>
  </si>
  <si>
    <t>LU-1-disaggregated-budgets</t>
  </si>
  <si>
    <t>US-7-foia</t>
  </si>
  <si>
    <t>US-7-accessibility</t>
  </si>
  <si>
    <t>US-7-implementation-schedules</t>
  </si>
  <si>
    <t>PT-2-sector</t>
  </si>
  <si>
    <t>Portugal, CICL</t>
  </si>
  <si>
    <t>PT-2</t>
  </si>
  <si>
    <t>PT-2-unique-id</t>
  </si>
  <si>
    <t>PT-2-tied-aid-status</t>
  </si>
  <si>
    <t>PT-2-expenditure-planned</t>
  </si>
  <si>
    <t>PT-2-contact-details</t>
  </si>
  <si>
    <t>PT-2-collaboration-type</t>
  </si>
  <si>
    <t>PT-2-current-status</t>
  </si>
  <si>
    <t>PT-2-results</t>
  </si>
  <si>
    <t>PT-2-finance-type</t>
  </si>
  <si>
    <t>PT-2-aid-type</t>
  </si>
  <si>
    <t>PT-2-description</t>
  </si>
  <si>
    <t>PT-2-flow-type</t>
  </si>
  <si>
    <t>PT-2-title</t>
  </si>
  <si>
    <t>PT-2-conditions</t>
  </si>
  <si>
    <t>PT-2-cost-overall</t>
  </si>
  <si>
    <t>PT-2-location</t>
  </si>
  <si>
    <t>PT-2-dates-planned</t>
  </si>
  <si>
    <t>PT-2-dates-actual</t>
  </si>
  <si>
    <t>PT-2-implementer</t>
  </si>
  <si>
    <t>PT-2-expenditure-actual</t>
  </si>
  <si>
    <t>PT-2-impact-appraisals</t>
  </si>
  <si>
    <t>PT-2-objectives</t>
  </si>
  <si>
    <t>PT-2-budget</t>
  </si>
  <si>
    <t>PT-2-contracts</t>
  </si>
  <si>
    <t>PT-2-evaluations</t>
  </si>
  <si>
    <t>PT-2-mou</t>
  </si>
  <si>
    <t>PT-2-tenders</t>
  </si>
  <si>
    <t>PT-2-budget-identifier</t>
  </si>
  <si>
    <t>PT-2-strategy</t>
  </si>
  <si>
    <t>PT-2-annual-report</t>
  </si>
  <si>
    <t>PT-2-allocation</t>
  </si>
  <si>
    <t>PT-2-procurement-policy</t>
  </si>
  <si>
    <t>MT-1-audit</t>
  </si>
  <si>
    <t>PT-2-country-strategy</t>
  </si>
  <si>
    <t>MT-1-total-budget</t>
  </si>
  <si>
    <t>MT-1-disaggregated-budgets</t>
  </si>
  <si>
    <t>PT-2-foia</t>
  </si>
  <si>
    <t>PT-2-accessibility</t>
  </si>
  <si>
    <t>PT-2-implementation-schedules</t>
  </si>
  <si>
    <t>BG-1-sector</t>
  </si>
  <si>
    <t>BG-1-unique-id</t>
  </si>
  <si>
    <t>BG-1-tied-aid-status</t>
  </si>
  <si>
    <t>BG-1-expenditure-planned</t>
  </si>
  <si>
    <t>BG-1-contact-details</t>
  </si>
  <si>
    <t>BG-1-collaboration-type</t>
  </si>
  <si>
    <t>BG-1-current-status</t>
  </si>
  <si>
    <t>BG-1-results</t>
  </si>
  <si>
    <t>BG-1-finance-type</t>
  </si>
  <si>
    <t>BG-1-aid-type</t>
  </si>
  <si>
    <t>BG-1-description</t>
  </si>
  <si>
    <t>BG-1-flow-type</t>
  </si>
  <si>
    <t>BG-1-title</t>
  </si>
  <si>
    <t>BG-1-conditions</t>
  </si>
  <si>
    <t>BG-1-cost-overall</t>
  </si>
  <si>
    <t>BG-1-location</t>
  </si>
  <si>
    <t>BG-1-dates-planned</t>
  </si>
  <si>
    <t>BG-1-dates-actual</t>
  </si>
  <si>
    <t>BG-1-implementer</t>
  </si>
  <si>
    <t>BG-1-expenditure-actual</t>
  </si>
  <si>
    <t>BG-1-impact-appraisals</t>
  </si>
  <si>
    <t>BG-1-objectives</t>
  </si>
  <si>
    <t>BG-1-budget</t>
  </si>
  <si>
    <t>BG-1-contracts</t>
  </si>
  <si>
    <t>BG-1-evaluations</t>
  </si>
  <si>
    <t>BG-1-mou</t>
  </si>
  <si>
    <t>BG-1-tenders</t>
  </si>
  <si>
    <t>BG-1-budget-identifier</t>
  </si>
  <si>
    <t>BG-1-strategy</t>
  </si>
  <si>
    <t>BG-1-annual-report</t>
  </si>
  <si>
    <t>BG-1-allocation</t>
  </si>
  <si>
    <t>BG-1-procurement-policy</t>
  </si>
  <si>
    <t>NL-1-total-budget</t>
  </si>
  <si>
    <t>Netherlands, MFA</t>
  </si>
  <si>
    <t>NL-1</t>
  </si>
  <si>
    <t>BG-1-country-strategy</t>
  </si>
  <si>
    <t>NL-1-audit</t>
  </si>
  <si>
    <t>NL-1-disaggregated-budgets</t>
  </si>
  <si>
    <t>BG-1-foia</t>
  </si>
  <si>
    <t>BG-1-accessibility</t>
  </si>
  <si>
    <t>BG-1-implementation-schedules</t>
  </si>
  <si>
    <t>EE-1-sector</t>
  </si>
  <si>
    <t>EE-1-unique-id</t>
  </si>
  <si>
    <t>EE-1-tied-aid-status</t>
  </si>
  <si>
    <t>EE-1-expenditure-planned</t>
  </si>
  <si>
    <t>EE-1-contact-details</t>
  </si>
  <si>
    <t>EE-1-collaboration-type</t>
  </si>
  <si>
    <t>EE-1-current-status</t>
  </si>
  <si>
    <t>EE-1-results</t>
  </si>
  <si>
    <t>EE-1-finance-type</t>
  </si>
  <si>
    <t>EE-1-aid-type</t>
  </si>
  <si>
    <t>EE-1-description</t>
  </si>
  <si>
    <t>EE-1-flow-type</t>
  </si>
  <si>
    <t>EE-1-title</t>
  </si>
  <si>
    <t>EE-1-conditions</t>
  </si>
  <si>
    <t>EE-1-cost-overall</t>
  </si>
  <si>
    <t>EE-1-location</t>
  </si>
  <si>
    <t>EE-1-dates-planned</t>
  </si>
  <si>
    <t>EE-1-dates-actual</t>
  </si>
  <si>
    <t>EE-1-implementer</t>
  </si>
  <si>
    <t>EE-1-expenditure-actual</t>
  </si>
  <si>
    <t>EE-1-impact-appraisals</t>
  </si>
  <si>
    <t>EE-1-objectives</t>
  </si>
  <si>
    <t>EE-1-budget</t>
  </si>
  <si>
    <t>EE-1-contracts</t>
  </si>
  <si>
    <t>EE-1-evaluations</t>
  </si>
  <si>
    <t>EE-1-mou</t>
  </si>
  <si>
    <t>EE-1-tenders</t>
  </si>
  <si>
    <t>EE-1-budget-identifier</t>
  </si>
  <si>
    <t>EE-1-strategy</t>
  </si>
  <si>
    <t>EE-1-annual-report</t>
  </si>
  <si>
    <t>EE-1-allocation</t>
  </si>
  <si>
    <t>EE-1-procurement-policy</t>
  </si>
  <si>
    <t>NZ-2-audit</t>
  </si>
  <si>
    <t>New Zealand, MFAT</t>
  </si>
  <si>
    <t>NZ-2</t>
  </si>
  <si>
    <t>EE-1-country-strategy</t>
  </si>
  <si>
    <t>NZ-2-total-budget</t>
  </si>
  <si>
    <t>NZ-2-disaggregated-budgets</t>
  </si>
  <si>
    <t>EE-1-foia</t>
  </si>
  <si>
    <t>EE-1-accessibility</t>
  </si>
  <si>
    <t>EE-1-implementation-schedules</t>
  </si>
  <si>
    <t>BE-10-sector</t>
  </si>
  <si>
    <t>BE-10-unique-id</t>
  </si>
  <si>
    <t>BE-10-tied-aid-status</t>
  </si>
  <si>
    <t>BE-10-expenditure-planned</t>
  </si>
  <si>
    <t>BE-10-contact-details</t>
  </si>
  <si>
    <t>BE-10-collaboration-type</t>
  </si>
  <si>
    <t>BE-10-current-status</t>
  </si>
  <si>
    <t>BE-10-results</t>
  </si>
  <si>
    <t>BE-10-finance-type</t>
  </si>
  <si>
    <t>BE-10-aid-type</t>
  </si>
  <si>
    <t>BE-10-description</t>
  </si>
  <si>
    <t>BE-10-flow-type</t>
  </si>
  <si>
    <t>BE-10-title</t>
  </si>
  <si>
    <t>BE-10-conditions</t>
  </si>
  <si>
    <t>BE-10-cost-overall</t>
  </si>
  <si>
    <t>BE-10-location</t>
  </si>
  <si>
    <t>BE-10-dates-planned</t>
  </si>
  <si>
    <t>BE-10-dates-actual</t>
  </si>
  <si>
    <t>BE-10-implementer</t>
  </si>
  <si>
    <t>BE-10-expenditure-actual</t>
  </si>
  <si>
    <t>BE-10-impact-appraisals</t>
  </si>
  <si>
    <t>BE-10-objectives</t>
  </si>
  <si>
    <t>BE-10-budget</t>
  </si>
  <si>
    <t>BE-10-contracts</t>
  </si>
  <si>
    <t>BE-10-evaluations</t>
  </si>
  <si>
    <t>BE-10-mou</t>
  </si>
  <si>
    <t>BE-10-tenders</t>
  </si>
  <si>
    <t>BE-10-budget-identifier</t>
  </si>
  <si>
    <t>BE-10-strategy</t>
  </si>
  <si>
    <t>BE-10-annual-report</t>
  </si>
  <si>
    <t>BE-10-allocation</t>
  </si>
  <si>
    <t>BE-10-procurement-policy</t>
  </si>
  <si>
    <t>NO-4-audit</t>
  </si>
  <si>
    <t>BE-10-country-strategy</t>
  </si>
  <si>
    <t>NO-4-total-budget</t>
  </si>
  <si>
    <t>NO-4-disaggregated-budgets</t>
  </si>
  <si>
    <t>BE-10-foia</t>
  </si>
  <si>
    <t>BE-10-accessibility</t>
  </si>
  <si>
    <t>BE-10-implementation-schedules</t>
  </si>
  <si>
    <t>BR-1-sector</t>
  </si>
  <si>
    <t>BR-1-unique-id</t>
  </si>
  <si>
    <t>BR-1-tied-aid-status</t>
  </si>
  <si>
    <t>BR-1-expenditure-planned</t>
  </si>
  <si>
    <t>BR-1-contact-details</t>
  </si>
  <si>
    <t>BR-1-collaboration-type</t>
  </si>
  <si>
    <t>BR-1-current-status</t>
  </si>
  <si>
    <t>BR-1-results</t>
  </si>
  <si>
    <t>BR-1-finance-type</t>
  </si>
  <si>
    <t>BR-1-aid-type</t>
  </si>
  <si>
    <t>BR-1-description</t>
  </si>
  <si>
    <t>BR-1-flow-type</t>
  </si>
  <si>
    <t>BR-1-title</t>
  </si>
  <si>
    <t>BR-1-conditions</t>
  </si>
  <si>
    <t>BR-1-cost-overall</t>
  </si>
  <si>
    <t>BR-1-location</t>
  </si>
  <si>
    <t>BR-1-dates-planned</t>
  </si>
  <si>
    <t>BR-1-dates-actual</t>
  </si>
  <si>
    <t>BR-1-implementer</t>
  </si>
  <si>
    <t>BR-1-expenditure-actual</t>
  </si>
  <si>
    <t>BR-1-impact-appraisals</t>
  </si>
  <si>
    <t>BR-1-objectives</t>
  </si>
  <si>
    <t>BR-1-budget</t>
  </si>
  <si>
    <t>BR-1-contracts</t>
  </si>
  <si>
    <t>BR-1-evaluations</t>
  </si>
  <si>
    <t>BR-1-mou</t>
  </si>
  <si>
    <t>BR-1-tenders</t>
  </si>
  <si>
    <t>BR-1-budget-identifier</t>
  </si>
  <si>
    <t>BR-1-strategy</t>
  </si>
  <si>
    <t>BR-1-annual-report</t>
  </si>
  <si>
    <t>BR-1-allocation</t>
  </si>
  <si>
    <t>BR-1-procurement-policy</t>
  </si>
  <si>
    <t>PL-1-audit</t>
  </si>
  <si>
    <t>BR-1-country-strategy</t>
  </si>
  <si>
    <t>PL-1-total-budget</t>
  </si>
  <si>
    <t>PL-1-disaggregated-budgets</t>
  </si>
  <si>
    <t>BR-1-foia</t>
  </si>
  <si>
    <t>BR-1-accessibility</t>
  </si>
  <si>
    <t>BR-1-implementation-schedules</t>
  </si>
  <si>
    <t>EU-5-procurement-policy</t>
  </si>
  <si>
    <t>EU-5-sector</t>
  </si>
  <si>
    <t>EU-5-unique-id</t>
  </si>
  <si>
    <t>EU-5-expenditure-planned</t>
  </si>
  <si>
    <t>PT-2-audit</t>
  </si>
  <si>
    <t>EU-5-collaboration-type</t>
  </si>
  <si>
    <t>EU-5-current-status</t>
  </si>
  <si>
    <t>EU-5-finance-type</t>
  </si>
  <si>
    <t>EU-5-aid-type</t>
  </si>
  <si>
    <t>EU-5-description</t>
  </si>
  <si>
    <t>EU-5-flow-type</t>
  </si>
  <si>
    <t>EU-5-title</t>
  </si>
  <si>
    <t>EU-5-dates-planned</t>
  </si>
  <si>
    <t>EU-5-implementer</t>
  </si>
  <si>
    <t>EU-5-expenditure-actual</t>
  </si>
  <si>
    <t>EU-5-strategy</t>
  </si>
  <si>
    <t>EU-5-annual-report</t>
  </si>
  <si>
    <t>EU-5-allocation</t>
  </si>
  <si>
    <t>EU-5-country-strategy</t>
  </si>
  <si>
    <t>EU-5-tied-aid-status</t>
  </si>
  <si>
    <t>EU-5-contact-details</t>
  </si>
  <si>
    <t>PT-2-total-budget</t>
  </si>
  <si>
    <t>PT-2-disaggregated-budgets</t>
  </si>
  <si>
    <t>EU-5-results</t>
  </si>
  <si>
    <t>EU-5-conditions</t>
  </si>
  <si>
    <t>EU-5-cost-overall</t>
  </si>
  <si>
    <t>EU-5-location</t>
  </si>
  <si>
    <t>EU-5-dates-actual</t>
  </si>
  <si>
    <t>EU-5-impact-appraisals</t>
  </si>
  <si>
    <t>EU-5-objectives</t>
  </si>
  <si>
    <t>EU-5-budget</t>
  </si>
  <si>
    <t>EU-5-contracts</t>
  </si>
  <si>
    <t>EU-5-evaluations</t>
  </si>
  <si>
    <t>EU-5-mou</t>
  </si>
  <si>
    <t>EU-5-tenders</t>
  </si>
  <si>
    <t>EU-5-budget-identifier</t>
  </si>
  <si>
    <t>EU-5-foia</t>
  </si>
  <si>
    <t>EU-5-accessibility</t>
  </si>
  <si>
    <t>EU-5-implementation-schedules</t>
  </si>
  <si>
    <t>IE-1-country-strategy</t>
  </si>
  <si>
    <t>RO-1-audit</t>
  </si>
  <si>
    <t>IE-1-annual-report</t>
  </si>
  <si>
    <t>RO-1-total-budget</t>
  </si>
  <si>
    <t>IE-1-sector</t>
  </si>
  <si>
    <t>IE-1-unique-id</t>
  </si>
  <si>
    <t>IE-1-tied-aid-status</t>
  </si>
  <si>
    <t>IE-1-expenditure-planned</t>
  </si>
  <si>
    <t>IE-1-contact-details</t>
  </si>
  <si>
    <t>IE-1-collaboration-type</t>
  </si>
  <si>
    <t>IE-1-current-status</t>
  </si>
  <si>
    <t>IE-1-results</t>
  </si>
  <si>
    <t>IE-1-finance-type</t>
  </si>
  <si>
    <t>IE-1-aid-type</t>
  </si>
  <si>
    <t>IE-1-description</t>
  </si>
  <si>
    <t>IE-1-flow-type</t>
  </si>
  <si>
    <t>IE-1-title</t>
  </si>
  <si>
    <t>IE-1-conditions</t>
  </si>
  <si>
    <t>IE-1-cost-overall</t>
  </si>
  <si>
    <t>IE-1-location</t>
  </si>
  <si>
    <t>IE-1-dates-planned</t>
  </si>
  <si>
    <t>IE-1-dates-actual</t>
  </si>
  <si>
    <t>IE-1-implementer</t>
  </si>
  <si>
    <t>IE-1-expenditure-actual</t>
  </si>
  <si>
    <t>IE-1-impact-appraisals</t>
  </si>
  <si>
    <t>IE-1-objectives</t>
  </si>
  <si>
    <t>IE-1-budget</t>
  </si>
  <si>
    <t>IE-1-contracts</t>
  </si>
  <si>
    <t>IE-1-evaluations</t>
  </si>
  <si>
    <t>IE-1-mou</t>
  </si>
  <si>
    <t>IE-1-tenders</t>
  </si>
  <si>
    <t>IE-1-budget-identifier</t>
  </si>
  <si>
    <t>IE-1-strategy</t>
  </si>
  <si>
    <t>IE-1-allocation</t>
  </si>
  <si>
    <t>IE-1-procurement-policy</t>
  </si>
  <si>
    <t>RO-1-disaggregated-budgets</t>
  </si>
  <si>
    <t>IE-1-foia</t>
  </si>
  <si>
    <t>IE-1-accessibility</t>
  </si>
  <si>
    <t>IE-1-implementation-schedules</t>
  </si>
  <si>
    <t>NZ-2-sector</t>
  </si>
  <si>
    <t>NZ-2-unique-id</t>
  </si>
  <si>
    <t>NZ-2-tied-aid-status</t>
  </si>
  <si>
    <t>NZ-2-contact-details</t>
  </si>
  <si>
    <t>NZ-2-current-status</t>
  </si>
  <si>
    <t>NZ-2-finance-type</t>
  </si>
  <si>
    <t>NZ-2-aid-type</t>
  </si>
  <si>
    <t>NZ-2-description</t>
  </si>
  <si>
    <t>NZ-2-flow-type</t>
  </si>
  <si>
    <t>NZ-2-title</t>
  </si>
  <si>
    <t>NZ-2-dates-planned</t>
  </si>
  <si>
    <t>NZ-2-dates-actual</t>
  </si>
  <si>
    <t>NZ-2-expenditure-actual</t>
  </si>
  <si>
    <t>NZ-2-expenditure-planned</t>
  </si>
  <si>
    <t>NZ-2-collaboration-type</t>
  </si>
  <si>
    <t>NZ-2-results</t>
  </si>
  <si>
    <t>NZ-2-conditions</t>
  </si>
  <si>
    <t>NZ-2-cost-overall</t>
  </si>
  <si>
    <t>NZ-2-location</t>
  </si>
  <si>
    <t>NZ-2-implementer</t>
  </si>
  <si>
    <t>NZ-2-impact-appraisals</t>
  </si>
  <si>
    <t>NZ-2-objectives</t>
  </si>
  <si>
    <t>NZ-2-budget</t>
  </si>
  <si>
    <t>NZ-2-contracts</t>
  </si>
  <si>
    <t>NZ-2-evaluations</t>
  </si>
  <si>
    <t>NZ-2-mou</t>
  </si>
  <si>
    <t>NZ-2-tenders</t>
  </si>
  <si>
    <t>NZ-2-budget-identifier</t>
  </si>
  <si>
    <t>NZ-2-strategy</t>
  </si>
  <si>
    <t>NZ-2-annual-report</t>
  </si>
  <si>
    <t>NZ-2-allocation</t>
  </si>
  <si>
    <t>NZ-2-procurement-policy</t>
  </si>
  <si>
    <t>SK-1-audit</t>
  </si>
  <si>
    <t>NZ-2-country-strategy</t>
  </si>
  <si>
    <t>SK-1-total-budget</t>
  </si>
  <si>
    <t>SK-1-disaggregated-budgets</t>
  </si>
  <si>
    <t>NZ-2-foia</t>
  </si>
  <si>
    <t>NZ-2-accessibility</t>
  </si>
  <si>
    <t>NZ-2-implementation-schedules</t>
  </si>
  <si>
    <t>DE-11-sector</t>
  </si>
  <si>
    <t>DE-11-unique-id</t>
  </si>
  <si>
    <t>DE-11-tied-aid-status</t>
  </si>
  <si>
    <t>DE-11-expenditure-planned</t>
  </si>
  <si>
    <t>DE-11-contact-details</t>
  </si>
  <si>
    <t>DE-11-collaboration-type</t>
  </si>
  <si>
    <t>DE-11-current-status</t>
  </si>
  <si>
    <t>DE-11-results</t>
  </si>
  <si>
    <t>DE-11-finance-type</t>
  </si>
  <si>
    <t>DE-11-aid-type</t>
  </si>
  <si>
    <t>DE-11-description</t>
  </si>
  <si>
    <t>DE-11-flow-type</t>
  </si>
  <si>
    <t>DE-11-title</t>
  </si>
  <si>
    <t>DE-11-conditions</t>
  </si>
  <si>
    <t>DE-11-cost-overall</t>
  </si>
  <si>
    <t>DE-11-location</t>
  </si>
  <si>
    <t>DE-11-dates-planned</t>
  </si>
  <si>
    <t>DE-11-dates-actual</t>
  </si>
  <si>
    <t>DE-11-implementer</t>
  </si>
  <si>
    <t>DE-11-expenditure-actual</t>
  </si>
  <si>
    <t>DE-11-impact-appraisals</t>
  </si>
  <si>
    <t>DE-11-objectives</t>
  </si>
  <si>
    <t>DE-11-budget</t>
  </si>
  <si>
    <t>DE-11-contracts</t>
  </si>
  <si>
    <t>DE-11-evaluations</t>
  </si>
  <si>
    <t>DE-11-mou</t>
  </si>
  <si>
    <t>DE-11-tenders</t>
  </si>
  <si>
    <t>DE-11-budget-identifier</t>
  </si>
  <si>
    <t>DE-11-strategy</t>
  </si>
  <si>
    <t>DE-11-annual-report</t>
  </si>
  <si>
    <t>DE-11-allocation</t>
  </si>
  <si>
    <t>DE-11-procurement-policy</t>
  </si>
  <si>
    <t>SI-1-audit</t>
  </si>
  <si>
    <t>DE-11-country-strategy</t>
  </si>
  <si>
    <t>SI-1-total-budget</t>
  </si>
  <si>
    <t>SI-1-disaggregated-budgets</t>
  </si>
  <si>
    <t>DE-11-foia</t>
  </si>
  <si>
    <t>DE-11-accessibility</t>
  </si>
  <si>
    <t>DE-11-implementation-schedules</t>
  </si>
  <si>
    <t>CA-1-procurement-policy</t>
  </si>
  <si>
    <t>CA-1-sector</t>
  </si>
  <si>
    <t>CA-1-unique-id</t>
  </si>
  <si>
    <t>CA-1-country-strategy</t>
  </si>
  <si>
    <t>CA-1-expenditure-planned</t>
  </si>
  <si>
    <t>CA-1-contact-details</t>
  </si>
  <si>
    <t>ES-5-audit</t>
  </si>
  <si>
    <t>Spain, MAEC-AECID</t>
  </si>
  <si>
    <t>ES-5</t>
  </si>
  <si>
    <t>CA-1-current-status</t>
  </si>
  <si>
    <t>CA-1-results</t>
  </si>
  <si>
    <t>CA-1-description</t>
  </si>
  <si>
    <t>CA-1-title</t>
  </si>
  <si>
    <t>CA-1-conditions</t>
  </si>
  <si>
    <t>CA-1-dates-planned</t>
  </si>
  <si>
    <t>CA-1-dates-actual</t>
  </si>
  <si>
    <t>CA-1-implementer</t>
  </si>
  <si>
    <t>ES-5-total-budget</t>
  </si>
  <si>
    <t>CA-1-strategy</t>
  </si>
  <si>
    <t>CA-1-annual-report</t>
  </si>
  <si>
    <t>CA-1-allocation</t>
  </si>
  <si>
    <t>ES-5-disaggregated-budgets</t>
  </si>
  <si>
    <t>CA-1-tied-aid-status</t>
  </si>
  <si>
    <t>CA-1-collaboration-type</t>
  </si>
  <si>
    <t>CA-1-finance-type</t>
  </si>
  <si>
    <t>CA-1-aid-type</t>
  </si>
  <si>
    <t>CA-1-flow-type</t>
  </si>
  <si>
    <t>CA-1-cost-overall</t>
  </si>
  <si>
    <t>CA-1-location</t>
  </si>
  <si>
    <t>CA-1-expenditure-actual</t>
  </si>
  <si>
    <t>CA-1-impact-appraisals</t>
  </si>
  <si>
    <t>CA-1-objectives</t>
  </si>
  <si>
    <t>CA-1-budget</t>
  </si>
  <si>
    <t>CA-1-contracts</t>
  </si>
  <si>
    <t>CA-1-evaluations</t>
  </si>
  <si>
    <t>CA-1-mou</t>
  </si>
  <si>
    <t>CA-1-tenders</t>
  </si>
  <si>
    <t>CA-1-budget-identifier</t>
  </si>
  <si>
    <t>CA-1-foia</t>
  </si>
  <si>
    <t>CA-1-accessibility</t>
  </si>
  <si>
    <t>CA-1-implementation-schedules</t>
  </si>
  <si>
    <t>46004-procurement-policy</t>
  </si>
  <si>
    <t>46004-sector</t>
  </si>
  <si>
    <t>46004-unique-id</t>
  </si>
  <si>
    <t>46004-tied-aid-status</t>
  </si>
  <si>
    <t>46004-expenditure-planned</t>
  </si>
  <si>
    <t>46004-contact-details</t>
  </si>
  <si>
    <t>46004-collaboration-type</t>
  </si>
  <si>
    <t>46004-current-status</t>
  </si>
  <si>
    <t>46004-finance-type</t>
  </si>
  <si>
    <t>46004-aid-type</t>
  </si>
  <si>
    <t>46004-description</t>
  </si>
  <si>
    <t>46004-flow-type</t>
  </si>
  <si>
    <t>46004-title</t>
  </si>
  <si>
    <t>46004-country-strategy</t>
  </si>
  <si>
    <t>46004-dates-planned</t>
  </si>
  <si>
    <t>46004-dates-actual</t>
  </si>
  <si>
    <t>46004-expenditure-actual</t>
  </si>
  <si>
    <t>46004-strategy</t>
  </si>
  <si>
    <t>46004-annual-report</t>
  </si>
  <si>
    <t>46004-allocation</t>
  </si>
  <si>
    <t>SE-6-total-budget</t>
  </si>
  <si>
    <t>SE-6-audit</t>
  </si>
  <si>
    <t>SE-6-disaggregated-budgets</t>
  </si>
  <si>
    <t>46004-results</t>
  </si>
  <si>
    <t>46004-conditions</t>
  </si>
  <si>
    <t>46004-cost-overall</t>
  </si>
  <si>
    <t>46004-location</t>
  </si>
  <si>
    <t>46004-implementer</t>
  </si>
  <si>
    <t>46004-impact-appraisals</t>
  </si>
  <si>
    <t>46004-objectives</t>
  </si>
  <si>
    <t>46004-budget</t>
  </si>
  <si>
    <t>46004-contracts</t>
  </si>
  <si>
    <t>46004-evaluations</t>
  </si>
  <si>
    <t>46004-mou</t>
  </si>
  <si>
    <t>46004-tenders</t>
  </si>
  <si>
    <t>46004-budget-identifier</t>
  </si>
  <si>
    <t>46004-foia</t>
  </si>
  <si>
    <t>46004-accessibility</t>
  </si>
  <si>
    <t>46004-implementation-schedules</t>
  </si>
  <si>
    <t>44002-sector</t>
  </si>
  <si>
    <t>World Bank, IDA</t>
  </si>
  <si>
    <t>44002-unique-id</t>
  </si>
  <si>
    <t>44002-tied-aid-status</t>
  </si>
  <si>
    <t>44002-expenditure-planned</t>
  </si>
  <si>
    <t>44002-contact-details</t>
  </si>
  <si>
    <t>44002-collaboration-type</t>
  </si>
  <si>
    <t>44002-current-status</t>
  </si>
  <si>
    <t>44002-results</t>
  </si>
  <si>
    <t>44002-finance-type</t>
  </si>
  <si>
    <t>44002-aid-type</t>
  </si>
  <si>
    <t>44002-description</t>
  </si>
  <si>
    <t>44002-flow-type</t>
  </si>
  <si>
    <t>44002-title</t>
  </si>
  <si>
    <t>44002-conditions</t>
  </si>
  <si>
    <t>44002-location</t>
  </si>
  <si>
    <t>44002-dates-planned</t>
  </si>
  <si>
    <t>44002-dates-actual</t>
  </si>
  <si>
    <t>44002-implementer</t>
  </si>
  <si>
    <t>44002-expenditure-actual</t>
  </si>
  <si>
    <t>44002-impact-appraisals</t>
  </si>
  <si>
    <t>44002-objectives</t>
  </si>
  <si>
    <t>44002-budget</t>
  </si>
  <si>
    <t>44002-contracts</t>
  </si>
  <si>
    <t>44002-evaluations</t>
  </si>
  <si>
    <t>44002-mou</t>
  </si>
  <si>
    <t>44002-tenders</t>
  </si>
  <si>
    <t>44002-strategy</t>
  </si>
  <si>
    <t>44002-annual-report</t>
  </si>
  <si>
    <t>44002-allocation</t>
  </si>
  <si>
    <t>44002-procurement-policy</t>
  </si>
  <si>
    <t>44002-country-strategy</t>
  </si>
  <si>
    <t>CH-4-audit</t>
  </si>
  <si>
    <t>CH-4-total-budget</t>
  </si>
  <si>
    <t>44002-budget-identifier</t>
  </si>
  <si>
    <t>CH-4-disaggregated-budgets</t>
  </si>
  <si>
    <t>44002-cost-overall</t>
  </si>
  <si>
    <t>44002-foia</t>
  </si>
  <si>
    <t>44002-accessibility</t>
  </si>
  <si>
    <t>44002-implementation-schedules</t>
  </si>
  <si>
    <t>46002-procurement-policy</t>
  </si>
  <si>
    <t>46002-sector</t>
  </si>
  <si>
    <t>46002-unique-id</t>
  </si>
  <si>
    <t>46002-tied-aid-status</t>
  </si>
  <si>
    <t>46002-expenditure-planned</t>
  </si>
  <si>
    <t>46002-contact-details</t>
  </si>
  <si>
    <t>46002-collaboration-type</t>
  </si>
  <si>
    <t>46002-current-status</t>
  </si>
  <si>
    <t>46002-finance-type</t>
  </si>
  <si>
    <t>46002-aid-type</t>
  </si>
  <si>
    <t>46002-description</t>
  </si>
  <si>
    <t>46002-flow-type</t>
  </si>
  <si>
    <t>46002-title</t>
  </si>
  <si>
    <t>46002-location</t>
  </si>
  <si>
    <t>46002-implementer</t>
  </si>
  <si>
    <t>46002-expenditure-actual</t>
  </si>
  <si>
    <t>US-7-audit</t>
  </si>
  <si>
    <t>US-7-total-budget</t>
  </si>
  <si>
    <t>46002-strategy</t>
  </si>
  <si>
    <t>46002-annual-report</t>
  </si>
  <si>
    <t>46002-allocation</t>
  </si>
  <si>
    <t>46002-country-strategy</t>
  </si>
  <si>
    <t>US-7-disaggregated-budgets</t>
  </si>
  <si>
    <t>46002-results</t>
  </si>
  <si>
    <t>46002-conditions</t>
  </si>
  <si>
    <t>46002-cost-overall</t>
  </si>
  <si>
    <t>46002-dates-planned</t>
  </si>
  <si>
    <t>46002-dates-actual</t>
  </si>
  <si>
    <t>46002-impact-appraisals</t>
  </si>
  <si>
    <t>46002-objectives</t>
  </si>
  <si>
    <t>46002-budget</t>
  </si>
  <si>
    <t>46002-contracts</t>
  </si>
  <si>
    <t>46002-evaluations</t>
  </si>
  <si>
    <t>46002-mou</t>
  </si>
  <si>
    <t>46002-tenders</t>
  </si>
  <si>
    <t>46002-budget-identifier</t>
  </si>
  <si>
    <t>46002-foia</t>
  </si>
  <si>
    <t>46002-accessibility</t>
  </si>
  <si>
    <t>46002-implementation-schedules</t>
  </si>
  <si>
    <t>EU-1-procurement-policy</t>
  </si>
  <si>
    <t>EU-1-sector</t>
  </si>
  <si>
    <t>EU-1-unique-id</t>
  </si>
  <si>
    <t>EU-1-expenditure-planned</t>
  </si>
  <si>
    <t>US-18-audit</t>
  </si>
  <si>
    <t>EU-1-collaboration-type</t>
  </si>
  <si>
    <t>EU-1-current-status</t>
  </si>
  <si>
    <t>EU-1-finance-type</t>
  </si>
  <si>
    <t>EU-1-aid-type</t>
  </si>
  <si>
    <t>EU-1-description</t>
  </si>
  <si>
    <t>EU-1-flow-type</t>
  </si>
  <si>
    <t>EU-1-title</t>
  </si>
  <si>
    <t>EU-1-cost-overall</t>
  </si>
  <si>
    <t>EU-1-location</t>
  </si>
  <si>
    <t>EU-1-dates-planned</t>
  </si>
  <si>
    <t>EU-1-implementer</t>
  </si>
  <si>
    <t>EU-1-expenditure-actual</t>
  </si>
  <si>
    <t>EU-1-annual-report</t>
  </si>
  <si>
    <t>EU-1-allocation</t>
  </si>
  <si>
    <t>EU-1-country-strategy</t>
  </si>
  <si>
    <t>EU-1-tied-aid-status</t>
  </si>
  <si>
    <t>EU-1-contact-details</t>
  </si>
  <si>
    <t>US-18-total-budget</t>
  </si>
  <si>
    <t>US-18-disaggregated-budgets</t>
  </si>
  <si>
    <t>EU-1-results</t>
  </si>
  <si>
    <t>EU-1-conditions</t>
  </si>
  <si>
    <t>EU-1-dates-actual</t>
  </si>
  <si>
    <t>EU-1-impact-appraisals</t>
  </si>
  <si>
    <t>EU-1-objectives</t>
  </si>
  <si>
    <t>EU-1-budget</t>
  </si>
  <si>
    <t>EU-1-contracts</t>
  </si>
  <si>
    <t>EU-1-evaluations</t>
  </si>
  <si>
    <t>EU-1-mou</t>
  </si>
  <si>
    <t>EU-1-tenders</t>
  </si>
  <si>
    <t>EU-1-budget-identifier</t>
  </si>
  <si>
    <t>EU-1-strategy</t>
  </si>
  <si>
    <t>EU-1-foia</t>
  </si>
  <si>
    <t>EU-1-accessibility</t>
  </si>
  <si>
    <t>EU-1-implementation-schedules</t>
  </si>
  <si>
    <t>GB-1-sector</t>
  </si>
  <si>
    <t>UK, DFID</t>
  </si>
  <si>
    <t>GB-1</t>
  </si>
  <si>
    <t>GB-1-unique-id</t>
  </si>
  <si>
    <t>GB-1-tied-aid-status</t>
  </si>
  <si>
    <t>GB-1-expenditure-planned</t>
  </si>
  <si>
    <t>GB-1-contact-details</t>
  </si>
  <si>
    <t>GB-1-collaboration-type</t>
  </si>
  <si>
    <t>GB-1-current-status</t>
  </si>
  <si>
    <t>GB-1-results</t>
  </si>
  <si>
    <t>GB-1-finance-type</t>
  </si>
  <si>
    <t>GB-1-aid-type</t>
  </si>
  <si>
    <t>GB-1-description</t>
  </si>
  <si>
    <t>GB-1-flow-type</t>
  </si>
  <si>
    <t>GB-1-title</t>
  </si>
  <si>
    <t>GB-1-conditions</t>
  </si>
  <si>
    <t>GB-1-cost-overall</t>
  </si>
  <si>
    <t>GB-1-location</t>
  </si>
  <si>
    <t>GB-1-dates-planned</t>
  </si>
  <si>
    <t>GB-1-dates-actual</t>
  </si>
  <si>
    <t>GB-1-implementer</t>
  </si>
  <si>
    <t>GB-1-expenditure-actual</t>
  </si>
  <si>
    <t>GB-1-impact-appraisals</t>
  </si>
  <si>
    <t>GB-1-objectives</t>
  </si>
  <si>
    <t>GB-1-budget</t>
  </si>
  <si>
    <t>GB-1-contracts</t>
  </si>
  <si>
    <t>GB-1-evaluations</t>
  </si>
  <si>
    <t>GB-1-mou</t>
  </si>
  <si>
    <t>GB-1-tenders</t>
  </si>
  <si>
    <t>GB-1-strategy</t>
  </si>
  <si>
    <t>GB-1-annual-report</t>
  </si>
  <si>
    <t>GB-1-allocation</t>
  </si>
  <si>
    <t>GB-1-procurement-policy</t>
  </si>
  <si>
    <t>US-14-audit</t>
  </si>
  <si>
    <t>GB-1-country-strategy</t>
  </si>
  <si>
    <t>US-14-total-budget</t>
  </si>
  <si>
    <t>US-14-disaggregated-budgets</t>
  </si>
  <si>
    <t>GB-1-budget-identifier</t>
  </si>
  <si>
    <t>GB-1-foia</t>
  </si>
  <si>
    <t>GB-1-accessibility</t>
  </si>
  <si>
    <t>GB-1-implementation-schedules</t>
  </si>
  <si>
    <t>ES-5-sector</t>
  </si>
  <si>
    <t>ES-5-unique-id</t>
  </si>
  <si>
    <t>ES-5-tied-aid-status</t>
  </si>
  <si>
    <t>ES-5-expenditure-planned</t>
  </si>
  <si>
    <t>ES-5-contact-details</t>
  </si>
  <si>
    <t>ES-5-collaboration-type</t>
  </si>
  <si>
    <t>ES-5-current-status</t>
  </si>
  <si>
    <t>ES-5-results</t>
  </si>
  <si>
    <t>ES-5-finance-type</t>
  </si>
  <si>
    <t>ES-5-aid-type</t>
  </si>
  <si>
    <t>ES-5-description</t>
  </si>
  <si>
    <t>ES-5-flow-type</t>
  </si>
  <si>
    <t>ES-5-title</t>
  </si>
  <si>
    <t>ES-5-conditions</t>
  </si>
  <si>
    <t>ES-5-cost-overall</t>
  </si>
  <si>
    <t>ES-5-location</t>
  </si>
  <si>
    <t>ES-5-dates-planned</t>
  </si>
  <si>
    <t>ES-5-dates-actual</t>
  </si>
  <si>
    <t>ES-5-implementer</t>
  </si>
  <si>
    <t>ES-5-expenditure-actual</t>
  </si>
  <si>
    <t>ES-5-impact-appraisals</t>
  </si>
  <si>
    <t>ES-5-objectives</t>
  </si>
  <si>
    <t>ES-5-budget</t>
  </si>
  <si>
    <t>ES-5-contracts</t>
  </si>
  <si>
    <t>ES-5-evaluations</t>
  </si>
  <si>
    <t>ES-5-mou</t>
  </si>
  <si>
    <t>ES-5-tenders</t>
  </si>
  <si>
    <t>ES-5-budget-identifier</t>
  </si>
  <si>
    <t>ES-5-strategy</t>
  </si>
  <si>
    <t>ES-5-annual-report</t>
  </si>
  <si>
    <t>ES-5-allocation</t>
  </si>
  <si>
    <t>ES-5-procurement-policy</t>
  </si>
  <si>
    <t>US-11-disaggregated-budgets</t>
  </si>
  <si>
    <t>ES-5-country-strategy</t>
  </si>
  <si>
    <t>US-11-audit</t>
  </si>
  <si>
    <t>US-11-total-budget</t>
  </si>
  <si>
    <t>ES-5-foia</t>
  </si>
  <si>
    <t>ES-5-accessibility</t>
  </si>
  <si>
    <t>ES-5-implementation-schedules</t>
  </si>
  <si>
    <t>47045-unique-id</t>
  </si>
  <si>
    <t>47045-tied-aid-status</t>
  </si>
  <si>
    <t>47045-expenditure-planned</t>
  </si>
  <si>
    <t>47045-contact-details</t>
  </si>
  <si>
    <t>47045-current-status</t>
  </si>
  <si>
    <t>47045-results</t>
  </si>
  <si>
    <t>47045-finance-type</t>
  </si>
  <si>
    <t>47045-aid-type</t>
  </si>
  <si>
    <t>47045-description</t>
  </si>
  <si>
    <t>47045-flow-type</t>
  </si>
  <si>
    <t>47045-title</t>
  </si>
  <si>
    <t>47045-conditions</t>
  </si>
  <si>
    <t>47045-cost-overall</t>
  </si>
  <si>
    <t>47045-location</t>
  </si>
  <si>
    <t>47045-dates-planned</t>
  </si>
  <si>
    <t>47045-dates-actual</t>
  </si>
  <si>
    <t>47045-implementer</t>
  </si>
  <si>
    <t>47045-expenditure-actual</t>
  </si>
  <si>
    <t>47045-objectives</t>
  </si>
  <si>
    <t>47045-budget</t>
  </si>
  <si>
    <t>47045-contracts</t>
  </si>
  <si>
    <t>47045-evaluations</t>
  </si>
  <si>
    <t>47045-mou</t>
  </si>
  <si>
    <t>47045-strategy</t>
  </si>
  <si>
    <t>47045-annual-report</t>
  </si>
  <si>
    <t>47045-procurement-policy</t>
  </si>
  <si>
    <t>47045-sector</t>
  </si>
  <si>
    <t>47045-country-strategy</t>
  </si>
  <si>
    <t>US-6-disaggregated-budgets</t>
  </si>
  <si>
    <t>47045-collaboration-type</t>
  </si>
  <si>
    <t>US-6-total-budget</t>
  </si>
  <si>
    <t>US-6-audit</t>
  </si>
  <si>
    <t>47045-impact-appraisals</t>
  </si>
  <si>
    <t>47045-tenders</t>
  </si>
  <si>
    <t>47045-budget-identifier</t>
  </si>
  <si>
    <t>47045-allocation</t>
  </si>
  <si>
    <t>47045-foia</t>
  </si>
  <si>
    <t>47045-accessibility</t>
  </si>
  <si>
    <t>47045-implementation-schedules</t>
  </si>
  <si>
    <t>41114-sector</t>
  </si>
  <si>
    <t>UNDP</t>
  </si>
  <si>
    <t>41114-unique-id</t>
  </si>
  <si>
    <t>41114-tied-aid-status</t>
  </si>
  <si>
    <t>41114-expenditure-planned</t>
  </si>
  <si>
    <t>41114-contact-details</t>
  </si>
  <si>
    <t>41114-collaboration-type</t>
  </si>
  <si>
    <t>41114-current-status</t>
  </si>
  <si>
    <t>41114-results</t>
  </si>
  <si>
    <t>41114-finance-type</t>
  </si>
  <si>
    <t>41114-aid-type</t>
  </si>
  <si>
    <t>41114-description</t>
  </si>
  <si>
    <t>41114-flow-type</t>
  </si>
  <si>
    <t>41114-title</t>
  </si>
  <si>
    <t>41114-conditions</t>
  </si>
  <si>
    <t>41114-cost-overall</t>
  </si>
  <si>
    <t>41114-location</t>
  </si>
  <si>
    <t>41114-dates-planned</t>
  </si>
  <si>
    <t>41114-dates-actual</t>
  </si>
  <si>
    <t>41114-implementer</t>
  </si>
  <si>
    <t>41114-expenditure-actual</t>
  </si>
  <si>
    <t>41114-impact-appraisals</t>
  </si>
  <si>
    <t>41114-objectives</t>
  </si>
  <si>
    <t>41114-budget</t>
  </si>
  <si>
    <t>41114-evaluations</t>
  </si>
  <si>
    <t>41114-strategy</t>
  </si>
  <si>
    <t>41114-annual-report</t>
  </si>
  <si>
    <t>41114-allocation</t>
  </si>
  <si>
    <t>41114-procurement-policy</t>
  </si>
  <si>
    <t>US-1-disaggregated-budgets</t>
  </si>
  <si>
    <t>U.S., USAID</t>
  </si>
  <si>
    <t>US-1</t>
  </si>
  <si>
    <t>41114-country-strategy</t>
  </si>
  <si>
    <t>US-1-audit</t>
  </si>
  <si>
    <t>US-1-total-budget</t>
  </si>
  <si>
    <t>41114-contracts</t>
  </si>
  <si>
    <t>41114-mou</t>
  </si>
  <si>
    <t>41114-tenders</t>
  </si>
  <si>
    <t>41114-budget-identifier</t>
  </si>
  <si>
    <t>41114-foia</t>
  </si>
  <si>
    <t>41114-accessibility</t>
  </si>
  <si>
    <t>41114-implementation-schedules</t>
  </si>
  <si>
    <t>FI-3-sector</t>
  </si>
  <si>
    <t>FI-3-unique-id</t>
  </si>
  <si>
    <t>FI-3-tied-aid-status</t>
  </si>
  <si>
    <t>FI-3-expenditure-planned</t>
  </si>
  <si>
    <t>FI-3-contact-details</t>
  </si>
  <si>
    <t>FI-3-collaboration-type</t>
  </si>
  <si>
    <t>FI-3-current-status</t>
  </si>
  <si>
    <t>FI-3-results</t>
  </si>
  <si>
    <t>FI-3-finance-type</t>
  </si>
  <si>
    <t>FI-3-aid-type</t>
  </si>
  <si>
    <t>FI-3-description</t>
  </si>
  <si>
    <t>FI-3-flow-type</t>
  </si>
  <si>
    <t>FI-3-title</t>
  </si>
  <si>
    <t>FI-3-conditions</t>
  </si>
  <si>
    <t>FI-3-cost-overall</t>
  </si>
  <si>
    <t>FI-3-location</t>
  </si>
  <si>
    <t>FI-3-dates-planned</t>
  </si>
  <si>
    <t>FI-3-dates-actual</t>
  </si>
  <si>
    <t>FI-3-implementer</t>
  </si>
  <si>
    <t>FI-3-expenditure-actual</t>
  </si>
  <si>
    <t>FI-3-impact-appraisals</t>
  </si>
  <si>
    <t>FI-3-objectives</t>
  </si>
  <si>
    <t>FI-3-budget</t>
  </si>
  <si>
    <t>FI-3-contracts</t>
  </si>
  <si>
    <t>FI-3-evaluations</t>
  </si>
  <si>
    <t>FI-3-mou</t>
  </si>
  <si>
    <t>FI-3-tenders</t>
  </si>
  <si>
    <t>FI-3-budget-identifier</t>
  </si>
  <si>
    <t>FI-3-strategy</t>
  </si>
  <si>
    <t>FI-3-annual-report</t>
  </si>
  <si>
    <t>FI-3-allocation</t>
  </si>
  <si>
    <t>FI-3-procurement-policy</t>
  </si>
  <si>
    <t>GB-1-audit</t>
  </si>
  <si>
    <t>FI-3-country-strategy</t>
  </si>
  <si>
    <t>GB-1-total-budget</t>
  </si>
  <si>
    <t>GB-1-disaggregated-budgets</t>
  </si>
  <si>
    <t>FI-3-foia</t>
  </si>
  <si>
    <t>FI-3-accessibility</t>
  </si>
  <si>
    <t>FI-3-implementation-schedules</t>
  </si>
  <si>
    <t>AU-5-procurement-policy</t>
  </si>
  <si>
    <t>AU-5-unique-id</t>
  </si>
  <si>
    <t>AU-5-contact-details</t>
  </si>
  <si>
    <t>AU-5-current-status</t>
  </si>
  <si>
    <t>AU-5-finance-type</t>
  </si>
  <si>
    <t>AU-5-aid-type</t>
  </si>
  <si>
    <t>AU-5-description</t>
  </si>
  <si>
    <t>AU-5-flow-type</t>
  </si>
  <si>
    <t>AU-5-title</t>
  </si>
  <si>
    <t>AU-5-dates-planned</t>
  </si>
  <si>
    <t>AU-5-dates-actual</t>
  </si>
  <si>
    <t>AU-5-expenditure-actual</t>
  </si>
  <si>
    <t>AU-5-strategy</t>
  </si>
  <si>
    <t>AU-5-annual-report</t>
  </si>
  <si>
    <t>AU-5-sector</t>
  </si>
  <si>
    <t>AU-5-tied-aid-status</t>
  </si>
  <si>
    <t>AU-5-expenditure-planned</t>
  </si>
  <si>
    <t>AU-5-collaboration-type</t>
  </si>
  <si>
    <t>AU-5-results</t>
  </si>
  <si>
    <t>AU-5-conditions</t>
  </si>
  <si>
    <t>AU-5-cost-overall</t>
  </si>
  <si>
    <t>AU-5-location</t>
  </si>
  <si>
    <t>AU-5-implementer</t>
  </si>
  <si>
    <t>AU-5-impact-appraisals</t>
  </si>
  <si>
    <t>AU-5-objectives</t>
  </si>
  <si>
    <t>AU-5-budget</t>
  </si>
  <si>
    <t>AU-5-contracts</t>
  </si>
  <si>
    <t>AU-5-evaluations</t>
  </si>
  <si>
    <t>AU-5-mou</t>
  </si>
  <si>
    <t>AU-5-tenders</t>
  </si>
  <si>
    <t>AU-5-budget-identifier</t>
  </si>
  <si>
    <t>AU-5-allocation</t>
  </si>
  <si>
    <t>GB-3-audit</t>
  </si>
  <si>
    <t>AU-5-country-strategy</t>
  </si>
  <si>
    <t>GB-3-total-budget</t>
  </si>
  <si>
    <t>GB-3-disaggregated-budgets</t>
  </si>
  <si>
    <t>AU-5-foia</t>
  </si>
  <si>
    <t>AU-5-accessibility</t>
  </si>
  <si>
    <t>AU-5-implementation-schedules</t>
  </si>
  <si>
    <t>NL-1-sector</t>
  </si>
  <si>
    <t>NL-1-unique-id</t>
  </si>
  <si>
    <t>NL-1-tied-aid-status</t>
  </si>
  <si>
    <t>NL-1-expenditure-planned</t>
  </si>
  <si>
    <t>GB-6-audit</t>
  </si>
  <si>
    <t>NL-1-collaboration-type</t>
  </si>
  <si>
    <t>NL-1-current-status</t>
  </si>
  <si>
    <t>NL-1-finance-type</t>
  </si>
  <si>
    <t>NL-1-aid-type</t>
  </si>
  <si>
    <t>NL-1-description</t>
  </si>
  <si>
    <t>NL-1-flow-type</t>
  </si>
  <si>
    <t>NL-1-title</t>
  </si>
  <si>
    <t>NL-1-dates-planned</t>
  </si>
  <si>
    <t>NL-1-dates-actual</t>
  </si>
  <si>
    <t>NL-1-implementer</t>
  </si>
  <si>
    <t>NL-1-expenditure-actual</t>
  </si>
  <si>
    <t>NL-1-procurement-policy</t>
  </si>
  <si>
    <t>GB-6-total-budget</t>
  </si>
  <si>
    <t>NL-1-country-strategy</t>
  </si>
  <si>
    <t>NL-1-contact-details</t>
  </si>
  <si>
    <t>GB-6-disaggregated-budgets</t>
  </si>
  <si>
    <t>NL-1-results</t>
  </si>
  <si>
    <t>NL-1-conditions</t>
  </si>
  <si>
    <t>NL-1-cost-overall</t>
  </si>
  <si>
    <t>NL-1-location</t>
  </si>
  <si>
    <t>NL-1-impact-appraisals</t>
  </si>
  <si>
    <t>NL-1-objectives</t>
  </si>
  <si>
    <t>NL-1-budget</t>
  </si>
  <si>
    <t>NL-1-contracts</t>
  </si>
  <si>
    <t>NL-1-evaluations</t>
  </si>
  <si>
    <t>NL-1-mou</t>
  </si>
  <si>
    <t>NL-1-tenders</t>
  </si>
  <si>
    <t>NL-1-budget-identifier</t>
  </si>
  <si>
    <t>NL-1-strategy</t>
  </si>
  <si>
    <t>NL-1-annual-report</t>
  </si>
  <si>
    <t>NL-1-allocation</t>
  </si>
  <si>
    <t>NL-1-foia</t>
  </si>
  <si>
    <t>NL-1-accessibility</t>
  </si>
  <si>
    <t>NL-1-implementation-schedules</t>
  </si>
  <si>
    <t>DE-1-sector</t>
  </si>
  <si>
    <t>DE-1-unique-id</t>
  </si>
  <si>
    <t>DE-1-country-strategy</t>
  </si>
  <si>
    <t>DE-1-expenditure-planned</t>
  </si>
  <si>
    <t>DE-1-contact-details</t>
  </si>
  <si>
    <t>DE-1-collaboration-type</t>
  </si>
  <si>
    <t>DE-1-current-status</t>
  </si>
  <si>
    <t>DE-1-aid-type</t>
  </si>
  <si>
    <t>DE-1-flow-type</t>
  </si>
  <si>
    <t>DE-1-title</t>
  </si>
  <si>
    <t>DE-1-cost-overall</t>
  </si>
  <si>
    <t>DE-1-dates-actual</t>
  </si>
  <si>
    <t>DE-1-implementer</t>
  </si>
  <si>
    <t>DE-1-expenditure-actual</t>
  </si>
  <si>
    <t>DE-1-strategy</t>
  </si>
  <si>
    <t>DE-1-procurement-policy</t>
  </si>
  <si>
    <t>41127-audit</t>
  </si>
  <si>
    <t>UN OCHA</t>
  </si>
  <si>
    <t>DE-1-tied-aid-status</t>
  </si>
  <si>
    <t>41127-total-budget</t>
  </si>
  <si>
    <t>41127-disaggregated-budgets</t>
  </si>
  <si>
    <t>DE-1-results</t>
  </si>
  <si>
    <t>DE-1-finance-type</t>
  </si>
  <si>
    <t>DE-1-description</t>
  </si>
  <si>
    <t>DE-1-conditions</t>
  </si>
  <si>
    <t>DE-1-location</t>
  </si>
  <si>
    <t>DE-1-dates-planned</t>
  </si>
  <si>
    <t>DE-1-impact-appraisals</t>
  </si>
  <si>
    <t>DE-1-objectives</t>
  </si>
  <si>
    <t>DE-1-budget</t>
  </si>
  <si>
    <t>DE-1-contracts</t>
  </si>
  <si>
    <t>DE-1-evaluations</t>
  </si>
  <si>
    <t>DE-1-mou</t>
  </si>
  <si>
    <t>DE-1-tenders</t>
  </si>
  <si>
    <t>DE-1-budget-identifier</t>
  </si>
  <si>
    <t>DE-1-annual-report</t>
  </si>
  <si>
    <t>DE-1-allocation</t>
  </si>
  <si>
    <t>DE-1-foia</t>
  </si>
  <si>
    <t>DE-1-accessibility</t>
  </si>
  <si>
    <t>DE-1-implementation-schedules</t>
  </si>
  <si>
    <t>DE-2-sector</t>
  </si>
  <si>
    <t>DE-2-unique-id</t>
  </si>
  <si>
    <t>DE-2-country-strategy</t>
  </si>
  <si>
    <t>DE-2-expenditure-planned</t>
  </si>
  <si>
    <t>DE-2-contact-details</t>
  </si>
  <si>
    <t>DE-2-collaboration-type</t>
  </si>
  <si>
    <t>DE-2-current-status</t>
  </si>
  <si>
    <t>DE-2-aid-type</t>
  </si>
  <si>
    <t>DE-2-flow-type</t>
  </si>
  <si>
    <t>DE-2-title</t>
  </si>
  <si>
    <t>DE-2-cost-overall</t>
  </si>
  <si>
    <t>DE-2-dates-actual</t>
  </si>
  <si>
    <t>DE-2-implementer</t>
  </si>
  <si>
    <t>DE-2-expenditure-actual</t>
  </si>
  <si>
    <t>DE-2-strategy</t>
  </si>
  <si>
    <t>DE-2-procurement-policy</t>
  </si>
  <si>
    <t>41114-audit</t>
  </si>
  <si>
    <t>DE-2-tied-aid-status</t>
  </si>
  <si>
    <t>41114-total-budget</t>
  </si>
  <si>
    <t>41114-disaggregated-budgets</t>
  </si>
  <si>
    <t>DE-2-results</t>
  </si>
  <si>
    <t>DE-2-finance-type</t>
  </si>
  <si>
    <t>DE-2-description</t>
  </si>
  <si>
    <t>DE-2-conditions</t>
  </si>
  <si>
    <t>DE-2-location</t>
  </si>
  <si>
    <t>DE-2-dates-planned</t>
  </si>
  <si>
    <t>DE-2-impact-appraisals</t>
  </si>
  <si>
    <t>DE-2-objectives</t>
  </si>
  <si>
    <t>DE-2-budget</t>
  </si>
  <si>
    <t>DE-2-contracts</t>
  </si>
  <si>
    <t>DE-2-evaluations</t>
  </si>
  <si>
    <t>DE-2-mou</t>
  </si>
  <si>
    <t>DE-2-tenders</t>
  </si>
  <si>
    <t>DE-2-budget-identifier</t>
  </si>
  <si>
    <t>DE-2-annual-report</t>
  </si>
  <si>
    <t>DE-2-allocation</t>
  </si>
  <si>
    <t>DE-2-foia</t>
  </si>
  <si>
    <t>DE-2-accessibility</t>
  </si>
  <si>
    <t>DE-2-implementation-schedules</t>
  </si>
  <si>
    <t>41127-sector</t>
  </si>
  <si>
    <t>41127-unique-id</t>
  </si>
  <si>
    <t>41127-expenditure-planned</t>
  </si>
  <si>
    <t>41127-finance-type</t>
  </si>
  <si>
    <t>41127-description</t>
  </si>
  <si>
    <t>41127-title</t>
  </si>
  <si>
    <t>41127-cost-overall</t>
  </si>
  <si>
    <t>41127-dates-planned</t>
  </si>
  <si>
    <t>41127-implementer</t>
  </si>
  <si>
    <t>41127-expenditure-actual</t>
  </si>
  <si>
    <t>41127-tied-aid-status</t>
  </si>
  <si>
    <t>41127-contact-details</t>
  </si>
  <si>
    <t>41127-collaboration-type</t>
  </si>
  <si>
    <t>41127-current-status</t>
  </si>
  <si>
    <t>41127-results</t>
  </si>
  <si>
    <t>41127-aid-type</t>
  </si>
  <si>
    <t>41127-flow-type</t>
  </si>
  <si>
    <t>41127-conditions</t>
  </si>
  <si>
    <t>41127-location</t>
  </si>
  <si>
    <t>41127-dates-actual</t>
  </si>
  <si>
    <t>41127-impact-appraisals</t>
  </si>
  <si>
    <t>41127-objectives</t>
  </si>
  <si>
    <t>41127-budget</t>
  </si>
  <si>
    <t>41127-contracts</t>
  </si>
  <si>
    <t>41127-evaluations</t>
  </si>
  <si>
    <t>41127-mou</t>
  </si>
  <si>
    <t>41127-tenders</t>
  </si>
  <si>
    <t>41127-budget-identifier</t>
  </si>
  <si>
    <t>41127-strategy</t>
  </si>
  <si>
    <t>41127-annual-report</t>
  </si>
  <si>
    <t>41127-allocation</t>
  </si>
  <si>
    <t>41127-procurement-policy</t>
  </si>
  <si>
    <t>41122-audit</t>
  </si>
  <si>
    <t>UNICEF</t>
  </si>
  <si>
    <t>41127-country-strategy</t>
  </si>
  <si>
    <t>41122-total-budget</t>
  </si>
  <si>
    <t>41122-disaggregated-budgets</t>
  </si>
  <si>
    <t>41127-foia</t>
  </si>
  <si>
    <t>41127-accessibility</t>
  </si>
  <si>
    <t>41127-implementation-schedules</t>
  </si>
  <si>
    <t>US-1-sector</t>
  </si>
  <si>
    <t>US-1-unique-id</t>
  </si>
  <si>
    <t>US-1-expenditure-planned</t>
  </si>
  <si>
    <t>US-1-collaboration-type</t>
  </si>
  <si>
    <t>US-1-current-status</t>
  </si>
  <si>
    <t>US-1-finance-type</t>
  </si>
  <si>
    <t>US-1-aid-type</t>
  </si>
  <si>
    <t>US-1-description</t>
  </si>
  <si>
    <t>US-1-title</t>
  </si>
  <si>
    <t>US-1-location</t>
  </si>
  <si>
    <t>US-1-dates-actual</t>
  </si>
  <si>
    <t>US-1-implementer</t>
  </si>
  <si>
    <t>US-1-expenditure-actual</t>
  </si>
  <si>
    <t>44002-audit</t>
  </si>
  <si>
    <t>US-1-tied-aid-status</t>
  </si>
  <si>
    <t>US-1-contact-details</t>
  </si>
  <si>
    <t>US-1-results</t>
  </si>
  <si>
    <t>US-1-flow-type</t>
  </si>
  <si>
    <t>US-1-conditions</t>
  </si>
  <si>
    <t>US-1-cost-overall</t>
  </si>
  <si>
    <t>US-1-dates-planned</t>
  </si>
  <si>
    <t>US-1-impact-appraisals</t>
  </si>
  <si>
    <t>US-1-objectives</t>
  </si>
  <si>
    <t>US-1-budget</t>
  </si>
  <si>
    <t>US-1-contracts</t>
  </si>
  <si>
    <t>US-1-evaluations</t>
  </si>
  <si>
    <t>US-1-mou</t>
  </si>
  <si>
    <t>US-1-tenders</t>
  </si>
  <si>
    <t>US-1-budget-identifier</t>
  </si>
  <si>
    <t>US-1-strategy</t>
  </si>
  <si>
    <t>US-1-annual-report</t>
  </si>
  <si>
    <t>US-1-allocation</t>
  </si>
  <si>
    <t>US-1-procurement-policy</t>
  </si>
  <si>
    <t>44002-disaggregated-budgets</t>
  </si>
  <si>
    <t>US-1-country-strategy</t>
  </si>
  <si>
    <t>44002-total-budget</t>
  </si>
  <si>
    <t>US-1-foia</t>
  </si>
  <si>
    <t>US-1-accessibility</t>
  </si>
  <si>
    <t>US-1-implementation-schedules</t>
  </si>
  <si>
    <t>41122-sector</t>
  </si>
  <si>
    <t>41122-unique-id</t>
  </si>
  <si>
    <t>41122-tied-aid-status</t>
  </si>
  <si>
    <t>44004-audit</t>
  </si>
  <si>
    <t>41122-collaboration-type</t>
  </si>
  <si>
    <t>41122-current-status</t>
  </si>
  <si>
    <t>41122-finance-type</t>
  </si>
  <si>
    <t>41122-aid-type</t>
  </si>
  <si>
    <t>41122-description</t>
  </si>
  <si>
    <t>41122-flow-type</t>
  </si>
  <si>
    <t>41122-title</t>
  </si>
  <si>
    <t>41122-cost-overall</t>
  </si>
  <si>
    <t>41122-dates-planned</t>
  </si>
  <si>
    <t>41122-expenditure-actual</t>
  </si>
  <si>
    <t>41122-expenditure-planned</t>
  </si>
  <si>
    <t>41122-contact-details</t>
  </si>
  <si>
    <t>41122-results</t>
  </si>
  <si>
    <t>41122-conditions</t>
  </si>
  <si>
    <t>41122-location</t>
  </si>
  <si>
    <t>41122-dates-actual</t>
  </si>
  <si>
    <t>41122-implementer</t>
  </si>
  <si>
    <t>41122-impact-appraisals</t>
  </si>
  <si>
    <t>41122-objectives</t>
  </si>
  <si>
    <t>41122-budget</t>
  </si>
  <si>
    <t>41122-contracts</t>
  </si>
  <si>
    <t>41122-evaluations</t>
  </si>
  <si>
    <t>41122-mou</t>
  </si>
  <si>
    <t>41122-tenders</t>
  </si>
  <si>
    <t>41122-budget-identifier</t>
  </si>
  <si>
    <t>41122-strategy</t>
  </si>
  <si>
    <t>41122-annual-report</t>
  </si>
  <si>
    <t>41122-allocation</t>
  </si>
  <si>
    <t>41122-procurement-policy</t>
  </si>
  <si>
    <t>41122-country-strategy</t>
  </si>
  <si>
    <t>44004-total-budget</t>
  </si>
  <si>
    <t>44004-disaggregated-budgets</t>
  </si>
  <si>
    <t>41122-foia</t>
  </si>
  <si>
    <t>41122-accessibility</t>
  </si>
  <si>
    <t>41122-implementation-schedules</t>
  </si>
  <si>
    <t>Row Labels</t>
  </si>
  <si>
    <t>Grand Total</t>
  </si>
  <si>
    <t>Column Labels</t>
  </si>
  <si>
    <t>Sum of indicator_total_weighted_points</t>
  </si>
  <si>
    <t>Donor</t>
  </si>
  <si>
    <t>Average score</t>
  </si>
  <si>
    <t>Sub-category</t>
  </si>
  <si>
    <t>Indicator Name</t>
  </si>
  <si>
    <t>Good</t>
  </si>
  <si>
    <t>Fair</t>
  </si>
  <si>
    <t xml:space="preserve">Poor </t>
  </si>
  <si>
    <t xml:space="preserve">Very poor </t>
  </si>
  <si>
    <t>(scores of 80 - 100%)</t>
  </si>
  <si>
    <t>(scores 60 - 79%)</t>
  </si>
  <si>
    <t>(scores of 20 -39%)</t>
  </si>
  <si>
    <t>(scores 0 - 19%)</t>
  </si>
  <si>
    <t>(scores 40 - 59%)</t>
  </si>
  <si>
    <t>Sum of total_points</t>
  </si>
  <si>
    <t>No of donors scoring on the indicator</t>
  </si>
  <si>
    <t>Indicator</t>
  </si>
  <si>
    <t>No. of donors publishing</t>
  </si>
  <si>
    <t>Count of total_points</t>
  </si>
  <si>
    <t>(Multiple Items)</t>
  </si>
  <si>
    <t>Organisation Planning</t>
  </si>
  <si>
    <t>Organisation Financial</t>
  </si>
  <si>
    <t>Activity Classifications</t>
  </si>
  <si>
    <t>Activity Related Documents</t>
  </si>
  <si>
    <t>Activity Performance</t>
  </si>
  <si>
    <t>Activity Financial Information</t>
  </si>
  <si>
    <t>Basic Activity Information</t>
  </si>
  <si>
    <t>Very good</t>
  </si>
  <si>
    <t>Medium</t>
  </si>
  <si>
    <t>Large</t>
  </si>
  <si>
    <t>Small</t>
  </si>
  <si>
    <t>Very large</t>
  </si>
  <si>
    <t>Very small</t>
  </si>
  <si>
    <t>Average</t>
  </si>
  <si>
    <t>Table of  Contents</t>
  </si>
  <si>
    <t>Indicators and scoring approach</t>
  </si>
  <si>
    <t>Weighted scores by indicator</t>
  </si>
  <si>
    <t>Raw scores by indicator</t>
  </si>
  <si>
    <t>Indicators - % publishing</t>
  </si>
  <si>
    <t>Format for 22 indicators</t>
  </si>
  <si>
    <t>Scores by indicator category</t>
  </si>
  <si>
    <t>Scores by indicator sub-categories</t>
  </si>
  <si>
    <t>Donor attributes</t>
  </si>
  <si>
    <t>Weighted score received on each indicator by all 67 donors.</t>
  </si>
  <si>
    <t>datapoint_id</t>
  </si>
  <si>
    <t>Weighted scores received in each category of indicators - commitment, organisation and activity.</t>
  </si>
  <si>
    <t>IFI</t>
  </si>
  <si>
    <t>Health Funds</t>
  </si>
  <si>
    <t>Humanitarian</t>
  </si>
  <si>
    <t>US Agency</t>
  </si>
  <si>
    <t>UN Agency</t>
  </si>
  <si>
    <t>Donor size groups</t>
  </si>
  <si>
    <t>DAC Member</t>
  </si>
  <si>
    <t>IATI Publisher</t>
  </si>
  <si>
    <t>Multilateral</t>
  </si>
  <si>
    <t>IATI</t>
  </si>
  <si>
    <t>Bilateral</t>
  </si>
  <si>
    <t>EU MS</t>
  </si>
  <si>
    <t>Non DAC Donor reporting aid stats to DAC</t>
  </si>
  <si>
    <t>EC Finance</t>
  </si>
  <si>
    <t>EC Institution</t>
  </si>
  <si>
    <t>Health</t>
  </si>
  <si>
    <t>Overall Scores</t>
  </si>
  <si>
    <t>Overall Rank</t>
  </si>
  <si>
    <t>Composite scores and overall ranking of 67 donor organisations.</t>
  </si>
  <si>
    <t>Table of donors in each performance group: Very Good (80-100%), Good (60-79%), Fair (40-59%), Poor (20-39%), Very Poor (0-19%).</t>
  </si>
  <si>
    <r>
      <t>1.</t>
    </r>
    <r>
      <rPr>
        <sz val="7"/>
        <color theme="1"/>
        <rFont val="Times New Roman"/>
        <family val="1"/>
      </rPr>
      <t xml:space="preserve">         </t>
    </r>
    <r>
      <rPr>
        <sz val="10"/>
        <color theme="1"/>
        <rFont val="Calibri"/>
        <family val="2"/>
        <scheme val="minor"/>
      </rPr>
      <t>Quality of FOI legislation (FOIA)</t>
    </r>
  </si>
  <si>
    <r>
      <t>27.</t>
    </r>
    <r>
      <rPr>
        <sz val="7"/>
        <color theme="1"/>
        <rFont val="Times New Roman"/>
        <family val="1"/>
      </rPr>
      <t xml:space="preserve">      </t>
    </r>
    <r>
      <rPr>
        <sz val="10"/>
        <color rgb="FF000000"/>
        <rFont val="Calibri"/>
        <family val="2"/>
        <scheme val="minor"/>
      </rPr>
      <t>Memorandum of Understanding (MoU)</t>
    </r>
  </si>
  <si>
    <r>
      <t>36.</t>
    </r>
    <r>
      <rPr>
        <sz val="7"/>
        <color theme="1"/>
        <rFont val="Times New Roman"/>
        <family val="1"/>
      </rPr>
      <t xml:space="preserve">      </t>
    </r>
    <r>
      <rPr>
        <sz val="10"/>
        <color theme="1"/>
        <rFont val="Calibri"/>
        <family val="2"/>
        <scheme val="minor"/>
      </rPr>
      <t>Budget Identifier (Budget ID)</t>
    </r>
  </si>
  <si>
    <t>Overall Score</t>
  </si>
  <si>
    <t>Raw score (of a total possible of 100) received on each indicator by all 67 donors. Note: The total possible points for indicator 11 (audit) is 50. See footnote 9 in the technical paper for more details.</t>
  </si>
  <si>
    <t>Number of donors publishing information for each of the 39 indicators included in the Index.</t>
  </si>
  <si>
    <t>Raw data collected using Publish What You Fund's data collection and monitoring tool - the Aid Transparency Tracker (See: tracker.publishwhatyoufund.org). Includes automated assessment of IATI XML data and information collected manually via a survey that is published in formats other than IATI XML.</t>
  </si>
  <si>
    <t>% of donors publishing (of 67)</t>
  </si>
  <si>
    <t>Graduated based on the score given in Right To Information (RTI) Rating (see: http://www.rti-rating.org/). The complete approach to assessing and scoring FOIA and disclosure policy quality can be found in the technical paper available online.</t>
  </si>
  <si>
    <t>Format of publication for 22 indicators</t>
  </si>
  <si>
    <t>Format of publication used by 67 donors</t>
  </si>
  <si>
    <t>Total no. of donors publishing indicator</t>
  </si>
  <si>
    <t>Overall score</t>
  </si>
  <si>
    <t>Weighted scores received on each of the 8 sub-categories of indicators: commitment, organisation planning, organisation financial information, basic activity information, activity classifications, activity-related documents, activity financial information and performance data.</t>
  </si>
  <si>
    <t>Overall scores and ranking for 67 donor organisations</t>
  </si>
  <si>
    <t>Bilateral/Multilateral/Foundation</t>
  </si>
  <si>
    <t>Foundation</t>
  </si>
  <si>
    <t>EU Member State/EC Institution</t>
  </si>
  <si>
    <t>Size of agency spend (USD mn in 2011)</t>
  </si>
  <si>
    <t>Index raw data</t>
  </si>
  <si>
    <t>Number and percentage of donors publishing each of the 39 indicators</t>
  </si>
  <si>
    <t>Table of performance groups</t>
  </si>
  <si>
    <t>Weighted scores by indicator sub-category</t>
  </si>
  <si>
    <t>indicator_total_weighted_points (Product of columns K and O)</t>
  </si>
  <si>
    <t>Weighted scores by indicator category</t>
  </si>
  <si>
    <t>Summary table of indicators</t>
  </si>
  <si>
    <t>Donor short name</t>
  </si>
  <si>
    <t>Donor long name</t>
  </si>
  <si>
    <t>African Development Bank</t>
  </si>
  <si>
    <t>Asian Development Bank</t>
  </si>
  <si>
    <t>Australian Agency for International Development</t>
  </si>
  <si>
    <t>Austrian Development Agency</t>
  </si>
  <si>
    <t>Belgium Development Agency</t>
  </si>
  <si>
    <t>Brazilian Cooperation Agency</t>
  </si>
  <si>
    <t>Bulgaria, Ministry of Foreign Affairs</t>
  </si>
  <si>
    <t>Canadian International Development Agency</t>
  </si>
  <si>
    <t>CyprusAid</t>
  </si>
  <si>
    <t>China, Ministry of Commerce</t>
  </si>
  <si>
    <t>Czech Development Agency</t>
  </si>
  <si>
    <t>Denmark, Ministry of Foreign Affairs</t>
  </si>
  <si>
    <t>European Bank of Reconstruction and Development</t>
  </si>
  <si>
    <t>European Commission, DG Development and Cooperation - EuropeAid</t>
  </si>
  <si>
    <t>European Commission, DG Humanitarian Aid and Civil Protection</t>
  </si>
  <si>
    <t>European Commission, Service for Foreign Policy Instruments</t>
  </si>
  <si>
    <t>European Investment Bank</t>
  </si>
  <si>
    <t>European Commission, DG Enlargement</t>
  </si>
  <si>
    <t>Estonia, Ministry of Foreign Affairs</t>
  </si>
  <si>
    <t>Finland, Ministry of Foreign Affairs</t>
  </si>
  <si>
    <t>French Development Agency</t>
  </si>
  <si>
    <t>France, Ministry of Foreign Affairs</t>
  </si>
  <si>
    <t>France, Ministry of Economics, Finance and Industry</t>
  </si>
  <si>
    <t>The Bill and Melinda Gates Foundation</t>
  </si>
  <si>
    <t>GAVI Alliance</t>
  </si>
  <si>
    <t>Germany, Ministry for Economic Cooperation and Development - GIZ</t>
  </si>
  <si>
    <t>Germany, Ministry for Economic Cooperation and Development - KfW</t>
  </si>
  <si>
    <t>Germany, Federal Foreign Office</t>
  </si>
  <si>
    <t>The Global Fund to Fight AIDS, Tuberculosis and Malaria</t>
  </si>
  <si>
    <t>Hungary, Ministry of Foreign Affairs</t>
  </si>
  <si>
    <t>Inter-American Development Bank</t>
  </si>
  <si>
    <t>International Monetary Fund</t>
  </si>
  <si>
    <t>Irish Aid</t>
  </si>
  <si>
    <t>Italy, Ministry of Foreign Affairs</t>
  </si>
  <si>
    <t>Japan International Cooperation Agency</t>
  </si>
  <si>
    <t>Japan, Ministry of Foreign Affairs</t>
  </si>
  <si>
    <t>Korean International Cooperation Agency</t>
  </si>
  <si>
    <t>Latvia, Ministry of Foreign Affairs</t>
  </si>
  <si>
    <t>Lithuania, Ministry of Foreign Affairs</t>
  </si>
  <si>
    <t>Luxembourg, Ministry of Foreign Affairs</t>
  </si>
  <si>
    <t>Malta, Ministry of Foreign Affairs</t>
  </si>
  <si>
    <t>Netherlands, Ministry of Foreign Affairs</t>
  </si>
  <si>
    <t>Norway, Ministry of Foreign Affairs</t>
  </si>
  <si>
    <t>Poland, Ministry of Foreign Affairs</t>
  </si>
  <si>
    <t>Romania, Ministry of Foreign Affairs</t>
  </si>
  <si>
    <t>Slovenia, Ministry of Foreign Affairs</t>
  </si>
  <si>
    <t>New Zealand, Ministry of Foreign Affairs and Trade</t>
  </si>
  <si>
    <t>Slovakia, Sinistry of Foreign Affairs</t>
  </si>
  <si>
    <t>Portugal, Camões - Institute for Cooperation and Language</t>
  </si>
  <si>
    <t>Spain, Ministry of Foreign Affairs-Spanish Agency for International Development Cooperation</t>
  </si>
  <si>
    <t>Swedish International Development Cooperation Agency</t>
  </si>
  <si>
    <t>Swiss Agency for Development and Cooperation</t>
  </si>
  <si>
    <t>United Kingdom, Department for International Development</t>
  </si>
  <si>
    <t>United Kingdom, Foreign and Commonwealth Office</t>
  </si>
  <si>
    <t>UK, Ministry of Defence</t>
  </si>
  <si>
    <t xml:space="preserve">United Nations Office for the Coordination of Humanitarian Affairs </t>
  </si>
  <si>
    <t>United Nations Development Programme</t>
  </si>
  <si>
    <t>United Nations Children’s Fund</t>
  </si>
  <si>
    <t>United States, Department of Defense</t>
  </si>
  <si>
    <t>United States, Millennium Challenge Cooperation</t>
  </si>
  <si>
    <t>United States, President’s Emergency Fund Plan for AIDS Relief</t>
  </si>
  <si>
    <t>United States, Department of State (INL Bureau)</t>
  </si>
  <si>
    <t>United States, Department of the Treasury (Office of Technical Assistance)</t>
  </si>
  <si>
    <t>US Agency for International Development</t>
  </si>
  <si>
    <t xml:space="preserve">World Bank, International Development Association and International Bank for Reconstruction and Development </t>
  </si>
  <si>
    <t>World Bank, International Finance Corporation</t>
  </si>
  <si>
    <t>The 2013 Aid Transparency Index (ATI) assesses how transparent 67 donor organisations are about their aid activities, using 39 indicators measuring both donors' commitment to aid transparency and the actual publication of information.</t>
  </si>
  <si>
    <r>
      <t xml:space="preserve">The ATI website includes 67 donor profiles, analysis of major donors and interactive tools for accessing and analysing the dataset. To access the full report, donor profiles and other findings and briefs, visit: http://ati.publishwhatyoufund.org. </t>
    </r>
    <r>
      <rPr>
        <b/>
        <sz val="11"/>
        <color theme="1"/>
        <rFont val="Calibri"/>
        <family val="2"/>
        <scheme val="minor"/>
      </rPr>
      <t>The complete details of the methodology underpinning the 2013 ATI can be found in the technical paper available under the resources section of the website.</t>
    </r>
  </si>
  <si>
    <t>Details of the 67 donors included in the Index, including long and short names, donor groups they belong to, size of their spend in 2011, membership to DAC and whether or no they publish to IATI. These attributes may be useful to customise any additional analysis desired.</t>
  </si>
  <si>
    <t>Raw data</t>
  </si>
  <si>
    <t>Summary and ranking</t>
  </si>
  <si>
    <t>Performance groups</t>
  </si>
  <si>
    <t>The scores for 22 indicators are graduated based on the format in which the information is provided, depending on how accessible and comparable it is. Data published in the most open format of IATI XML can score up to 100%; other machine-readable data (Excel, CSV, etc.) scores 50%; websites are scored lower at 33.33%; and information provided in PDF scores 16.67%. This sheet provides details of the % breakdown of the format for the 22 indicators and for the 67 donors.</t>
  </si>
  <si>
    <t>List of indicators used in the 2013 Index, including indicator categories and sub-categories, scoring approach and weights assigned.</t>
  </si>
  <si>
    <r>
      <rPr>
        <b/>
        <sz val="11"/>
        <color theme="1"/>
        <rFont val="Calibri"/>
        <family val="2"/>
        <scheme val="minor"/>
      </rPr>
      <t xml:space="preserve">Note 2: </t>
    </r>
    <r>
      <rPr>
        <sz val="11"/>
        <color theme="1"/>
        <rFont val="Calibri"/>
        <family val="2"/>
        <scheme val="minor"/>
      </rPr>
      <t>For 13 indicators, scoring takes into account the accessibility of the information.</t>
    </r>
  </si>
  <si>
    <r>
      <rPr>
        <b/>
        <sz val="11"/>
        <color theme="1"/>
        <rFont val="Calibri"/>
        <family val="2"/>
        <scheme val="minor"/>
      </rPr>
      <t>Note 1:</t>
    </r>
    <r>
      <rPr>
        <sz val="11"/>
        <color theme="1"/>
        <rFont val="Calibri"/>
        <family val="2"/>
        <scheme val="minor"/>
      </rPr>
      <t xml:space="preserve"> For 22 indicators (shaded in blue in the table), the scoring takes into account the format that the data is provided in, depending on how accessible and comparable the information is. </t>
    </r>
  </si>
  <si>
    <t>Weighted scores for 39 indicators listed in alphabetical order</t>
  </si>
  <si>
    <t>Raw scores for 39 indicators listed in alphabetical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</si>
</sst>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1"/>
      <color theme="1"/>
      <name val="Calibri"/>
      <family val="2"/>
      <scheme val="minor"/>
    </font>
    <font>
      <b/>
      <sz val="12"/>
      <name val="Cambria"/>
      <family val="1"/>
    </font>
    <font>
      <sz val="10"/>
      <color theme="1"/>
      <name val="Calibri"/>
      <family val="2"/>
      <scheme val="minor"/>
    </font>
    <font>
      <sz val="7"/>
      <color theme="1"/>
      <name val="Times New Roman"/>
      <family val="1"/>
    </font>
    <font>
      <sz val="10"/>
      <color rgb="FF00000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color theme="0"/>
      <name val="Calibri"/>
      <family val="2"/>
    </font>
    <font>
      <b/>
      <sz val="16"/>
      <color theme="0"/>
      <name val="Calibri"/>
      <family val="2"/>
    </font>
    <font>
      <b/>
      <sz val="16"/>
      <color theme="0"/>
      <name val="Calibri"/>
      <family val="2"/>
      <scheme val="minor"/>
    </font>
    <font>
      <b/>
      <sz val="10"/>
      <color theme="0"/>
      <name val="Calibri"/>
      <family val="2"/>
      <scheme val="minor"/>
    </font>
    <font>
      <u/>
      <sz val="11"/>
      <color theme="10"/>
      <name val="Calibri"/>
      <family val="2"/>
      <scheme val="minor"/>
    </font>
    <font>
      <b/>
      <u/>
      <sz val="11"/>
      <color theme="10"/>
      <name val="Calibri"/>
      <family val="2"/>
      <scheme val="minor"/>
    </font>
    <font>
      <i/>
      <sz val="11"/>
      <color theme="1"/>
      <name val="Calibri"/>
      <family val="2"/>
      <scheme val="minor"/>
    </font>
    <font>
      <b/>
      <sz val="18"/>
      <color theme="1"/>
      <name val="Calibri"/>
      <family val="2"/>
      <scheme val="minor"/>
    </font>
    <font>
      <sz val="11"/>
      <color rgb="FF9C0006"/>
      <name val="Calibri"/>
      <family val="2"/>
      <scheme val="minor"/>
    </font>
    <font>
      <sz val="18"/>
      <color theme="1"/>
      <name val="Calibri"/>
      <family val="2"/>
      <scheme val="minor"/>
    </font>
    <font>
      <b/>
      <sz val="18"/>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rgb="FF7030A0"/>
        <bgColor rgb="FF000000"/>
      </patternFill>
    </fill>
    <fill>
      <patternFill patternType="solid">
        <fgColor rgb="FF993366"/>
        <bgColor indexed="64"/>
      </patternFill>
    </fill>
    <fill>
      <patternFill patternType="solid">
        <fgColor rgb="FFFF9900"/>
        <bgColor indexed="64"/>
      </patternFill>
    </fill>
    <fill>
      <patternFill patternType="solid">
        <fgColor rgb="FFFFC7CE"/>
      </patternFill>
    </fill>
    <fill>
      <patternFill patternType="solid">
        <fgColor rgb="FFEFF9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9" fontId="6" fillId="0" borderId="0" applyFont="0" applyFill="0" applyBorder="0" applyAlignment="0" applyProtection="0"/>
    <xf numFmtId="0" fontId="14" fillId="0" borderId="0" applyNumberFormat="0" applyFill="0" applyBorder="0" applyAlignment="0" applyProtection="0"/>
    <xf numFmtId="0" fontId="18" fillId="10" borderId="0" applyNumberFormat="0" applyBorder="0" applyAlignment="0" applyProtection="0"/>
  </cellStyleXfs>
  <cellXfs count="185">
    <xf numFmtId="0" fontId="0" fillId="0" borderId="0" xfId="0"/>
    <xf numFmtId="0" fontId="2" fillId="0" borderId="0" xfId="0" applyFont="1" applyAlignment="1">
      <alignment vertical="center"/>
    </xf>
    <xf numFmtId="0" fontId="3" fillId="0" borderId="1" xfId="0" applyFont="1" applyFill="1" applyBorder="1" applyAlignment="1">
      <alignment horizontal="left" vertical="center" indent="3"/>
    </xf>
    <xf numFmtId="10" fontId="3" fillId="0" borderId="1" xfId="0" applyNumberFormat="1" applyFont="1" applyFill="1" applyBorder="1" applyAlignment="1">
      <alignment vertical="center" wrapText="1"/>
    </xf>
    <xf numFmtId="0" fontId="1" fillId="0" borderId="0" xfId="0" applyFont="1"/>
    <xf numFmtId="0" fontId="0" fillId="0" borderId="0" xfId="0" applyAlignment="1">
      <alignment wrapText="1"/>
    </xf>
    <xf numFmtId="0" fontId="3" fillId="0" borderId="1" xfId="0" applyFont="1" applyFill="1" applyBorder="1" applyAlignment="1">
      <alignment horizontal="left" vertical="center" wrapText="1"/>
    </xf>
    <xf numFmtId="0" fontId="0" fillId="0" borderId="0" xfId="0" applyAlignment="1"/>
    <xf numFmtId="0" fontId="0" fillId="0" borderId="0" xfId="0" applyAlignment="1">
      <alignment horizontal="left"/>
    </xf>
    <xf numFmtId="0" fontId="0" fillId="0" borderId="0" xfId="0" applyFill="1"/>
    <xf numFmtId="0" fontId="0" fillId="0" borderId="0" xfId="0" applyFill="1" applyAlignment="1">
      <alignment horizontal="left"/>
    </xf>
    <xf numFmtId="2" fontId="0" fillId="0" borderId="0" xfId="0" applyNumberFormat="1"/>
    <xf numFmtId="0" fontId="0" fillId="0" borderId="0" xfId="0" applyBorder="1"/>
    <xf numFmtId="0" fontId="1" fillId="0" borderId="0" xfId="0" applyFont="1" applyBorder="1"/>
    <xf numFmtId="0" fontId="0" fillId="0" borderId="0" xfId="0" applyAlignment="1">
      <alignment horizontal="left" wrapText="1"/>
    </xf>
    <xf numFmtId="2" fontId="0" fillId="2" borderId="0" xfId="0" applyNumberFormat="1" applyFill="1"/>
    <xf numFmtId="0" fontId="8" fillId="3" borderId="0" xfId="0" applyFont="1" applyFill="1"/>
    <xf numFmtId="0" fontId="8" fillId="0" borderId="0" xfId="0" applyFont="1"/>
    <xf numFmtId="0" fontId="8" fillId="3" borderId="0" xfId="0" applyFont="1" applyFill="1" applyAlignment="1">
      <alignment wrapText="1"/>
    </xf>
    <xf numFmtId="0" fontId="8" fillId="0" borderId="0" xfId="0" applyFont="1" applyAlignment="1">
      <alignment wrapText="1"/>
    </xf>
    <xf numFmtId="0" fontId="8" fillId="3" borderId="0" xfId="0" applyFont="1" applyFill="1" applyAlignment="1">
      <alignment vertical="top" wrapText="1"/>
    </xf>
    <xf numFmtId="0" fontId="7" fillId="0" borderId="0" xfId="0" applyFont="1" applyBorder="1"/>
    <xf numFmtId="0" fontId="10" fillId="5" borderId="11" xfId="0" applyFont="1" applyFill="1" applyBorder="1"/>
    <xf numFmtId="0" fontId="10" fillId="5" borderId="13" xfId="0" applyFont="1" applyFill="1" applyBorder="1"/>
    <xf numFmtId="0" fontId="10" fillId="5" borderId="0" xfId="0" applyFont="1" applyFill="1" applyBorder="1"/>
    <xf numFmtId="0" fontId="10" fillId="5" borderId="8" xfId="0" applyFont="1" applyFill="1" applyBorder="1"/>
    <xf numFmtId="0" fontId="10" fillId="6" borderId="11" xfId="0" applyFont="1" applyFill="1" applyBorder="1"/>
    <xf numFmtId="0" fontId="10" fillId="6" borderId="13" xfId="0" applyFont="1" applyFill="1" applyBorder="1"/>
    <xf numFmtId="0" fontId="10" fillId="6" borderId="0" xfId="0" applyFont="1" applyFill="1" applyBorder="1"/>
    <xf numFmtId="164" fontId="10" fillId="6" borderId="6" xfId="0" applyNumberFormat="1" applyFont="1" applyFill="1" applyBorder="1"/>
    <xf numFmtId="0" fontId="10" fillId="7" borderId="0" xfId="0" applyFont="1" applyFill="1" applyBorder="1"/>
    <xf numFmtId="164" fontId="10" fillId="7" borderId="6" xfId="0" applyNumberFormat="1" applyFont="1" applyFill="1" applyBorder="1"/>
    <xf numFmtId="0" fontId="10" fillId="6" borderId="6" xfId="0" applyFont="1" applyFill="1" applyBorder="1"/>
    <xf numFmtId="2" fontId="10" fillId="6" borderId="6" xfId="0" applyNumberFormat="1" applyFont="1" applyFill="1" applyBorder="1"/>
    <xf numFmtId="0" fontId="10" fillId="6" borderId="8" xfId="0" applyFont="1" applyFill="1" applyBorder="1"/>
    <xf numFmtId="0" fontId="10" fillId="6" borderId="9" xfId="0" applyFont="1" applyFill="1" applyBorder="1"/>
    <xf numFmtId="0" fontId="10" fillId="4" borderId="12" xfId="0" applyFont="1" applyFill="1" applyBorder="1"/>
    <xf numFmtId="0" fontId="10" fillId="4" borderId="13" xfId="0" applyFont="1" applyFill="1" applyBorder="1"/>
    <xf numFmtId="0" fontId="10" fillId="4" borderId="0" xfId="0" applyFont="1" applyFill="1" applyBorder="1"/>
    <xf numFmtId="164" fontId="10" fillId="4" borderId="6" xfId="0" applyNumberFormat="1" applyFont="1" applyFill="1" applyBorder="1"/>
    <xf numFmtId="0" fontId="10" fillId="4" borderId="8" xfId="0" applyFont="1" applyFill="1" applyBorder="1"/>
    <xf numFmtId="0" fontId="10" fillId="8" borderId="11" xfId="0" applyFont="1" applyFill="1" applyBorder="1"/>
    <xf numFmtId="0" fontId="10" fillId="8" borderId="13" xfId="0" applyFont="1" applyFill="1" applyBorder="1"/>
    <xf numFmtId="164" fontId="10" fillId="8" borderId="6" xfId="0" applyNumberFormat="1" applyFont="1" applyFill="1" applyBorder="1"/>
    <xf numFmtId="0" fontId="10" fillId="8" borderId="5" xfId="0" applyFont="1" applyFill="1" applyBorder="1"/>
    <xf numFmtId="0" fontId="10" fillId="8" borderId="6" xfId="0" applyFont="1" applyFill="1" applyBorder="1"/>
    <xf numFmtId="0" fontId="10" fillId="8" borderId="7" xfId="0" applyFont="1" applyFill="1" applyBorder="1"/>
    <xf numFmtId="0" fontId="10" fillId="8" borderId="9" xfId="0" applyFont="1" applyFill="1" applyBorder="1"/>
    <xf numFmtId="0" fontId="11" fillId="5" borderId="11" xfId="0" applyFont="1" applyFill="1" applyBorder="1"/>
    <xf numFmtId="0" fontId="11" fillId="5" borderId="13" xfId="0" applyFont="1" applyFill="1" applyBorder="1"/>
    <xf numFmtId="0" fontId="11" fillId="8" borderId="11" xfId="0" applyFont="1" applyFill="1" applyBorder="1"/>
    <xf numFmtId="0" fontId="11" fillId="8" borderId="13" xfId="0" applyFont="1" applyFill="1" applyBorder="1"/>
    <xf numFmtId="0" fontId="11" fillId="6" borderId="11" xfId="0" applyFont="1" applyFill="1" applyBorder="1"/>
    <xf numFmtId="0" fontId="11" fillId="6" borderId="13" xfId="0" applyFont="1" applyFill="1" applyBorder="1"/>
    <xf numFmtId="0" fontId="11" fillId="4" borderId="12" xfId="0" applyFont="1" applyFill="1" applyBorder="1"/>
    <xf numFmtId="0" fontId="11" fillId="4" borderId="13" xfId="0" applyFont="1" applyFill="1" applyBorder="1"/>
    <xf numFmtId="0" fontId="12" fillId="0" borderId="0" xfId="0" applyFont="1" applyBorder="1"/>
    <xf numFmtId="0" fontId="11" fillId="9" borderId="11" xfId="0" applyFont="1" applyFill="1" applyBorder="1"/>
    <xf numFmtId="0" fontId="11" fillId="9" borderId="13" xfId="0" applyFont="1" applyFill="1" applyBorder="1"/>
    <xf numFmtId="0" fontId="10" fillId="9" borderId="11" xfId="0" applyFont="1" applyFill="1" applyBorder="1"/>
    <xf numFmtId="0" fontId="10" fillId="9" borderId="13" xfId="0" applyFont="1" applyFill="1" applyBorder="1"/>
    <xf numFmtId="164" fontId="10" fillId="9" borderId="6" xfId="0" applyNumberFormat="1" applyFont="1" applyFill="1" applyBorder="1"/>
    <xf numFmtId="0" fontId="10" fillId="9" borderId="6" xfId="0" applyFont="1" applyFill="1" applyBorder="1"/>
    <xf numFmtId="0" fontId="10" fillId="9" borderId="5" xfId="0" applyFont="1" applyFill="1" applyBorder="1"/>
    <xf numFmtId="0" fontId="10" fillId="9" borderId="7" xfId="0" applyFont="1" applyFill="1" applyBorder="1"/>
    <xf numFmtId="0" fontId="10" fillId="9" borderId="9" xfId="0" applyFont="1" applyFill="1" applyBorder="1"/>
    <xf numFmtId="9" fontId="0" fillId="0" borderId="0" xfId="1" applyFont="1"/>
    <xf numFmtId="0" fontId="0" fillId="0" borderId="0" xfId="0" applyAlignment="1">
      <alignment vertical="top" wrapText="1"/>
    </xf>
    <xf numFmtId="2" fontId="1" fillId="0" borderId="0" xfId="0" applyNumberFormat="1" applyFont="1" applyBorder="1" applyAlignment="1">
      <alignment horizontal="left"/>
    </xf>
    <xf numFmtId="0" fontId="0" fillId="0" borderId="0" xfId="0" applyBorder="1" applyAlignment="1">
      <alignment horizontal="left"/>
    </xf>
    <xf numFmtId="2" fontId="0" fillId="0" borderId="0" xfId="0" applyNumberFormat="1" applyBorder="1" applyAlignment="1">
      <alignment horizontal="left"/>
    </xf>
    <xf numFmtId="0" fontId="0" fillId="0" borderId="5" xfId="0" applyBorder="1"/>
    <xf numFmtId="0" fontId="0" fillId="0" borderId="5" xfId="0" applyBorder="1" applyAlignment="1">
      <alignment horizontal="left"/>
    </xf>
    <xf numFmtId="0" fontId="0" fillId="0" borderId="7" xfId="0" applyBorder="1" applyAlignment="1">
      <alignment horizontal="left"/>
    </xf>
    <xf numFmtId="0" fontId="0" fillId="0" borderId="8" xfId="0" applyBorder="1" applyAlignment="1">
      <alignment horizontal="left"/>
    </xf>
    <xf numFmtId="2" fontId="0" fillId="0" borderId="8" xfId="0" applyNumberFormat="1" applyBorder="1" applyAlignment="1">
      <alignment horizontal="left"/>
    </xf>
    <xf numFmtId="2" fontId="0" fillId="0" borderId="0" xfId="0" applyNumberFormat="1" applyBorder="1"/>
    <xf numFmtId="2" fontId="0" fillId="0" borderId="6" xfId="0" applyNumberFormat="1" applyBorder="1"/>
    <xf numFmtId="2" fontId="0" fillId="0" borderId="8" xfId="0" applyNumberFormat="1" applyBorder="1"/>
    <xf numFmtId="2" fontId="0" fillId="0" borderId="9" xfId="0" applyNumberFormat="1" applyBorder="1"/>
    <xf numFmtId="0" fontId="8" fillId="3" borderId="2" xfId="0" applyFont="1" applyFill="1" applyBorder="1"/>
    <xf numFmtId="0" fontId="8" fillId="3" borderId="3" xfId="0" applyFont="1" applyFill="1" applyBorder="1"/>
    <xf numFmtId="0" fontId="8" fillId="3" borderId="4" xfId="0" applyFont="1" applyFill="1" applyBorder="1"/>
    <xf numFmtId="0" fontId="0" fillId="0" borderId="6" xfId="0" applyNumberFormat="1" applyBorder="1"/>
    <xf numFmtId="0" fontId="0" fillId="0" borderId="9" xfId="0" applyNumberFormat="1" applyBorder="1"/>
    <xf numFmtId="0" fontId="1" fillId="2" borderId="11" xfId="0" applyFont="1" applyFill="1" applyBorder="1" applyAlignment="1">
      <alignment horizontal="left" wrapText="1"/>
    </xf>
    <xf numFmtId="0" fontId="1" fillId="2" borderId="12" xfId="0" applyFont="1" applyFill="1" applyBorder="1"/>
    <xf numFmtId="0" fontId="1" fillId="2" borderId="13" xfId="0" applyFont="1" applyFill="1" applyBorder="1"/>
    <xf numFmtId="0" fontId="8" fillId="3" borderId="7" xfId="0" applyFont="1" applyFill="1" applyBorder="1" applyAlignment="1">
      <alignment vertical="top" wrapText="1"/>
    </xf>
    <xf numFmtId="0" fontId="8" fillId="3" borderId="8" xfId="0" applyFont="1" applyFill="1" applyBorder="1" applyAlignment="1">
      <alignment vertical="top" wrapText="1"/>
    </xf>
    <xf numFmtId="0" fontId="8" fillId="3" borderId="9" xfId="0" applyFont="1" applyFill="1" applyBorder="1" applyAlignment="1">
      <alignment vertical="top" wrapText="1"/>
    </xf>
    <xf numFmtId="0" fontId="7" fillId="3" borderId="11" xfId="0" applyFont="1" applyFill="1" applyBorder="1"/>
    <xf numFmtId="0" fontId="7" fillId="3" borderId="12" xfId="0" applyFont="1" applyFill="1" applyBorder="1"/>
    <xf numFmtId="0" fontId="7" fillId="3" borderId="13" xfId="0" applyFont="1" applyFill="1" applyBorder="1"/>
    <xf numFmtId="9" fontId="0" fillId="0" borderId="6" xfId="1" applyFont="1" applyBorder="1"/>
    <xf numFmtId="0" fontId="0" fillId="0" borderId="7" xfId="0" applyBorder="1"/>
    <xf numFmtId="0" fontId="0" fillId="0" borderId="8" xfId="0" applyBorder="1"/>
    <xf numFmtId="9" fontId="0" fillId="0" borderId="9" xfId="1" applyFont="1" applyBorder="1"/>
    <xf numFmtId="0" fontId="8" fillId="3" borderId="5" xfId="0" applyFont="1" applyFill="1" applyBorder="1"/>
    <xf numFmtId="0" fontId="8" fillId="3" borderId="0" xfId="0" applyFont="1" applyFill="1" applyBorder="1"/>
    <xf numFmtId="0" fontId="8" fillId="3" borderId="6" xfId="0" applyFont="1" applyFill="1" applyBorder="1"/>
    <xf numFmtId="0" fontId="0" fillId="0" borderId="0" xfId="0" applyNumberFormat="1" applyBorder="1"/>
    <xf numFmtId="0" fontId="8" fillId="3" borderId="8" xfId="0" applyFont="1" applyFill="1" applyBorder="1" applyAlignment="1">
      <alignment wrapText="1"/>
    </xf>
    <xf numFmtId="0" fontId="8" fillId="3" borderId="7" xfId="0" applyFont="1" applyFill="1" applyBorder="1" applyAlignment="1">
      <alignment wrapText="1"/>
    </xf>
    <xf numFmtId="0" fontId="8" fillId="3" borderId="9" xfId="0" applyFont="1" applyFill="1" applyBorder="1" applyAlignment="1">
      <alignment wrapText="1"/>
    </xf>
    <xf numFmtId="0" fontId="0" fillId="0" borderId="8" xfId="0" applyNumberFormat="1" applyBorder="1"/>
    <xf numFmtId="0" fontId="0" fillId="0" borderId="5" xfId="0" applyNumberFormat="1" applyBorder="1"/>
    <xf numFmtId="0" fontId="0" fillId="0" borderId="7" xfId="0" applyNumberFormat="1" applyBorder="1"/>
    <xf numFmtId="0" fontId="0" fillId="0" borderId="15" xfId="0" applyBorder="1" applyAlignment="1">
      <alignment horizontal="left"/>
    </xf>
    <xf numFmtId="0" fontId="0" fillId="0" borderId="14" xfId="0" applyBorder="1" applyAlignment="1">
      <alignment horizontal="left"/>
    </xf>
    <xf numFmtId="0" fontId="8" fillId="3" borderId="2" xfId="0" applyFont="1" applyFill="1" applyBorder="1" applyAlignment="1">
      <alignment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2" fontId="8" fillId="3" borderId="8" xfId="0" applyNumberFormat="1" applyFont="1" applyFill="1" applyBorder="1" applyAlignment="1">
      <alignment vertical="top" wrapText="1"/>
    </xf>
    <xf numFmtId="0" fontId="0" fillId="0" borderId="5" xfId="0" applyBorder="1" applyAlignment="1">
      <alignment horizontal="left" vertical="top" wrapText="1"/>
    </xf>
    <xf numFmtId="2" fontId="0" fillId="0" borderId="0" xfId="0" applyNumberFormat="1" applyBorder="1" applyAlignment="1">
      <alignment vertical="top" wrapText="1"/>
    </xf>
    <xf numFmtId="2" fontId="0" fillId="0" borderId="6" xfId="0" applyNumberFormat="1" applyBorder="1" applyAlignment="1">
      <alignment vertical="top" wrapText="1"/>
    </xf>
    <xf numFmtId="0" fontId="0" fillId="0" borderId="7" xfId="0" applyBorder="1" applyAlignment="1">
      <alignment horizontal="left" vertical="top" wrapText="1"/>
    </xf>
    <xf numFmtId="2" fontId="0" fillId="0" borderId="8" xfId="0" applyNumberFormat="1" applyBorder="1" applyAlignment="1">
      <alignment vertical="top" wrapText="1"/>
    </xf>
    <xf numFmtId="2" fontId="0" fillId="0" borderId="9" xfId="0" applyNumberFormat="1" applyBorder="1" applyAlignment="1">
      <alignment vertical="top"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0" borderId="0" xfId="0" applyFont="1" applyFill="1" applyAlignment="1">
      <alignment wrapText="1"/>
    </xf>
    <xf numFmtId="0" fontId="0" fillId="0" borderId="16" xfId="0" applyBorder="1" applyAlignment="1">
      <alignment horizontal="left"/>
    </xf>
    <xf numFmtId="0" fontId="8" fillId="3" borderId="11" xfId="0" applyFont="1" applyFill="1" applyBorder="1"/>
    <xf numFmtId="0" fontId="8" fillId="3" borderId="13" xfId="0" applyFont="1" applyFill="1" applyBorder="1"/>
    <xf numFmtId="0" fontId="1" fillId="2" borderId="11" xfId="0" applyFont="1" applyFill="1" applyBorder="1" applyAlignment="1">
      <alignment horizontal="left"/>
    </xf>
    <xf numFmtId="2" fontId="1" fillId="2" borderId="12" xfId="0" applyNumberFormat="1" applyFont="1" applyFill="1" applyBorder="1"/>
    <xf numFmtId="2" fontId="1" fillId="2" borderId="13" xfId="0" applyNumberFormat="1" applyFont="1" applyFill="1" applyBorder="1"/>
    <xf numFmtId="0" fontId="1" fillId="2" borderId="11" xfId="0" applyFont="1" applyFill="1" applyBorder="1" applyAlignment="1">
      <alignment vertical="top" wrapText="1"/>
    </xf>
    <xf numFmtId="2" fontId="1" fillId="2" borderId="12" xfId="0" applyNumberFormat="1" applyFont="1" applyFill="1" applyBorder="1" applyAlignment="1">
      <alignment vertical="top" wrapText="1"/>
    </xf>
    <xf numFmtId="2" fontId="1" fillId="2" borderId="13" xfId="0" applyNumberFormat="1" applyFont="1" applyFill="1" applyBorder="1" applyAlignment="1">
      <alignment vertical="top" wrapText="1"/>
    </xf>
    <xf numFmtId="0" fontId="17" fillId="0" borderId="0" xfId="0" applyFont="1"/>
    <xf numFmtId="0" fontId="0" fillId="3" borderId="0" xfId="0" applyFill="1" applyAlignment="1">
      <alignment horizontal="left" vertical="top" wrapText="1"/>
    </xf>
    <xf numFmtId="0" fontId="7" fillId="3" borderId="13" xfId="0" applyFont="1" applyFill="1" applyBorder="1" applyAlignment="1">
      <alignment horizontal="center" vertical="center" wrapText="1"/>
    </xf>
    <xf numFmtId="0" fontId="0" fillId="0" borderId="6" xfId="0" applyBorder="1"/>
    <xf numFmtId="0" fontId="0" fillId="0" borderId="6" xfId="0" applyBorder="1" applyAlignment="1">
      <alignment horizontal="left"/>
    </xf>
    <xf numFmtId="0" fontId="0" fillId="0" borderId="9" xfId="0" applyBorder="1" applyAlignment="1">
      <alignment horizontal="left"/>
    </xf>
    <xf numFmtId="0" fontId="17" fillId="0" borderId="0" xfId="0" applyFont="1" applyAlignment="1">
      <alignment wrapText="1"/>
    </xf>
    <xf numFmtId="0" fontId="15" fillId="0" borderId="1" xfId="2" applyFont="1" applyBorder="1" applyAlignment="1">
      <alignment wrapText="1"/>
    </xf>
    <xf numFmtId="0" fontId="8" fillId="3" borderId="5" xfId="0" applyFont="1" applyFill="1" applyBorder="1" applyAlignment="1">
      <alignment vertical="top" wrapText="1"/>
    </xf>
    <xf numFmtId="0" fontId="0" fillId="0" borderId="2" xfId="0" applyNumberFormat="1" applyBorder="1"/>
    <xf numFmtId="0" fontId="0" fillId="0" borderId="3" xfId="0" applyNumberFormat="1" applyBorder="1"/>
    <xf numFmtId="0" fontId="0" fillId="0" borderId="4" xfId="0" applyNumberFormat="1" applyBorder="1"/>
    <xf numFmtId="0" fontId="8" fillId="3" borderId="12" xfId="0" applyFont="1" applyFill="1" applyBorder="1" applyAlignment="1">
      <alignment wrapText="1"/>
    </xf>
    <xf numFmtId="0" fontId="8" fillId="3" borderId="12" xfId="0" applyFont="1" applyFill="1" applyBorder="1"/>
    <xf numFmtId="0" fontId="8" fillId="3" borderId="13" xfId="0" applyFont="1" applyFill="1" applyBorder="1" applyAlignment="1">
      <alignment wrapText="1"/>
    </xf>
    <xf numFmtId="0" fontId="8" fillId="3" borderId="10" xfId="0" applyFont="1" applyFill="1" applyBorder="1" applyAlignment="1">
      <alignment wrapText="1"/>
    </xf>
    <xf numFmtId="0" fontId="9" fillId="0" borderId="0" xfId="0" applyFont="1" applyFill="1"/>
    <xf numFmtId="0" fontId="19" fillId="0" borderId="0" xfId="0" applyFont="1"/>
    <xf numFmtId="0" fontId="19" fillId="0" borderId="0" xfId="0" applyFont="1" applyAlignment="1">
      <alignment wrapText="1"/>
    </xf>
    <xf numFmtId="0" fontId="20" fillId="0" borderId="0" xfId="0" applyFont="1" applyBorder="1"/>
    <xf numFmtId="0" fontId="17" fillId="0" borderId="0" xfId="0" applyFont="1" applyAlignment="1">
      <alignment vertical="top"/>
    </xf>
    <xf numFmtId="0" fontId="0" fillId="0" borderId="0" xfId="0" applyAlignment="1">
      <alignment horizontal="left" vertical="top" wrapText="1"/>
    </xf>
    <xf numFmtId="164" fontId="10" fillId="4" borderId="9" xfId="0" applyNumberFormat="1" applyFont="1" applyFill="1" applyBorder="1"/>
    <xf numFmtId="164" fontId="10" fillId="5" borderId="0" xfId="0" applyNumberFormat="1" applyFont="1" applyFill="1" applyBorder="1"/>
    <xf numFmtId="0" fontId="10" fillId="8" borderId="2" xfId="0" applyFont="1" applyFill="1" applyBorder="1"/>
    <xf numFmtId="164" fontId="10" fillId="8" borderId="4" xfId="0" applyNumberFormat="1" applyFont="1" applyFill="1" applyBorder="1"/>
    <xf numFmtId="0" fontId="20" fillId="0" borderId="0" xfId="0" applyFont="1" applyAlignment="1">
      <alignment vertical="center"/>
    </xf>
    <xf numFmtId="0" fontId="0" fillId="0" borderId="0" xfId="0" applyFill="1" applyBorder="1"/>
    <xf numFmtId="0" fontId="0" fillId="0" borderId="0" xfId="0" applyFill="1" applyBorder="1" applyAlignment="1">
      <alignment horizontal="left"/>
    </xf>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3" applyFont="1" applyFill="1" applyBorder="1" applyAlignment="1">
      <alignment wrapText="1"/>
    </xf>
    <xf numFmtId="2" fontId="9" fillId="0" borderId="0" xfId="0" applyNumberFormat="1" applyFont="1" applyFill="1" applyBorder="1"/>
    <xf numFmtId="0" fontId="9" fillId="0" borderId="0" xfId="0" applyFont="1" applyFill="1" applyBorder="1" applyAlignment="1">
      <alignment wrapText="1"/>
    </xf>
    <xf numFmtId="0" fontId="7" fillId="0" borderId="0" xfId="0" applyFont="1" applyFill="1" applyBorder="1" applyAlignment="1">
      <alignment horizontal="lef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17" fillId="0" borderId="0" xfId="0" applyFont="1" applyFill="1" applyBorder="1"/>
    <xf numFmtId="0" fontId="17" fillId="0" borderId="0" xfId="0" applyFont="1" applyFill="1" applyBorder="1" applyAlignment="1">
      <alignment horizontal="left"/>
    </xf>
    <xf numFmtId="0" fontId="20" fillId="0" borderId="0" xfId="0" applyFont="1" applyFill="1" applyBorder="1"/>
    <xf numFmtId="0" fontId="3" fillId="11" borderId="1" xfId="0" applyFont="1" applyFill="1" applyBorder="1" applyAlignment="1">
      <alignment horizontal="left" vertical="center" wrapText="1"/>
    </xf>
    <xf numFmtId="0" fontId="3" fillId="11" borderId="1" xfId="0" applyFont="1" applyFill="1" applyBorder="1" applyAlignment="1">
      <alignment horizontal="left" vertical="center" indent="3"/>
    </xf>
    <xf numFmtId="10" fontId="3" fillId="11" borderId="1" xfId="0" applyNumberFormat="1" applyFont="1" applyFill="1" applyBorder="1" applyAlignment="1">
      <alignment vertical="center" wrapText="1"/>
    </xf>
    <xf numFmtId="0" fontId="16" fillId="0" borderId="1" xfId="0" applyFont="1" applyBorder="1" applyAlignment="1">
      <alignment horizontal="left" wrapText="1"/>
    </xf>
    <xf numFmtId="0" fontId="1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1" xfId="0" applyFont="1" applyFill="1" applyBorder="1" applyAlignment="1">
      <alignment vertical="center" wrapText="1"/>
    </xf>
    <xf numFmtId="0" fontId="0" fillId="0" borderId="0" xfId="0" applyAlignment="1">
      <alignment horizontal="left"/>
    </xf>
    <xf numFmtId="0" fontId="15" fillId="0" borderId="0" xfId="2" applyFont="1"/>
  </cellXfs>
  <cellStyles count="4">
    <cellStyle name="Bad" xfId="3" builtinId="27"/>
    <cellStyle name="Hyperlink" xfId="2" builtinId="8"/>
    <cellStyle name="Normal" xfId="0" builtinId="0"/>
    <cellStyle name="Percent" xfId="1" builtinId="5"/>
  </cellStyles>
  <dxfs count="184">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font>
        <color theme="0"/>
      </font>
    </dxf>
    <dxf>
      <border>
        <left style="medium">
          <color indexed="64"/>
        </left>
        <right style="medium">
          <color indexed="64"/>
        </right>
        <top style="medium">
          <color indexed="64"/>
        </top>
        <bottom style="medium">
          <color indexed="64"/>
        </bottom>
      </border>
    </dxf>
    <dxf>
      <fill>
        <patternFill patternType="solid">
          <bgColor rgb="FF0070C0"/>
        </patternFill>
      </fill>
    </dxf>
    <dxf>
      <numFmt numFmtId="2" formatCode="0.00"/>
    </dxf>
    <dxf>
      <numFmt numFmtId="2" formatCode="0.00"/>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font>
        <color theme="0"/>
      </font>
    </dxf>
    <dxf>
      <font>
        <color theme="0"/>
      </font>
    </dxf>
    <dxf>
      <fill>
        <patternFill>
          <bgColor rgb="FF0070C0"/>
        </patternFill>
      </fill>
    </dxf>
    <dxf>
      <fill>
        <patternFill>
          <bgColor rgb="FF0070C0"/>
        </patternFill>
      </fill>
    </dxf>
    <dxf>
      <alignment wrapText="1" readingOrder="0"/>
    </dxf>
    <dxf>
      <font>
        <color theme="0"/>
      </font>
    </dxf>
    <dxf>
      <font>
        <color theme="0"/>
      </font>
    </dxf>
    <dxf>
      <fill>
        <patternFill>
          <bgColor rgb="FF0070C0"/>
        </patternFill>
      </fill>
    </dxf>
    <dxf>
      <fill>
        <patternFill>
          <bgColor rgb="FF0070C0"/>
        </patternFill>
      </fill>
    </dxf>
    <dxf>
      <font>
        <color theme="0"/>
      </font>
    </dxf>
    <dxf>
      <font>
        <color theme="0"/>
      </font>
    </dxf>
    <dxf>
      <fill>
        <patternFill patternType="solid">
          <bgColor rgb="FF0070C0"/>
        </patternFill>
      </fill>
    </dxf>
    <dxf>
      <fill>
        <patternFill patternType="solid">
          <bgColor rgb="FF0070C0"/>
        </patternFill>
      </fill>
    </dxf>
    <dxf>
      <numFmt numFmtId="2" formatCode="0.00"/>
    </dxf>
    <dxf>
      <font>
        <color theme="0"/>
      </font>
    </dxf>
    <dxf>
      <font>
        <color theme="0"/>
      </font>
    </dxf>
    <dxf>
      <fill>
        <patternFill patternType="solid">
          <bgColor rgb="FF0070C0"/>
        </patternFill>
      </fill>
    </dxf>
    <dxf>
      <fill>
        <patternFill patternType="solid">
          <bgColor rgb="FF0070C0"/>
        </patternFill>
      </fill>
    </dxf>
    <dxf>
      <font>
        <color auto="1"/>
      </font>
    </dxf>
    <dxf>
      <font>
        <color auto="1"/>
      </font>
    </dxf>
    <dxf>
      <fill>
        <patternFill patternType="none">
          <bgColor auto="1"/>
        </patternFill>
      </fill>
    </dxf>
    <dxf>
      <fill>
        <patternFill patternType="none">
          <bgColor auto="1"/>
        </patternFill>
      </fill>
    </dxf>
    <dxf>
      <font>
        <color theme="0"/>
      </font>
    </dxf>
    <dxf>
      <font>
        <color theme="0"/>
      </font>
    </dxf>
    <dxf>
      <fill>
        <patternFill>
          <bgColor rgb="FF0070C0"/>
        </patternFill>
      </fill>
    </dxf>
    <dxf>
      <fill>
        <patternFill>
          <bgColor rgb="FF0070C0"/>
        </patternFill>
      </fill>
    </dxf>
    <dxf>
      <alignment wrapText="1" readingOrder="0"/>
    </dxf>
    <dxf>
      <font>
        <color auto="1"/>
      </font>
    </dxf>
    <dxf>
      <font>
        <color auto="1"/>
      </font>
    </dxf>
    <dxf>
      <fill>
        <patternFill>
          <bgColor rgb="FFFFFF00"/>
        </patternFill>
      </fill>
    </dxf>
    <dxf>
      <fill>
        <patternFill>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ill>
        <patternFill>
          <bgColor rgb="FF0070C0"/>
        </patternFill>
      </fill>
    </dxf>
    <dxf>
      <fill>
        <patternFill>
          <bgColor rgb="FF0070C0"/>
        </patternFill>
      </fill>
    </dxf>
    <dxf>
      <alignment wrapText="1" readingOrder="0"/>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font>
        <color theme="0"/>
      </font>
    </dxf>
    <dxf>
      <font>
        <color theme="0"/>
      </font>
    </dxf>
    <dxf>
      <fill>
        <patternFill patternType="solid">
          <bgColor rgb="FF0070C0"/>
        </patternFill>
      </fill>
    </dxf>
    <dxf>
      <fill>
        <patternFill patternType="solid">
          <bgColor rgb="FF0070C0"/>
        </patternFill>
      </fill>
    </dxf>
    <dxf>
      <font>
        <color theme="0"/>
      </font>
    </dxf>
    <dxf>
      <font>
        <color theme="0"/>
      </font>
    </dxf>
    <dxf>
      <fill>
        <patternFill patternType="solid">
          <bgColor rgb="FF0070C0"/>
        </patternFill>
      </fill>
    </dxf>
    <dxf>
      <fill>
        <patternFill patternType="solid">
          <bgColor rgb="FF0070C0"/>
        </patternFill>
      </fill>
    </dxf>
    <dxf>
      <font>
        <color theme="0"/>
      </font>
    </dxf>
    <dxf>
      <font>
        <color theme="0"/>
      </font>
    </dxf>
    <dxf>
      <fill>
        <patternFill patternType="solid">
          <bgColor rgb="FF0070C0"/>
        </patternFill>
      </fill>
    </dxf>
    <dxf>
      <fill>
        <patternFill patternType="solid">
          <bgColor rgb="FF0070C0"/>
        </patternFill>
      </fill>
    </dxf>
    <dxf>
      <font>
        <color auto="1"/>
      </font>
    </dxf>
    <dxf>
      <font>
        <color auto="1"/>
      </font>
    </dxf>
    <dxf>
      <fill>
        <patternFill patternType="none">
          <bgColor auto="1"/>
        </patternFill>
      </fill>
    </dxf>
    <dxf>
      <fill>
        <patternFill patternType="none">
          <bgColor auto="1"/>
        </patternFill>
      </fill>
    </dxf>
    <dxf>
      <font>
        <color theme="0"/>
      </font>
    </dxf>
    <dxf>
      <font>
        <color theme="0"/>
      </font>
    </dxf>
    <dxf>
      <fill>
        <patternFill>
          <bgColor rgb="FF0070C0"/>
        </patternFill>
      </fill>
    </dxf>
    <dxf>
      <fill>
        <patternFill>
          <bgColor rgb="FF0070C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ill>
        <patternFill>
          <bgColor rgb="FF0070C0"/>
        </patternFill>
      </fill>
    </dxf>
    <dxf>
      <fill>
        <patternFill>
          <bgColor rgb="FF0070C0"/>
        </patternFill>
      </fill>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ill>
        <patternFill>
          <bgColor rgb="FF0070C0"/>
        </patternFill>
      </fill>
    </dxf>
    <dxf>
      <fill>
        <patternFill>
          <bgColor rgb="FF0070C0"/>
        </patternFill>
      </fill>
    </dxf>
    <dxf>
      <border>
        <right/>
        <bottom/>
      </border>
    </dxf>
    <dxf>
      <border>
        <right/>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font>
        <color theme="0"/>
      </font>
    </dxf>
    <dxf>
      <font>
        <color theme="0"/>
      </font>
    </dxf>
    <dxf>
      <fill>
        <patternFill patternType="solid">
          <bgColor rgb="FF0070C0"/>
        </patternFill>
      </fill>
    </dxf>
    <dxf>
      <fill>
        <patternFill patternType="solid">
          <bgColor rgb="FF0070C0"/>
        </patternFill>
      </fill>
    </dxf>
    <dxf>
      <font>
        <color theme="0"/>
      </font>
    </dxf>
    <dxf>
      <fill>
        <patternFill>
          <bgColor rgb="FF0070C0"/>
        </patternFill>
      </fill>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alignment vertical="top" readingOrder="0"/>
    </dxf>
    <dxf>
      <alignment vertical="top" readingOrder="0"/>
    </dxf>
    <dxf>
      <alignment vertical="top" readingOrder="0"/>
    </dxf>
    <dxf>
      <alignment wrapText="1" readingOrder="0"/>
    </dxf>
    <dxf>
      <alignment wrapText="1" readingOrder="0"/>
    </dxf>
    <dxf>
      <alignment wrapText="1" readingOrder="0"/>
    </dxf>
    <dxf>
      <font>
        <color theme="0"/>
      </font>
    </dxf>
    <dxf>
      <font>
        <color theme="0"/>
      </font>
    </dxf>
    <dxf>
      <fill>
        <patternFill patternType="solid">
          <bgColor rgb="FF0070C0"/>
        </patternFill>
      </fill>
    </dxf>
    <dxf>
      <fill>
        <patternFill patternType="solid">
          <bgColor rgb="FF0070C0"/>
        </patternFill>
      </fill>
    </dxf>
    <dxf>
      <numFmt numFmtId="2" formatCode="0.00"/>
    </dxf>
    <dxf>
      <fill>
        <patternFill patternType="solid">
          <bgColor rgb="FF0070C0"/>
        </patternFill>
      </fill>
    </dxf>
    <dxf>
      <font>
        <color theme="0"/>
      </font>
    </dxf>
    <dxf>
      <font>
        <color theme="0"/>
      </font>
    </dxf>
    <dxf>
      <fill>
        <patternFill patternType="solid">
          <bgColor rgb="FF0070C0"/>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font>
        <color theme="0"/>
      </font>
    </dxf>
    <dxf>
      <font>
        <color theme="0"/>
      </font>
    </dxf>
    <dxf>
      <fill>
        <patternFill patternType="solid">
          <bgColor rgb="FF0070C0"/>
        </patternFill>
      </fill>
    </dxf>
    <dxf>
      <fill>
        <patternFill patternType="solid">
          <bgColor rgb="FF0070C0"/>
        </patternFill>
      </fill>
    </dxf>
    <dxf>
      <fill>
        <patternFill patternType="solid">
          <bgColor rgb="FFFFFF00"/>
        </patternFill>
      </fill>
    </dxf>
    <dxf>
      <numFmt numFmtId="2" formatCode="0.00"/>
    </dxf>
    <dxf>
      <alignment horizontal="left" vertical="bottom" textRotation="0" wrapText="0" indent="0" justifyLastLine="0" shrinkToFit="0" readingOrder="0"/>
    </dxf>
    <dxf>
      <fill>
        <patternFill patternType="solid">
          <fgColor indexed="64"/>
          <bgColor rgb="FF0070C0"/>
        </patternFill>
      </fill>
      <alignment horizontal="left" vertical="top"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FF9FF"/>
      <color rgb="FFCCECFF"/>
      <color rgb="FFFF9900"/>
      <color rgb="FF993366"/>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hreya" refreshedDate="41607.624621990741" createdVersion="5" refreshedVersion="5" minRefreshableVersion="3" recordCount="2613">
  <cacheSource type="worksheet">
    <worksheetSource name="source_data"/>
  </cacheSource>
  <cacheFields count="28">
    <cacheField name="id" numFmtId="0">
      <sharedItems/>
    </cacheField>
    <cacheField name="organisation_name" numFmtId="0">
      <sharedItems count="67">
        <s v="Austria, ADA"/>
        <s v="AfDB"/>
        <s v="Cyprus, CyprusAid"/>
        <s v="AsDB"/>
        <s v="Czech Republic, CzDA"/>
        <s v="Australia, AusAID"/>
        <s v="EBRD"/>
        <s v="EC, ECHO"/>
        <s v="Belgium, DGCD"/>
        <s v="EC, FPI"/>
        <s v="Brazil, ABC"/>
        <s v="France, AFD"/>
        <s v="Bulgaria, MFA"/>
        <s v="France, MINEFI"/>
        <s v="Canada, CIDA"/>
        <s v="France, MAE"/>
        <s v="China, MOFCOM"/>
        <s v="Hungary, MFA"/>
        <s v="IMF"/>
        <s v="Japan, JICA"/>
        <s v="Denmark, MFA"/>
        <s v="Japan, MOFA"/>
        <s v="Korea, KOICA"/>
        <s v="EC, DEVCO"/>
        <s v="Latvia, MFA"/>
        <s v="Lithuania, MFA"/>
        <s v="EC, ELARG"/>
        <s v="Malta, MFA"/>
        <s v="Romania, MFA"/>
        <s v="EIB"/>
        <s v="Slovakia, SAIDC"/>
        <s v="Estonia, MFA"/>
        <s v="Slovenia, MFA"/>
        <s v="Finland, MFA"/>
        <s v="Switzerland, SDC"/>
        <s v="World Bank, IFC"/>
        <s v="Gates Foundation"/>
        <s v="Luxembourg, MFA"/>
        <s v="GAVI"/>
        <s v="Germany, AA"/>
        <s v="U.S., State"/>
        <s v="Sweden, Sida"/>
        <s v="Germany, BMZ-GIZ"/>
        <s v="IADB"/>
        <s v="Germany, BMZ-KfW"/>
        <s v="Norway, MFA"/>
        <s v="Global Fund"/>
        <s v="U.S., PEPFAR"/>
        <s v="Greece, HellenicAid"/>
        <s v="UK, FCO"/>
        <s v="Poland, MFA"/>
        <s v="U.S., Treasury"/>
        <s v="Ireland, Irish Aid"/>
        <s v="Italy, MAE"/>
        <s v="UK, MOD"/>
        <s v="U.S., MCC"/>
        <s v="U.S., Defense"/>
        <s v="Portugal, CICL"/>
        <s v="Netherlands, MFA"/>
        <s v="New Zealand, MFAT"/>
        <s v="Spain, MAEC-AECID"/>
        <s v="World Bank, IDA"/>
        <s v="UK, DFID"/>
        <s v="UNDP"/>
        <s v="U.S., USAID"/>
        <s v="UN OCHA"/>
        <s v="UNICEF"/>
      </sharedItems>
    </cacheField>
    <cacheField name="organisation_code" numFmtId="0">
      <sharedItems containsMixedTypes="1" containsNumber="1" containsInteger="1" minValue="41114" maxValue="47122" count="67">
        <s v="AT-8"/>
        <n v="46002"/>
        <s v="CY-1"/>
        <n v="46004"/>
        <s v="CZ-1"/>
        <s v="AU-5"/>
        <n v="46015"/>
        <s v="EU-4"/>
        <s v="BE-10"/>
        <s v="EU-6"/>
        <s v="BR-1"/>
        <s v="FR-3"/>
        <s v="BG-1"/>
        <s v="FR-10"/>
        <s v="CA-1"/>
        <s v="FR-6"/>
        <s v="CN-1"/>
        <s v="HU-1"/>
        <n v="43000"/>
        <s v="JP-8"/>
        <s v="DK-2"/>
        <s v="JP-2"/>
        <s v="KR-4"/>
        <s v="EU-1"/>
        <s v="LV-1"/>
        <s v="LT-1"/>
        <s v="EU-5"/>
        <s v="MT-1"/>
        <s v="RO-1"/>
        <n v="42004"/>
        <s v="SK-1"/>
        <s v="EE-1"/>
        <s v="SI-1"/>
        <s v="FI-3"/>
        <s v="CH-4"/>
        <n v="44004"/>
        <s v="US-EIN-562618866"/>
        <s v="LU-1"/>
        <n v="47122"/>
        <s v="DE-11"/>
        <s v="US-11"/>
        <s v="SE-6"/>
        <s v="DE-1"/>
        <n v="46012"/>
        <s v="DE-2"/>
        <s v="NO-4"/>
        <n v="47045"/>
        <s v="US-14"/>
        <s v="GR-3"/>
        <s v="GB-3"/>
        <s v="PL-1"/>
        <s v="US-6"/>
        <s v="IE-1"/>
        <s v="IT-4"/>
        <s v="GB-6"/>
        <s v="US-18"/>
        <s v="US-7"/>
        <s v="PT-2"/>
        <s v="NL-1"/>
        <s v="NZ-2"/>
        <s v="ES-5"/>
        <n v="44002"/>
        <s v="GB-1"/>
        <n v="41114"/>
        <s v="US-1"/>
        <n v="41127"/>
        <n v="41122"/>
      </sharedItems>
    </cacheField>
    <cacheField name="indicator_total_weighted_points" numFmtId="0">
      <sharedItems containsSemiMixedTypes="0" containsString="0" containsNumber="1" minValue="0" maxValue="4.3162389740566001"/>
    </cacheField>
    <cacheField name="indicator_id" numFmtId="0">
      <sharedItems/>
    </cacheField>
    <cacheField name="indicator_name" numFmtId="0">
      <sharedItems count="39">
        <s v="Sector"/>
        <s v="Unique ID"/>
        <s v="Tied Aid Status"/>
        <s v="Planned expenditure"/>
        <s v="Contact details"/>
        <s v="Collaboration Type"/>
        <s v="Current Status"/>
        <s v="Results"/>
        <s v="Finance Type"/>
        <s v="Aid Type"/>
        <s v="Description"/>
        <s v="Flow Type"/>
        <s v="Title"/>
        <s v="Conditions"/>
        <s v="Overall cost"/>
        <s v="Sub-national location"/>
        <s v="Planned dates"/>
        <s v="Actual dates"/>
        <s v="Implementer"/>
        <s v="Actual expenditure"/>
        <s v="Impact Appraisals"/>
        <s v="Objectives"/>
        <s v="Budget Docs"/>
        <s v="Contracts"/>
        <s v="Evaluations"/>
        <s v="MoU"/>
        <s v="Tenders"/>
        <s v="Budget Identifier"/>
        <s v="Organisation strategy"/>
        <s v="Annual report"/>
        <s v="Allocation policy"/>
        <s v="Procurement policy"/>
        <s v="Audit"/>
        <s v="Country strategy"/>
        <s v="Total budget"/>
        <s v="Disaggregated budgets"/>
        <s v="FOIA"/>
        <s v="Accessibility"/>
        <s v="Implementation schedules"/>
      </sharedItems>
    </cacheField>
    <cacheField name="indicator_category_name" numFmtId="0">
      <sharedItems count="3">
        <s v="activity"/>
        <s v="organisation"/>
        <s v="commitment"/>
      </sharedItems>
    </cacheField>
    <cacheField name="indicator_subcategory_name" numFmtId="0">
      <sharedItems/>
    </cacheField>
    <cacheField name="indicator_category_subcategory" numFmtId="0">
      <sharedItems count="8">
        <s v="Activity-classifications"/>
        <s v="Activity-basic"/>
        <s v="Activity-financial"/>
        <s v="Activity-performance"/>
        <s v="Activity-related-documents"/>
        <s v="Organisation-planning"/>
        <s v="Organisation-financial"/>
        <s v="Commitment"/>
      </sharedItems>
    </cacheField>
    <cacheField name="indicator_order" numFmtId="0">
      <sharedItems containsSemiMixedTypes="0" containsString="0" containsNumber="1" containsInteger="1" minValue="1" maxValue="39"/>
    </cacheField>
    <cacheField name="indicator_weight" numFmtId="0">
      <sharedItems containsSemiMixedTypes="0" containsString="0" containsNumber="1" minValue="1.6299999999999999E-2" maxValue="4.3299999999999998E-2"/>
    </cacheField>
    <cacheField name="iati_manual" numFmtId="0">
      <sharedItems count="2">
        <s v="manual"/>
        <s v="iati"/>
      </sharedItems>
    </cacheField>
    <cacheField name="publication_format" numFmtId="0">
      <sharedItems count="8">
        <s v="not-published"/>
        <s v="website"/>
        <s v="pdf"/>
        <s v="document"/>
        <s v="iati"/>
        <s v="not-applicable"/>
        <s v="machine-readable"/>
        <s v="not applicable"/>
      </sharedItems>
    </cacheField>
    <cacheField name="publication_format_points" numFmtId="0">
      <sharedItems containsSemiMixedTypes="0" containsString="0" containsNumber="1" minValue="0" maxValue="100"/>
    </cacheField>
    <cacheField name="total_points" numFmtId="0">
      <sharedItems containsSemiMixedTypes="0" containsString="0" containsNumber="1" minValue="0" maxValue="100"/>
    </cacheField>
    <cacheField name="iati_data_quality_passed" numFmtId="0">
      <sharedItems containsString="0" containsBlank="1" containsNumber="1" minValue="0" maxValue="100"/>
    </cacheField>
    <cacheField name="iati_data_quality_points" numFmtId="0">
      <sharedItems containsString="0" containsBlank="1" containsNumber="1" minValue="0" maxValue="50"/>
    </cacheField>
    <cacheField name="iati_data_quality_frequency" numFmtId="0">
      <sharedItems containsBlank="1"/>
    </cacheField>
    <cacheField name="iati_data_quality_frequency_value" numFmtId="0">
      <sharedItems containsString="0" containsBlank="1" containsNumber="1" minValue="0.9" maxValue="1"/>
    </cacheField>
    <cacheField name="iati_data_quality_frequency_multiplier" numFmtId="0">
      <sharedItems containsString="0" containsBlank="1" containsNumber="1" minValue="0.9" maxValue="1"/>
    </cacheField>
    <cacheField name="iati_data_quality_total_points" numFmtId="0">
      <sharedItems containsString="0" containsBlank="1" containsNumber="1" minValue="0" maxValue="50"/>
    </cacheField>
    <cacheField name="survey_publication_status" numFmtId="0">
      <sharedItems containsBlank="1" count="4">
        <s v="not published"/>
        <s v="always"/>
        <s v="sometimes"/>
        <m/>
      </sharedItems>
    </cacheField>
    <cacheField name="survey_publication_status_value" numFmtId="0">
      <sharedItems containsString="0" containsBlank="1" containsNumber="1" containsInteger="1" minValue="0" maxValue="1"/>
    </cacheField>
    <cacheField name="survey_ordinal_value" numFmtId="0">
      <sharedItems containsString="0" containsBlank="1" containsNumber="1" minValue="0" maxValue="100"/>
    </cacheField>
    <cacheField name="survey_publication_format" numFmtId="0">
      <sharedItems containsBlank="1"/>
    </cacheField>
    <cacheField name="survey_publication_format_value" numFmtId="0">
      <sharedItems containsString="0" containsBlank="1" containsNumber="1" minValue="0" maxValue="50"/>
    </cacheField>
    <cacheField name="survey_total_points" numFmtId="0">
      <sharedItems containsSemiMixedTypes="0" containsString="0" containsNumber="1" minValue="0" maxValue="100"/>
    </cacheField>
    <cacheField name="Column1"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13">
  <r>
    <s v="AT-8-sector"/>
    <x v="0"/>
    <x v="0"/>
    <n v="0"/>
    <s v="sector"/>
    <x v="0"/>
    <x v="0"/>
    <s v="classifications"/>
    <x v="0"/>
    <n v="24"/>
    <n v="1.8599999999999998E-2"/>
    <x v="0"/>
    <x v="0"/>
    <n v="0"/>
    <n v="0"/>
    <n v="0"/>
    <n v="0"/>
    <m/>
    <n v="1"/>
    <n v="1"/>
    <n v="0"/>
    <x v="0"/>
    <n v="0"/>
    <m/>
    <s v="not-published"/>
    <n v="0"/>
    <n v="0"/>
    <s v="not publishednot-published"/>
  </r>
  <r>
    <s v="AT-8-unique-id"/>
    <x v="0"/>
    <x v="0"/>
    <n v="0.54327899999999996"/>
    <s v="unique-id"/>
    <x v="1"/>
    <x v="0"/>
    <s v="basic"/>
    <x v="1"/>
    <n v="13"/>
    <n v="1.6299999999999999E-2"/>
    <x v="0"/>
    <x v="1"/>
    <n v="33.33"/>
    <n v="33.33"/>
    <n v="0"/>
    <n v="0"/>
    <m/>
    <n v="1"/>
    <n v="1"/>
    <n v="0"/>
    <x v="1"/>
    <n v="1"/>
    <m/>
    <s v="website"/>
    <n v="33.33"/>
    <n v="33.33"/>
    <s v="alwayswebsite"/>
  </r>
  <r>
    <s v="AT-8-tied-aid-status"/>
    <x v="0"/>
    <x v="0"/>
    <n v="0"/>
    <s v="tied-aid-status"/>
    <x v="2"/>
    <x v="0"/>
    <s v="classifications"/>
    <x v="0"/>
    <n v="26"/>
    <n v="1.8599999999999998E-2"/>
    <x v="0"/>
    <x v="0"/>
    <n v="0"/>
    <n v="0"/>
    <n v="0"/>
    <n v="0"/>
    <m/>
    <n v="1"/>
    <n v="1"/>
    <n v="0"/>
    <x v="0"/>
    <n v="0"/>
    <m/>
    <s v="not-published"/>
    <n v="0"/>
    <n v="0"/>
    <s v="not publishednot-published"/>
  </r>
  <r>
    <s v="AT-8-expenditure-planned"/>
    <x v="0"/>
    <x v="0"/>
    <n v="0"/>
    <s v="expenditure-planned"/>
    <x v="3"/>
    <x v="0"/>
    <s v="financial"/>
    <x v="2"/>
    <n v="34"/>
    <n v="3.2500000000000001E-2"/>
    <x v="0"/>
    <x v="0"/>
    <n v="0"/>
    <n v="0"/>
    <n v="0"/>
    <n v="0"/>
    <m/>
    <n v="1"/>
    <n v="1"/>
    <n v="0"/>
    <x v="0"/>
    <n v="0"/>
    <m/>
    <s v="not-published"/>
    <n v="0"/>
    <n v="0"/>
    <s v="not publishednot-published"/>
  </r>
  <r>
    <s v="AT-8-contact-details"/>
    <x v="0"/>
    <x v="0"/>
    <n v="0.54327899999999996"/>
    <s v="contact-details"/>
    <x v="4"/>
    <x v="0"/>
    <s v="basic"/>
    <x v="1"/>
    <n v="19"/>
    <n v="1.6299999999999999E-2"/>
    <x v="0"/>
    <x v="1"/>
    <n v="33.33"/>
    <n v="33.33"/>
    <n v="0"/>
    <n v="0"/>
    <m/>
    <n v="1"/>
    <n v="1"/>
    <n v="0"/>
    <x v="1"/>
    <n v="1"/>
    <m/>
    <s v="website"/>
    <n v="33.33"/>
    <n v="33.33"/>
    <s v="alwayswebsite"/>
  </r>
  <r>
    <s v="AT-8-collaboration-type"/>
    <x v="0"/>
    <x v="0"/>
    <n v="0"/>
    <s v="collaboration-type"/>
    <x v="5"/>
    <x v="0"/>
    <s v="classifications"/>
    <x v="0"/>
    <n v="20"/>
    <n v="1.8599999999999998E-2"/>
    <x v="0"/>
    <x v="0"/>
    <n v="0"/>
    <n v="0"/>
    <n v="0"/>
    <n v="0"/>
    <m/>
    <n v="1"/>
    <n v="1"/>
    <n v="0"/>
    <x v="0"/>
    <n v="0"/>
    <m/>
    <s v="not-published"/>
    <n v="0"/>
    <n v="0"/>
    <s v="not publishednot-published"/>
  </r>
  <r>
    <s v="AT-8-current-status"/>
    <x v="0"/>
    <x v="0"/>
    <n v="0"/>
    <s v="current-status"/>
    <x v="6"/>
    <x v="0"/>
    <s v="basic"/>
    <x v="1"/>
    <n v="18"/>
    <n v="1.6299999999999999E-2"/>
    <x v="0"/>
    <x v="0"/>
    <n v="0"/>
    <n v="0"/>
    <n v="0"/>
    <n v="0"/>
    <m/>
    <n v="1"/>
    <n v="1"/>
    <n v="0"/>
    <x v="0"/>
    <n v="0"/>
    <m/>
    <s v="not-published"/>
    <n v="0"/>
    <n v="0"/>
    <s v="not publishednot-published"/>
  </r>
  <r>
    <s v="AT-8-results"/>
    <x v="0"/>
    <x v="0"/>
    <n v="0"/>
    <s v="results"/>
    <x v="7"/>
    <x v="0"/>
    <s v="performance"/>
    <x v="3"/>
    <n v="37"/>
    <n v="4.3299999999999998E-2"/>
    <x v="0"/>
    <x v="2"/>
    <n v="0"/>
    <n v="0"/>
    <n v="0"/>
    <n v="0"/>
    <m/>
    <n v="1"/>
    <n v="1"/>
    <n v="0"/>
    <x v="2"/>
    <n v="0"/>
    <m/>
    <s v="pdf"/>
    <n v="16.664999999999999"/>
    <n v="0"/>
    <s v="sometimespdf"/>
  </r>
  <r>
    <s v="AT-8-finance-type"/>
    <x v="0"/>
    <x v="0"/>
    <n v="0"/>
    <s v="finance-type"/>
    <x v="8"/>
    <x v="0"/>
    <s v="classifications"/>
    <x v="0"/>
    <n v="23"/>
    <n v="1.8599999999999998E-2"/>
    <x v="0"/>
    <x v="0"/>
    <n v="0"/>
    <n v="0"/>
    <n v="0"/>
    <n v="0"/>
    <m/>
    <n v="1"/>
    <n v="1"/>
    <n v="0"/>
    <x v="0"/>
    <n v="0"/>
    <m/>
    <s v="not-published"/>
    <n v="0"/>
    <n v="0"/>
    <s v="not publishednot-published"/>
  </r>
  <r>
    <s v="AT-8-aid-type"/>
    <x v="0"/>
    <x v="0"/>
    <n v="0"/>
    <s v="aid-type"/>
    <x v="9"/>
    <x v="0"/>
    <s v="classifications"/>
    <x v="0"/>
    <n v="22"/>
    <n v="1.8599999999999998E-2"/>
    <x v="0"/>
    <x v="0"/>
    <n v="0"/>
    <n v="0"/>
    <n v="0"/>
    <n v="0"/>
    <m/>
    <n v="1"/>
    <n v="1"/>
    <n v="0"/>
    <x v="0"/>
    <n v="0"/>
    <m/>
    <s v="not-published"/>
    <n v="0"/>
    <n v="0"/>
    <s v="not publishednot-published"/>
  </r>
  <r>
    <s v="AT-8-description"/>
    <x v="0"/>
    <x v="0"/>
    <n v="0.54327899999999996"/>
    <s v="description"/>
    <x v="10"/>
    <x v="0"/>
    <s v="basic"/>
    <x v="1"/>
    <n v="15"/>
    <n v="1.6299999999999999E-2"/>
    <x v="0"/>
    <x v="1"/>
    <n v="33.33"/>
    <n v="33.33"/>
    <n v="0"/>
    <n v="0"/>
    <m/>
    <n v="1"/>
    <n v="1"/>
    <n v="0"/>
    <x v="1"/>
    <n v="1"/>
    <m/>
    <s v="website"/>
    <n v="33.33"/>
    <n v="33.33"/>
    <s v="alwayswebsite"/>
  </r>
  <r>
    <s v="AT-8-flow-type"/>
    <x v="0"/>
    <x v="0"/>
    <n v="0"/>
    <s v="flow-type"/>
    <x v="11"/>
    <x v="0"/>
    <s v="classifications"/>
    <x v="0"/>
    <n v="21"/>
    <n v="1.8599999999999998E-2"/>
    <x v="0"/>
    <x v="0"/>
    <n v="0"/>
    <n v="0"/>
    <n v="0"/>
    <n v="0"/>
    <m/>
    <n v="1"/>
    <n v="1"/>
    <n v="0"/>
    <x v="0"/>
    <n v="0"/>
    <m/>
    <s v="not-published"/>
    <n v="0"/>
    <n v="0"/>
    <s v="not publishednot-published"/>
  </r>
  <r>
    <s v="AT-8-title"/>
    <x v="0"/>
    <x v="0"/>
    <n v="0.54327899999999996"/>
    <s v="title"/>
    <x v="12"/>
    <x v="0"/>
    <s v="basic"/>
    <x v="1"/>
    <n v="14"/>
    <n v="1.6299999999999999E-2"/>
    <x v="0"/>
    <x v="1"/>
    <n v="33.33"/>
    <n v="33.33"/>
    <n v="0"/>
    <n v="0"/>
    <m/>
    <n v="1"/>
    <n v="1"/>
    <n v="0"/>
    <x v="1"/>
    <n v="1"/>
    <m/>
    <s v="website"/>
    <n v="33.33"/>
    <n v="33.33"/>
    <s v="alwayswebsite"/>
  </r>
  <r>
    <s v="AT-8-conditions"/>
    <x v="0"/>
    <x v="0"/>
    <n v="0"/>
    <s v="conditions"/>
    <x v="13"/>
    <x v="0"/>
    <s v="performance"/>
    <x v="3"/>
    <n v="39"/>
    <n v="4.3299999999999998E-2"/>
    <x v="0"/>
    <x v="3"/>
    <n v="0"/>
    <n v="0"/>
    <n v="0"/>
    <n v="0"/>
    <m/>
    <n v="1"/>
    <n v="1"/>
    <n v="0"/>
    <x v="0"/>
    <n v="0"/>
    <m/>
    <s v="document"/>
    <n v="50"/>
    <n v="0"/>
    <s v="not publisheddocument"/>
  </r>
  <r>
    <s v="AT-8-cost-overall"/>
    <x v="0"/>
    <x v="0"/>
    <n v="1.0832249999999899"/>
    <s v="cost-overall"/>
    <x v="14"/>
    <x v="0"/>
    <s v="financial"/>
    <x v="2"/>
    <n v="33"/>
    <n v="3.2500000000000001E-2"/>
    <x v="0"/>
    <x v="1"/>
    <n v="33.33"/>
    <n v="33.33"/>
    <n v="0"/>
    <n v="0"/>
    <m/>
    <n v="1"/>
    <n v="1"/>
    <n v="0"/>
    <x v="1"/>
    <n v="1"/>
    <m/>
    <s v="website"/>
    <n v="33.33"/>
    <n v="33.33"/>
    <s v="alwayswebsite"/>
  </r>
  <r>
    <s v="AT-8-location"/>
    <x v="0"/>
    <x v="0"/>
    <n v="0"/>
    <s v="location"/>
    <x v="15"/>
    <x v="0"/>
    <s v="classifications"/>
    <x v="0"/>
    <n v="25"/>
    <n v="1.8599999999999998E-2"/>
    <x v="0"/>
    <x v="1"/>
    <n v="0"/>
    <n v="0"/>
    <n v="0"/>
    <n v="0"/>
    <m/>
    <n v="1"/>
    <n v="1"/>
    <n v="0"/>
    <x v="2"/>
    <n v="0"/>
    <m/>
    <s v="website"/>
    <n v="33.33"/>
    <n v="0"/>
    <s v="sometimeswebsite"/>
  </r>
  <r>
    <s v="AT-8-dates-planned"/>
    <x v="0"/>
    <x v="0"/>
    <n v="0"/>
    <s v="dates-planned"/>
    <x v="16"/>
    <x v="0"/>
    <s v="basic"/>
    <x v="1"/>
    <n v="16"/>
    <n v="1.6299999999999999E-2"/>
    <x v="0"/>
    <x v="0"/>
    <n v="0"/>
    <n v="0"/>
    <n v="0"/>
    <n v="0"/>
    <m/>
    <n v="1"/>
    <n v="1"/>
    <n v="0"/>
    <x v="0"/>
    <n v="0"/>
    <m/>
    <s v="not-published"/>
    <n v="0"/>
    <n v="0"/>
    <s v="not publishednot-published"/>
  </r>
  <r>
    <s v="AT-8-dates-actual"/>
    <x v="0"/>
    <x v="0"/>
    <n v="0"/>
    <s v="dates-actual"/>
    <x v="17"/>
    <x v="0"/>
    <s v="basic"/>
    <x v="1"/>
    <n v="17"/>
    <n v="1.6299999999999999E-2"/>
    <x v="0"/>
    <x v="0"/>
    <n v="0"/>
    <n v="0"/>
    <n v="0"/>
    <n v="0"/>
    <m/>
    <n v="1"/>
    <n v="1"/>
    <n v="0"/>
    <x v="0"/>
    <n v="0"/>
    <m/>
    <s v="not-published"/>
    <n v="0"/>
    <n v="0"/>
    <s v="not publishednot-published"/>
  </r>
  <r>
    <s v="AT-8-implementer"/>
    <x v="0"/>
    <x v="0"/>
    <n v="0.54327899999999996"/>
    <s v="implementer"/>
    <x v="18"/>
    <x v="0"/>
    <s v="basic"/>
    <x v="1"/>
    <n v="12"/>
    <n v="1.6299999999999999E-2"/>
    <x v="0"/>
    <x v="1"/>
    <n v="33.33"/>
    <n v="33.33"/>
    <n v="0"/>
    <n v="0"/>
    <m/>
    <n v="1"/>
    <n v="1"/>
    <n v="0"/>
    <x v="1"/>
    <n v="1"/>
    <m/>
    <s v="website"/>
    <n v="33.33"/>
    <n v="33.33"/>
    <s v="alwayswebsite"/>
  </r>
  <r>
    <s v="AT-8-expenditure-actual"/>
    <x v="0"/>
    <x v="0"/>
    <n v="0"/>
    <s v="expenditure-actual"/>
    <x v="19"/>
    <x v="0"/>
    <s v="financial"/>
    <x v="2"/>
    <n v="35"/>
    <n v="3.2500000000000001E-2"/>
    <x v="0"/>
    <x v="0"/>
    <n v="0"/>
    <n v="0"/>
    <n v="0"/>
    <n v="0"/>
    <m/>
    <n v="1"/>
    <n v="1"/>
    <n v="0"/>
    <x v="0"/>
    <n v="0"/>
    <m/>
    <s v="not-published"/>
    <n v="0"/>
    <n v="0"/>
    <s v="not publishednot-published"/>
  </r>
  <r>
    <s v="AT-8-impact-appraisals"/>
    <x v="0"/>
    <x v="0"/>
    <n v="0"/>
    <s v="impact-appraisals"/>
    <x v="20"/>
    <x v="0"/>
    <s v="performance"/>
    <x v="3"/>
    <n v="38"/>
    <n v="4.3299999999999998E-2"/>
    <x v="0"/>
    <x v="3"/>
    <n v="0"/>
    <n v="0"/>
    <n v="0"/>
    <n v="0"/>
    <m/>
    <n v="1"/>
    <n v="1"/>
    <n v="0"/>
    <x v="0"/>
    <n v="0"/>
    <m/>
    <s v="document"/>
    <n v="50"/>
    <n v="0"/>
    <s v="not publisheddocument"/>
  </r>
  <r>
    <s v="AT-8-objectives"/>
    <x v="0"/>
    <x v="0"/>
    <n v="0"/>
    <s v="objectives"/>
    <x v="21"/>
    <x v="0"/>
    <s v="related-documents"/>
    <x v="4"/>
    <n v="29"/>
    <n v="2.1700000000000001E-2"/>
    <x v="0"/>
    <x v="3"/>
    <n v="0"/>
    <n v="0"/>
    <n v="0"/>
    <n v="0"/>
    <m/>
    <n v="1"/>
    <n v="1"/>
    <n v="0"/>
    <x v="2"/>
    <n v="0"/>
    <m/>
    <s v="document"/>
    <n v="50"/>
    <n v="0"/>
    <s v="sometimesdocument"/>
  </r>
  <r>
    <s v="AT-8-budget"/>
    <x v="0"/>
    <x v="0"/>
    <n v="0"/>
    <s v="budget"/>
    <x v="22"/>
    <x v="0"/>
    <s v="related-documents"/>
    <x v="4"/>
    <n v="30"/>
    <n v="2.1700000000000001E-2"/>
    <x v="0"/>
    <x v="3"/>
    <n v="0"/>
    <n v="0"/>
    <n v="0"/>
    <n v="0"/>
    <m/>
    <n v="1"/>
    <n v="1"/>
    <n v="0"/>
    <x v="0"/>
    <n v="0"/>
    <m/>
    <s v="document"/>
    <n v="50"/>
    <n v="0"/>
    <s v="not publisheddocument"/>
  </r>
  <r>
    <s v="AT-8-contracts"/>
    <x v="0"/>
    <x v="0"/>
    <n v="1.085"/>
    <s v="contracts"/>
    <x v="23"/>
    <x v="0"/>
    <s v="related-documents"/>
    <x v="4"/>
    <n v="31"/>
    <n v="2.1700000000000001E-2"/>
    <x v="0"/>
    <x v="3"/>
    <n v="50"/>
    <n v="50"/>
    <n v="0"/>
    <n v="0"/>
    <m/>
    <n v="1"/>
    <n v="1"/>
    <n v="0"/>
    <x v="1"/>
    <n v="1"/>
    <m/>
    <s v="document"/>
    <n v="50"/>
    <n v="50"/>
    <s v="alwaysdocument"/>
  </r>
  <r>
    <s v="AT-8-evaluations"/>
    <x v="0"/>
    <x v="0"/>
    <n v="1.085"/>
    <s v="evaluations"/>
    <x v="24"/>
    <x v="0"/>
    <s v="related-documents"/>
    <x v="4"/>
    <n v="28"/>
    <n v="2.1700000000000001E-2"/>
    <x v="0"/>
    <x v="3"/>
    <n v="50"/>
    <n v="50"/>
    <n v="0"/>
    <n v="0"/>
    <m/>
    <n v="1"/>
    <n v="1"/>
    <n v="0"/>
    <x v="1"/>
    <n v="1"/>
    <m/>
    <s v="document"/>
    <n v="50"/>
    <n v="50"/>
    <s v="alwaysdocument"/>
  </r>
  <r>
    <s v="AT-8-mou"/>
    <x v="0"/>
    <x v="0"/>
    <n v="0"/>
    <s v="mou"/>
    <x v="25"/>
    <x v="0"/>
    <s v="related-documents"/>
    <x v="4"/>
    <n v="27"/>
    <n v="2.1700000000000001E-2"/>
    <x v="0"/>
    <x v="3"/>
    <n v="0"/>
    <n v="0"/>
    <n v="0"/>
    <n v="0"/>
    <m/>
    <n v="1"/>
    <n v="1"/>
    <n v="0"/>
    <x v="0"/>
    <n v="0"/>
    <m/>
    <s v="document"/>
    <n v="50"/>
    <n v="0"/>
    <s v="not publisheddocument"/>
  </r>
  <r>
    <s v="AT-8-tenders"/>
    <x v="0"/>
    <x v="0"/>
    <n v="1.085"/>
    <s v="tenders"/>
    <x v="26"/>
    <x v="0"/>
    <s v="related-documents"/>
    <x v="4"/>
    <n v="32"/>
    <n v="2.1700000000000001E-2"/>
    <x v="0"/>
    <x v="3"/>
    <n v="50"/>
    <n v="50"/>
    <n v="0"/>
    <n v="0"/>
    <m/>
    <n v="1"/>
    <n v="1"/>
    <n v="0"/>
    <x v="1"/>
    <n v="1"/>
    <m/>
    <s v="document"/>
    <n v="50"/>
    <n v="50"/>
    <s v="alwaysdocument"/>
  </r>
  <r>
    <s v="AT-8-budget-identifier"/>
    <x v="0"/>
    <x v="0"/>
    <n v="0"/>
    <s v="budget-identifier"/>
    <x v="27"/>
    <x v="0"/>
    <s v="financial"/>
    <x v="2"/>
    <n v="36"/>
    <n v="3.2500000000000001E-2"/>
    <x v="0"/>
    <x v="0"/>
    <n v="0"/>
    <n v="0"/>
    <n v="0"/>
    <n v="0"/>
    <m/>
    <n v="1"/>
    <n v="1"/>
    <n v="0"/>
    <x v="0"/>
    <n v="0"/>
    <m/>
    <s v="not-published"/>
    <n v="0"/>
    <n v="0"/>
    <s v="not publishednot-published"/>
  </r>
  <r>
    <s v="AT-8-strategy"/>
    <x v="0"/>
    <x v="0"/>
    <n v="1.25"/>
    <s v="strategy"/>
    <x v="28"/>
    <x v="1"/>
    <s v="planning"/>
    <x v="5"/>
    <n v="4"/>
    <n v="2.5000000000000001E-2"/>
    <x v="0"/>
    <x v="3"/>
    <n v="50"/>
    <n v="50"/>
    <n v="0"/>
    <n v="0"/>
    <m/>
    <n v="1"/>
    <n v="1"/>
    <n v="0"/>
    <x v="1"/>
    <n v="1"/>
    <m/>
    <s v="document"/>
    <n v="50"/>
    <n v="50"/>
    <s v="alwaysdocument"/>
  </r>
  <r>
    <s v="AT-8-annual-report"/>
    <x v="0"/>
    <x v="0"/>
    <n v="1.25"/>
    <s v="annual-report"/>
    <x v="29"/>
    <x v="1"/>
    <s v="planning"/>
    <x v="5"/>
    <n v="5"/>
    <n v="2.5000000000000001E-2"/>
    <x v="0"/>
    <x v="3"/>
    <n v="50"/>
    <n v="50"/>
    <n v="0"/>
    <n v="0"/>
    <m/>
    <n v="1"/>
    <n v="1"/>
    <n v="0"/>
    <x v="1"/>
    <n v="1"/>
    <m/>
    <s v="document"/>
    <n v="50"/>
    <n v="50"/>
    <s v="alwaysdocument"/>
  </r>
  <r>
    <s v="AT-8-allocation"/>
    <x v="0"/>
    <x v="0"/>
    <n v="1.25"/>
    <s v="allocation"/>
    <x v="30"/>
    <x v="1"/>
    <s v="planning"/>
    <x v="5"/>
    <n v="6"/>
    <n v="2.5000000000000001E-2"/>
    <x v="0"/>
    <x v="3"/>
    <n v="50"/>
    <n v="50"/>
    <n v="0"/>
    <n v="0"/>
    <m/>
    <n v="1"/>
    <n v="1"/>
    <n v="0"/>
    <x v="1"/>
    <n v="1"/>
    <m/>
    <s v="document"/>
    <n v="50"/>
    <n v="50"/>
    <s v="alwaysdocument"/>
  </r>
  <r>
    <s v="AT-8-procurement-policy"/>
    <x v="0"/>
    <x v="0"/>
    <n v="1.25"/>
    <s v="procurement-policy"/>
    <x v="31"/>
    <x v="1"/>
    <s v="planning"/>
    <x v="5"/>
    <n v="7"/>
    <n v="2.5000000000000001E-2"/>
    <x v="0"/>
    <x v="3"/>
    <n v="50"/>
    <n v="50"/>
    <n v="0"/>
    <n v="0"/>
    <m/>
    <n v="1"/>
    <n v="1"/>
    <n v="0"/>
    <x v="1"/>
    <n v="1"/>
    <m/>
    <s v="document"/>
    <n v="50"/>
    <n v="50"/>
    <s v="alwaysdocument"/>
  </r>
  <r>
    <s v="46002-audit"/>
    <x v="1"/>
    <x v="1"/>
    <n v="2.085"/>
    <s v="audit"/>
    <x v="32"/>
    <x v="1"/>
    <s v="financial"/>
    <x v="6"/>
    <n v="11"/>
    <n v="4.1700000000000001E-2"/>
    <x v="0"/>
    <x v="3"/>
    <n v="50"/>
    <n v="50"/>
    <m/>
    <m/>
    <m/>
    <m/>
    <m/>
    <m/>
    <x v="1"/>
    <n v="1"/>
    <m/>
    <s v="document"/>
    <n v="50"/>
    <n v="50"/>
    <s v="alwaysdocument"/>
  </r>
  <r>
    <s v="AT-8-country-strategy"/>
    <x v="0"/>
    <x v="0"/>
    <n v="1.25"/>
    <s v="country-strategy"/>
    <x v="33"/>
    <x v="1"/>
    <s v="planning"/>
    <x v="5"/>
    <n v="8"/>
    <n v="2.5000000000000001E-2"/>
    <x v="0"/>
    <x v="3"/>
    <n v="50"/>
    <n v="50"/>
    <n v="0"/>
    <n v="0"/>
    <m/>
    <n v="1"/>
    <n v="1"/>
    <n v="0"/>
    <x v="1"/>
    <n v="1"/>
    <m/>
    <s v="document"/>
    <n v="50"/>
    <n v="50"/>
    <s v="alwaysdocument"/>
  </r>
  <r>
    <s v="46002-total-budget"/>
    <x v="1"/>
    <x v="1"/>
    <n v="4.17"/>
    <s v="total-budget"/>
    <x v="34"/>
    <x v="1"/>
    <s v="financial"/>
    <x v="6"/>
    <n v="9"/>
    <n v="4.1700000000000001E-2"/>
    <x v="1"/>
    <x v="4"/>
    <n v="50"/>
    <n v="100"/>
    <n v="100"/>
    <n v="50"/>
    <s v="monthly"/>
    <n v="1"/>
    <n v="1"/>
    <n v="50"/>
    <x v="3"/>
    <m/>
    <m/>
    <m/>
    <m/>
    <n v="0"/>
    <s v=""/>
  </r>
  <r>
    <s v="46002-disaggregated-budgets"/>
    <x v="1"/>
    <x v="1"/>
    <n v="0.2316435"/>
    <s v="disaggregated-budgets"/>
    <x v="35"/>
    <x v="1"/>
    <s v="financial"/>
    <x v="6"/>
    <n v="10"/>
    <n v="4.1700000000000001E-2"/>
    <x v="0"/>
    <x v="2"/>
    <n v="5.5549999999999997"/>
    <n v="5.5549999999999997"/>
    <n v="0"/>
    <n v="0"/>
    <s v="monthly"/>
    <n v="1"/>
    <n v="1"/>
    <n v="0"/>
    <x v="3"/>
    <n v="0"/>
    <n v="1"/>
    <s v="pdf"/>
    <n v="16.664999999999999"/>
    <n v="5.5549999999999997"/>
    <s v="pdf"/>
  </r>
  <r>
    <s v="AT-8-foia"/>
    <x v="0"/>
    <x v="0"/>
    <n v="1.1098889999999999"/>
    <s v="foia"/>
    <x v="36"/>
    <x v="2"/>
    <s v="Commitment"/>
    <x v="7"/>
    <n v="1"/>
    <n v="3.3300000000000003E-2"/>
    <x v="0"/>
    <x v="5"/>
    <n v="33.33"/>
    <n v="33.33"/>
    <n v="0"/>
    <n v="0"/>
    <m/>
    <n v="1"/>
    <n v="1"/>
    <n v="0"/>
    <x v="3"/>
    <n v="0"/>
    <n v="33.33"/>
    <s v="not applicable"/>
    <n v="50"/>
    <n v="33.33"/>
    <s v="not applicable"/>
  </r>
  <r>
    <s v="AT-8-accessibility"/>
    <x v="0"/>
    <x v="0"/>
    <n v="1.1098889999999999"/>
    <s v="accessibility"/>
    <x v="37"/>
    <x v="2"/>
    <s v="Commitment"/>
    <x v="7"/>
    <n v="3"/>
    <n v="3.3300000000000003E-2"/>
    <x v="0"/>
    <x v="5"/>
    <n v="33.33"/>
    <n v="33.33"/>
    <n v="0"/>
    <n v="0"/>
    <m/>
    <n v="1"/>
    <n v="1"/>
    <n v="0"/>
    <x v="3"/>
    <n v="0"/>
    <n v="33.33"/>
    <s v="not applicable"/>
    <n v="50"/>
    <n v="33.33"/>
    <s v="not applicable"/>
  </r>
  <r>
    <s v="AT-8-implementation-schedules"/>
    <x v="0"/>
    <x v="0"/>
    <n v="0"/>
    <s v="implementation-schedules"/>
    <x v="38"/>
    <x v="2"/>
    <s v="Commitment"/>
    <x v="7"/>
    <n v="2"/>
    <n v="3.3300000000000003E-2"/>
    <x v="0"/>
    <x v="5"/>
    <n v="0"/>
    <n v="0"/>
    <n v="0"/>
    <n v="0"/>
    <m/>
    <n v="1"/>
    <n v="1"/>
    <n v="0"/>
    <x v="3"/>
    <n v="0"/>
    <n v="0"/>
    <s v="not applicable"/>
    <n v="50"/>
    <n v="0"/>
    <s v="not applicable"/>
  </r>
  <r>
    <s v="CY-1-sector"/>
    <x v="2"/>
    <x v="2"/>
    <n v="0"/>
    <s v="sector"/>
    <x v="0"/>
    <x v="0"/>
    <s v="classifications"/>
    <x v="0"/>
    <n v="24"/>
    <n v="1.8599999999999998E-2"/>
    <x v="0"/>
    <x v="0"/>
    <n v="0"/>
    <n v="0"/>
    <n v="0"/>
    <n v="0"/>
    <m/>
    <n v="1"/>
    <n v="1"/>
    <n v="0"/>
    <x v="0"/>
    <n v="0"/>
    <m/>
    <s v="not-published"/>
    <n v="0"/>
    <n v="0"/>
    <s v="not publishednot-published"/>
  </r>
  <r>
    <s v="CY-1-unique-id"/>
    <x v="2"/>
    <x v="2"/>
    <n v="0"/>
    <s v="unique-id"/>
    <x v="1"/>
    <x v="0"/>
    <s v="basic"/>
    <x v="1"/>
    <n v="13"/>
    <n v="1.6299999999999999E-2"/>
    <x v="0"/>
    <x v="0"/>
    <n v="0"/>
    <n v="0"/>
    <n v="0"/>
    <n v="0"/>
    <m/>
    <n v="1"/>
    <n v="1"/>
    <n v="0"/>
    <x v="0"/>
    <n v="0"/>
    <m/>
    <s v="not-published"/>
    <n v="0"/>
    <n v="0"/>
    <s v="not publishednot-published"/>
  </r>
  <r>
    <s v="CY-1-tied-aid-status"/>
    <x v="2"/>
    <x v="2"/>
    <n v="0"/>
    <s v="tied-aid-status"/>
    <x v="2"/>
    <x v="0"/>
    <s v="classifications"/>
    <x v="0"/>
    <n v="26"/>
    <n v="1.8599999999999998E-2"/>
    <x v="0"/>
    <x v="0"/>
    <n v="0"/>
    <n v="0"/>
    <n v="0"/>
    <n v="0"/>
    <m/>
    <n v="1"/>
    <n v="1"/>
    <n v="0"/>
    <x v="0"/>
    <n v="0"/>
    <m/>
    <s v="not-published"/>
    <n v="0"/>
    <n v="0"/>
    <s v="not publishednot-published"/>
  </r>
  <r>
    <s v="CY-1-expenditure-planned"/>
    <x v="2"/>
    <x v="2"/>
    <n v="0"/>
    <s v="expenditure-planned"/>
    <x v="3"/>
    <x v="0"/>
    <s v="financial"/>
    <x v="2"/>
    <n v="34"/>
    <n v="3.2500000000000001E-2"/>
    <x v="0"/>
    <x v="1"/>
    <n v="0"/>
    <n v="0"/>
    <n v="0"/>
    <n v="0"/>
    <m/>
    <n v="1"/>
    <n v="1"/>
    <n v="0"/>
    <x v="2"/>
    <n v="0"/>
    <m/>
    <s v="website"/>
    <n v="33.33"/>
    <n v="0"/>
    <s v="sometimeswebsite"/>
  </r>
  <r>
    <s v="CY-1-contact-details"/>
    <x v="2"/>
    <x v="2"/>
    <n v="0.54327899999999996"/>
    <s v="contact-details"/>
    <x v="4"/>
    <x v="0"/>
    <s v="basic"/>
    <x v="1"/>
    <n v="19"/>
    <n v="1.6299999999999999E-2"/>
    <x v="0"/>
    <x v="1"/>
    <n v="33.33"/>
    <n v="33.33"/>
    <n v="0"/>
    <n v="0"/>
    <m/>
    <n v="1"/>
    <n v="1"/>
    <n v="0"/>
    <x v="1"/>
    <n v="1"/>
    <m/>
    <s v="website"/>
    <n v="33.33"/>
    <n v="33.33"/>
    <s v="alwayswebsite"/>
  </r>
  <r>
    <s v="CY-1-collaboration-type"/>
    <x v="2"/>
    <x v="2"/>
    <n v="0.61993799999999899"/>
    <s v="collaboration-type"/>
    <x v="5"/>
    <x v="0"/>
    <s v="classifications"/>
    <x v="0"/>
    <n v="20"/>
    <n v="1.8599999999999998E-2"/>
    <x v="0"/>
    <x v="1"/>
    <n v="33.33"/>
    <n v="33.33"/>
    <n v="0"/>
    <n v="0"/>
    <m/>
    <n v="1"/>
    <n v="1"/>
    <n v="0"/>
    <x v="1"/>
    <n v="1"/>
    <m/>
    <s v="website"/>
    <n v="33.33"/>
    <n v="33.33"/>
    <s v="alwayswebsite"/>
  </r>
  <r>
    <s v="CY-1-current-status"/>
    <x v="2"/>
    <x v="2"/>
    <n v="0"/>
    <s v="current-status"/>
    <x v="6"/>
    <x v="0"/>
    <s v="basic"/>
    <x v="1"/>
    <n v="18"/>
    <n v="1.6299999999999999E-2"/>
    <x v="0"/>
    <x v="1"/>
    <n v="0"/>
    <n v="0"/>
    <n v="0"/>
    <n v="0"/>
    <m/>
    <n v="1"/>
    <n v="1"/>
    <n v="0"/>
    <x v="2"/>
    <n v="0"/>
    <m/>
    <s v="website"/>
    <n v="33.33"/>
    <n v="0"/>
    <s v="sometimeswebsite"/>
  </r>
  <r>
    <s v="CY-1-results"/>
    <x v="2"/>
    <x v="2"/>
    <n v="0"/>
    <s v="results"/>
    <x v="7"/>
    <x v="0"/>
    <s v="performance"/>
    <x v="3"/>
    <n v="37"/>
    <n v="4.3299999999999998E-2"/>
    <x v="0"/>
    <x v="0"/>
    <n v="0"/>
    <n v="0"/>
    <n v="0"/>
    <n v="0"/>
    <m/>
    <n v="1"/>
    <n v="1"/>
    <n v="0"/>
    <x v="0"/>
    <n v="0"/>
    <m/>
    <s v="not-published"/>
    <n v="0"/>
    <n v="0"/>
    <s v="not publishednot-published"/>
  </r>
  <r>
    <s v="CY-1-finance-type"/>
    <x v="2"/>
    <x v="2"/>
    <n v="0"/>
    <s v="finance-type"/>
    <x v="8"/>
    <x v="0"/>
    <s v="classifications"/>
    <x v="0"/>
    <n v="23"/>
    <n v="1.8599999999999998E-2"/>
    <x v="0"/>
    <x v="0"/>
    <n v="0"/>
    <n v="0"/>
    <n v="0"/>
    <n v="0"/>
    <m/>
    <n v="1"/>
    <n v="1"/>
    <n v="0"/>
    <x v="0"/>
    <n v="0"/>
    <m/>
    <s v="not-published"/>
    <n v="0"/>
    <n v="0"/>
    <s v="not publishednot-published"/>
  </r>
  <r>
    <s v="CY-1-aid-type"/>
    <x v="2"/>
    <x v="2"/>
    <n v="0"/>
    <s v="aid-type"/>
    <x v="9"/>
    <x v="0"/>
    <s v="classifications"/>
    <x v="0"/>
    <n v="22"/>
    <n v="1.8599999999999998E-2"/>
    <x v="0"/>
    <x v="0"/>
    <n v="0"/>
    <n v="0"/>
    <n v="0"/>
    <n v="0"/>
    <m/>
    <n v="1"/>
    <n v="1"/>
    <n v="0"/>
    <x v="0"/>
    <n v="0"/>
    <m/>
    <s v="not-published"/>
    <n v="0"/>
    <n v="0"/>
    <s v="not publishednot-published"/>
  </r>
  <r>
    <s v="CY-1-description"/>
    <x v="2"/>
    <x v="2"/>
    <n v="0.54327899999999996"/>
    <s v="description"/>
    <x v="10"/>
    <x v="0"/>
    <s v="basic"/>
    <x v="1"/>
    <n v="15"/>
    <n v="1.6299999999999999E-2"/>
    <x v="0"/>
    <x v="1"/>
    <n v="33.33"/>
    <n v="33.33"/>
    <n v="0"/>
    <n v="0"/>
    <m/>
    <n v="1"/>
    <n v="1"/>
    <n v="0"/>
    <x v="1"/>
    <n v="1"/>
    <m/>
    <s v="website"/>
    <n v="33.33"/>
    <n v="33.33"/>
    <s v="alwayswebsite"/>
  </r>
  <r>
    <s v="CY-1-flow-type"/>
    <x v="2"/>
    <x v="2"/>
    <n v="0.61993799999999899"/>
    <s v="flow-type"/>
    <x v="11"/>
    <x v="0"/>
    <s v="classifications"/>
    <x v="0"/>
    <n v="21"/>
    <n v="1.8599999999999998E-2"/>
    <x v="0"/>
    <x v="1"/>
    <n v="33.33"/>
    <n v="33.33"/>
    <n v="0"/>
    <n v="0"/>
    <m/>
    <n v="1"/>
    <n v="1"/>
    <n v="0"/>
    <x v="1"/>
    <n v="1"/>
    <m/>
    <s v="website"/>
    <n v="33.33"/>
    <n v="33.33"/>
    <s v="alwayswebsite"/>
  </r>
  <r>
    <s v="CY-1-title"/>
    <x v="2"/>
    <x v="2"/>
    <n v="0.54327899999999996"/>
    <s v="title"/>
    <x v="12"/>
    <x v="0"/>
    <s v="basic"/>
    <x v="1"/>
    <n v="14"/>
    <n v="1.6299999999999999E-2"/>
    <x v="0"/>
    <x v="1"/>
    <n v="33.33"/>
    <n v="33.33"/>
    <n v="0"/>
    <n v="0"/>
    <m/>
    <n v="1"/>
    <n v="1"/>
    <n v="0"/>
    <x v="1"/>
    <n v="1"/>
    <m/>
    <s v="website"/>
    <n v="33.33"/>
    <n v="33.33"/>
    <s v="alwayswebsite"/>
  </r>
  <r>
    <s v="CY-1-conditions"/>
    <x v="2"/>
    <x v="2"/>
    <n v="0"/>
    <s v="conditions"/>
    <x v="13"/>
    <x v="0"/>
    <s v="performance"/>
    <x v="3"/>
    <n v="39"/>
    <n v="4.3299999999999998E-2"/>
    <x v="0"/>
    <x v="3"/>
    <n v="0"/>
    <n v="0"/>
    <n v="0"/>
    <n v="0"/>
    <m/>
    <n v="1"/>
    <n v="1"/>
    <n v="0"/>
    <x v="0"/>
    <n v="0"/>
    <m/>
    <s v="document"/>
    <n v="50"/>
    <n v="0"/>
    <s v="not publisheddocument"/>
  </r>
  <r>
    <s v="CY-1-cost-overall"/>
    <x v="2"/>
    <x v="2"/>
    <n v="1.0832249999999899"/>
    <s v="cost-overall"/>
    <x v="14"/>
    <x v="0"/>
    <s v="financial"/>
    <x v="2"/>
    <n v="33"/>
    <n v="3.2500000000000001E-2"/>
    <x v="0"/>
    <x v="1"/>
    <n v="33.33"/>
    <n v="33.33"/>
    <n v="0"/>
    <n v="0"/>
    <m/>
    <n v="1"/>
    <n v="1"/>
    <n v="0"/>
    <x v="1"/>
    <n v="1"/>
    <m/>
    <s v="website"/>
    <n v="33.33"/>
    <n v="33.33"/>
    <s v="alwayswebsite"/>
  </r>
  <r>
    <s v="CY-1-location"/>
    <x v="2"/>
    <x v="2"/>
    <n v="0"/>
    <s v="location"/>
    <x v="15"/>
    <x v="0"/>
    <s v="classifications"/>
    <x v="0"/>
    <n v="25"/>
    <n v="1.8599999999999998E-2"/>
    <x v="0"/>
    <x v="1"/>
    <n v="0"/>
    <n v="0"/>
    <n v="0"/>
    <n v="0"/>
    <m/>
    <n v="1"/>
    <n v="1"/>
    <n v="0"/>
    <x v="2"/>
    <n v="0"/>
    <m/>
    <s v="website"/>
    <n v="33.33"/>
    <n v="0"/>
    <s v="sometimeswebsite"/>
  </r>
  <r>
    <s v="CY-1-dates-planned"/>
    <x v="2"/>
    <x v="2"/>
    <n v="0"/>
    <s v="dates-planned"/>
    <x v="16"/>
    <x v="0"/>
    <s v="basic"/>
    <x v="1"/>
    <n v="16"/>
    <n v="1.6299999999999999E-2"/>
    <x v="0"/>
    <x v="0"/>
    <n v="0"/>
    <n v="0"/>
    <n v="0"/>
    <n v="0"/>
    <m/>
    <n v="1"/>
    <n v="1"/>
    <n v="0"/>
    <x v="0"/>
    <n v="0"/>
    <m/>
    <s v="not-published"/>
    <n v="0"/>
    <n v="0"/>
    <s v="not publishednot-published"/>
  </r>
  <r>
    <s v="CY-1-dates-actual"/>
    <x v="2"/>
    <x v="2"/>
    <n v="0"/>
    <s v="dates-actual"/>
    <x v="17"/>
    <x v="0"/>
    <s v="basic"/>
    <x v="1"/>
    <n v="17"/>
    <n v="1.6299999999999999E-2"/>
    <x v="0"/>
    <x v="0"/>
    <n v="0"/>
    <n v="0"/>
    <n v="0"/>
    <n v="0"/>
    <m/>
    <n v="1"/>
    <n v="1"/>
    <n v="0"/>
    <x v="0"/>
    <n v="0"/>
    <m/>
    <s v="not-published"/>
    <n v="0"/>
    <n v="0"/>
    <s v="not publishednot-published"/>
  </r>
  <r>
    <s v="CY-1-implementer"/>
    <x v="2"/>
    <x v="2"/>
    <n v="0"/>
    <s v="implementer"/>
    <x v="18"/>
    <x v="0"/>
    <s v="basic"/>
    <x v="1"/>
    <n v="12"/>
    <n v="1.6299999999999999E-2"/>
    <x v="0"/>
    <x v="1"/>
    <n v="0"/>
    <n v="0"/>
    <n v="0"/>
    <n v="0"/>
    <m/>
    <n v="1"/>
    <n v="1"/>
    <n v="0"/>
    <x v="2"/>
    <n v="0"/>
    <m/>
    <s v="website"/>
    <n v="33.33"/>
    <n v="0"/>
    <s v="sometimeswebsite"/>
  </r>
  <r>
    <s v="CY-1-expenditure-actual"/>
    <x v="2"/>
    <x v="2"/>
    <n v="0"/>
    <s v="expenditure-actual"/>
    <x v="19"/>
    <x v="0"/>
    <s v="financial"/>
    <x v="2"/>
    <n v="35"/>
    <n v="3.2500000000000001E-2"/>
    <x v="0"/>
    <x v="1"/>
    <n v="0"/>
    <n v="0"/>
    <n v="0"/>
    <n v="0"/>
    <m/>
    <n v="1"/>
    <n v="1"/>
    <n v="0"/>
    <x v="2"/>
    <n v="0"/>
    <m/>
    <s v="website"/>
    <n v="33.33"/>
    <n v="0"/>
    <s v="sometimeswebsite"/>
  </r>
  <r>
    <s v="CY-1-impact-appraisals"/>
    <x v="2"/>
    <x v="2"/>
    <n v="0"/>
    <s v="impact-appraisals"/>
    <x v="20"/>
    <x v="0"/>
    <s v="performance"/>
    <x v="3"/>
    <n v="38"/>
    <n v="4.3299999999999998E-2"/>
    <x v="0"/>
    <x v="3"/>
    <n v="0"/>
    <n v="0"/>
    <n v="0"/>
    <n v="0"/>
    <m/>
    <n v="1"/>
    <n v="1"/>
    <n v="0"/>
    <x v="0"/>
    <n v="0"/>
    <m/>
    <s v="document"/>
    <n v="50"/>
    <n v="0"/>
    <s v="not publisheddocument"/>
  </r>
  <r>
    <s v="CY-1-objectives"/>
    <x v="2"/>
    <x v="2"/>
    <n v="0"/>
    <s v="objectives"/>
    <x v="21"/>
    <x v="0"/>
    <s v="related-documents"/>
    <x v="4"/>
    <n v="29"/>
    <n v="2.1700000000000001E-2"/>
    <x v="0"/>
    <x v="3"/>
    <n v="0"/>
    <n v="0"/>
    <n v="0"/>
    <n v="0"/>
    <m/>
    <n v="1"/>
    <n v="1"/>
    <n v="0"/>
    <x v="2"/>
    <n v="0"/>
    <m/>
    <s v="document"/>
    <n v="50"/>
    <n v="0"/>
    <s v="sometimesdocument"/>
  </r>
  <r>
    <s v="CY-1-budget"/>
    <x v="2"/>
    <x v="2"/>
    <n v="0"/>
    <s v="budget"/>
    <x v="22"/>
    <x v="0"/>
    <s v="related-documents"/>
    <x v="4"/>
    <n v="30"/>
    <n v="2.1700000000000001E-2"/>
    <x v="0"/>
    <x v="3"/>
    <n v="0"/>
    <n v="0"/>
    <n v="0"/>
    <n v="0"/>
    <m/>
    <n v="1"/>
    <n v="1"/>
    <n v="0"/>
    <x v="0"/>
    <n v="0"/>
    <m/>
    <s v="document"/>
    <n v="50"/>
    <n v="0"/>
    <s v="not publisheddocument"/>
  </r>
  <r>
    <s v="CY-1-contracts"/>
    <x v="2"/>
    <x v="2"/>
    <n v="0"/>
    <s v="contracts"/>
    <x v="23"/>
    <x v="0"/>
    <s v="related-documents"/>
    <x v="4"/>
    <n v="31"/>
    <n v="2.1700000000000001E-2"/>
    <x v="0"/>
    <x v="3"/>
    <n v="0"/>
    <n v="0"/>
    <n v="0"/>
    <n v="0"/>
    <m/>
    <n v="1"/>
    <n v="1"/>
    <n v="0"/>
    <x v="0"/>
    <n v="0"/>
    <m/>
    <s v="document"/>
    <n v="50"/>
    <n v="0"/>
    <s v="not publisheddocument"/>
  </r>
  <r>
    <s v="CY-1-evaluations"/>
    <x v="2"/>
    <x v="2"/>
    <n v="0"/>
    <s v="evaluations"/>
    <x v="24"/>
    <x v="0"/>
    <s v="related-documents"/>
    <x v="4"/>
    <n v="28"/>
    <n v="2.1700000000000001E-2"/>
    <x v="0"/>
    <x v="3"/>
    <n v="0"/>
    <n v="0"/>
    <n v="0"/>
    <n v="0"/>
    <m/>
    <n v="1"/>
    <n v="1"/>
    <n v="0"/>
    <x v="0"/>
    <n v="0"/>
    <m/>
    <s v="document"/>
    <n v="50"/>
    <n v="0"/>
    <s v="not publisheddocument"/>
  </r>
  <r>
    <s v="CY-1-mou"/>
    <x v="2"/>
    <x v="2"/>
    <n v="0"/>
    <s v="mou"/>
    <x v="25"/>
    <x v="0"/>
    <s v="related-documents"/>
    <x v="4"/>
    <n v="27"/>
    <n v="2.1700000000000001E-2"/>
    <x v="0"/>
    <x v="3"/>
    <n v="0"/>
    <n v="0"/>
    <n v="0"/>
    <n v="0"/>
    <m/>
    <n v="1"/>
    <n v="1"/>
    <n v="0"/>
    <x v="0"/>
    <n v="0"/>
    <m/>
    <s v="document"/>
    <n v="50"/>
    <n v="0"/>
    <s v="not publisheddocument"/>
  </r>
  <r>
    <s v="CY-1-tenders"/>
    <x v="2"/>
    <x v="2"/>
    <n v="0"/>
    <s v="tenders"/>
    <x v="26"/>
    <x v="0"/>
    <s v="related-documents"/>
    <x v="4"/>
    <n v="32"/>
    <n v="2.1700000000000001E-2"/>
    <x v="0"/>
    <x v="3"/>
    <n v="0"/>
    <n v="0"/>
    <n v="0"/>
    <n v="0"/>
    <m/>
    <n v="1"/>
    <n v="1"/>
    <n v="0"/>
    <x v="0"/>
    <n v="0"/>
    <m/>
    <s v="document"/>
    <n v="50"/>
    <n v="0"/>
    <s v="not publisheddocument"/>
  </r>
  <r>
    <s v="CY-1-budget-identifier"/>
    <x v="2"/>
    <x v="2"/>
    <n v="0"/>
    <s v="budget-identifier"/>
    <x v="27"/>
    <x v="0"/>
    <s v="financial"/>
    <x v="2"/>
    <n v="36"/>
    <n v="3.2500000000000001E-2"/>
    <x v="0"/>
    <x v="0"/>
    <n v="0"/>
    <n v="0"/>
    <n v="0"/>
    <n v="0"/>
    <m/>
    <n v="1"/>
    <n v="1"/>
    <n v="0"/>
    <x v="0"/>
    <n v="0"/>
    <m/>
    <s v="not-published"/>
    <n v="0"/>
    <n v="0"/>
    <s v="not publishednot-published"/>
  </r>
  <r>
    <s v="CY-1-strategy"/>
    <x v="2"/>
    <x v="2"/>
    <n v="1.25"/>
    <s v="strategy"/>
    <x v="28"/>
    <x v="1"/>
    <s v="planning"/>
    <x v="5"/>
    <n v="4"/>
    <n v="2.5000000000000001E-2"/>
    <x v="0"/>
    <x v="3"/>
    <n v="50"/>
    <n v="50"/>
    <n v="0"/>
    <n v="0"/>
    <m/>
    <n v="1"/>
    <n v="1"/>
    <n v="0"/>
    <x v="1"/>
    <n v="1"/>
    <m/>
    <s v="document"/>
    <n v="50"/>
    <n v="50"/>
    <s v="alwaysdocument"/>
  </r>
  <r>
    <s v="CY-1-annual-report"/>
    <x v="2"/>
    <x v="2"/>
    <n v="0"/>
    <s v="annual-report"/>
    <x v="29"/>
    <x v="1"/>
    <s v="planning"/>
    <x v="5"/>
    <n v="5"/>
    <n v="2.5000000000000001E-2"/>
    <x v="0"/>
    <x v="3"/>
    <n v="0"/>
    <n v="0"/>
    <n v="0"/>
    <n v="0"/>
    <m/>
    <n v="1"/>
    <n v="1"/>
    <n v="0"/>
    <x v="0"/>
    <n v="0"/>
    <m/>
    <s v="document"/>
    <n v="50"/>
    <n v="0"/>
    <s v="not publisheddocument"/>
  </r>
  <r>
    <s v="CY-1-allocation"/>
    <x v="2"/>
    <x v="2"/>
    <n v="1.25"/>
    <s v="allocation"/>
    <x v="30"/>
    <x v="1"/>
    <s v="planning"/>
    <x v="5"/>
    <n v="6"/>
    <n v="2.5000000000000001E-2"/>
    <x v="0"/>
    <x v="3"/>
    <n v="50"/>
    <n v="50"/>
    <n v="0"/>
    <n v="0"/>
    <m/>
    <n v="1"/>
    <n v="1"/>
    <n v="0"/>
    <x v="1"/>
    <n v="1"/>
    <m/>
    <s v="document"/>
    <n v="50"/>
    <n v="50"/>
    <s v="alwaysdocument"/>
  </r>
  <r>
    <s v="CY-1-procurement-policy"/>
    <x v="2"/>
    <x v="2"/>
    <n v="0"/>
    <s v="procurement-policy"/>
    <x v="31"/>
    <x v="1"/>
    <s v="planning"/>
    <x v="5"/>
    <n v="7"/>
    <n v="2.5000000000000001E-2"/>
    <x v="0"/>
    <x v="3"/>
    <n v="0"/>
    <n v="0"/>
    <n v="0"/>
    <n v="0"/>
    <m/>
    <n v="1"/>
    <n v="1"/>
    <n v="0"/>
    <x v="0"/>
    <n v="0"/>
    <m/>
    <s v="document"/>
    <n v="50"/>
    <n v="0"/>
    <s v="not publisheddocument"/>
  </r>
  <r>
    <s v="46004-audit"/>
    <x v="3"/>
    <x v="3"/>
    <n v="2.085"/>
    <s v="audit"/>
    <x v="32"/>
    <x v="1"/>
    <s v="financial"/>
    <x v="6"/>
    <n v="11"/>
    <n v="4.1700000000000001E-2"/>
    <x v="0"/>
    <x v="3"/>
    <n v="50"/>
    <n v="50"/>
    <n v="0"/>
    <n v="0"/>
    <s v="less than quarterly"/>
    <n v="0.9"/>
    <n v="1"/>
    <n v="0"/>
    <x v="1"/>
    <n v="1"/>
    <m/>
    <s v="document"/>
    <n v="50"/>
    <n v="50"/>
    <s v="alwaysdocument"/>
  </r>
  <r>
    <s v="CY-1-country-strategy"/>
    <x v="2"/>
    <x v="2"/>
    <n v="0"/>
    <s v="country-strategy"/>
    <x v="33"/>
    <x v="1"/>
    <s v="planning"/>
    <x v="5"/>
    <n v="8"/>
    <n v="2.5000000000000001E-2"/>
    <x v="0"/>
    <x v="3"/>
    <n v="0"/>
    <n v="0"/>
    <n v="0"/>
    <n v="0"/>
    <m/>
    <n v="1"/>
    <n v="1"/>
    <n v="0"/>
    <x v="0"/>
    <n v="0"/>
    <m/>
    <s v="document"/>
    <n v="50"/>
    <n v="0"/>
    <s v="not publisheddocument"/>
  </r>
  <r>
    <s v="46004-total-budget"/>
    <x v="3"/>
    <x v="3"/>
    <n v="0.69493050000000001"/>
    <s v="total-budget"/>
    <x v="34"/>
    <x v="1"/>
    <s v="financial"/>
    <x v="6"/>
    <n v="9"/>
    <n v="4.1700000000000001E-2"/>
    <x v="0"/>
    <x v="2"/>
    <n v="16.664999999999999"/>
    <n v="16.664999999999999"/>
    <n v="0"/>
    <n v="0"/>
    <s v="less than quarterly"/>
    <n v="0.9"/>
    <n v="1"/>
    <n v="0"/>
    <x v="3"/>
    <n v="0"/>
    <n v="3"/>
    <s v="pdf"/>
    <n v="16.664999999999999"/>
    <n v="16.664999999999999"/>
    <s v="pdf"/>
  </r>
  <r>
    <s v="46004-disaggregated-budgets"/>
    <x v="3"/>
    <x v="3"/>
    <n v="2.085"/>
    <s v="disaggregated-budgets"/>
    <x v="35"/>
    <x v="1"/>
    <s v="financial"/>
    <x v="6"/>
    <n v="10"/>
    <n v="4.1700000000000001E-2"/>
    <x v="0"/>
    <x v="6"/>
    <n v="50"/>
    <n v="50"/>
    <n v="0"/>
    <n v="0"/>
    <s v="less than quarterly"/>
    <n v="0.9"/>
    <n v="1"/>
    <n v="0"/>
    <x v="3"/>
    <n v="0"/>
    <n v="3"/>
    <s v="machine-readable"/>
    <n v="50"/>
    <n v="50"/>
    <s v="machine-readable"/>
  </r>
  <r>
    <s v="CY-1-foia"/>
    <x v="2"/>
    <x v="2"/>
    <n v="0"/>
    <s v="foia"/>
    <x v="36"/>
    <x v="2"/>
    <s v="Commitment"/>
    <x v="7"/>
    <n v="1"/>
    <n v="3.3300000000000003E-2"/>
    <x v="0"/>
    <x v="5"/>
    <n v="0"/>
    <n v="0"/>
    <n v="0"/>
    <n v="0"/>
    <m/>
    <n v="1"/>
    <n v="1"/>
    <n v="0"/>
    <x v="3"/>
    <n v="0"/>
    <n v="0"/>
    <s v="not applicable"/>
    <n v="50"/>
    <n v="0"/>
    <s v="not applicable"/>
  </r>
  <r>
    <s v="CY-1-accessibility"/>
    <x v="2"/>
    <x v="2"/>
    <n v="0"/>
    <s v="accessibility"/>
    <x v="37"/>
    <x v="2"/>
    <s v="Commitment"/>
    <x v="7"/>
    <n v="3"/>
    <n v="3.3300000000000003E-2"/>
    <x v="0"/>
    <x v="5"/>
    <n v="0"/>
    <n v="0"/>
    <n v="0"/>
    <n v="0"/>
    <m/>
    <n v="1"/>
    <n v="1"/>
    <n v="0"/>
    <x v="3"/>
    <n v="0"/>
    <n v="0"/>
    <s v="not applicable"/>
    <n v="50"/>
    <n v="0"/>
    <s v="not applicable"/>
  </r>
  <r>
    <s v="CY-1-implementation-schedules"/>
    <x v="2"/>
    <x v="2"/>
    <n v="0"/>
    <s v="implementation-schedules"/>
    <x v="38"/>
    <x v="2"/>
    <s v="Commitment"/>
    <x v="7"/>
    <n v="2"/>
    <n v="3.3300000000000003E-2"/>
    <x v="0"/>
    <x v="5"/>
    <n v="0"/>
    <n v="0"/>
    <n v="0"/>
    <n v="0"/>
    <m/>
    <n v="1"/>
    <n v="1"/>
    <n v="0"/>
    <x v="3"/>
    <n v="0"/>
    <n v="0"/>
    <s v="not applicable"/>
    <n v="50"/>
    <n v="0"/>
    <s v="not applicable"/>
  </r>
  <r>
    <s v="CZ-1-sector"/>
    <x v="4"/>
    <x v="4"/>
    <n v="0.92999999999999905"/>
    <s v="sector"/>
    <x v="0"/>
    <x v="0"/>
    <s v="classifications"/>
    <x v="0"/>
    <n v="24"/>
    <n v="1.8599999999999998E-2"/>
    <x v="0"/>
    <x v="6"/>
    <n v="50"/>
    <n v="50"/>
    <n v="0"/>
    <n v="0"/>
    <m/>
    <n v="1"/>
    <n v="1"/>
    <n v="0"/>
    <x v="1"/>
    <n v="1"/>
    <m/>
    <s v="machine-readable"/>
    <n v="50"/>
    <n v="50"/>
    <s v="alwaysmachine-readable"/>
  </r>
  <r>
    <s v="CZ-1-unique-id"/>
    <x v="4"/>
    <x v="4"/>
    <n v="0"/>
    <s v="unique-id"/>
    <x v="1"/>
    <x v="0"/>
    <s v="basic"/>
    <x v="1"/>
    <n v="13"/>
    <n v="1.6299999999999999E-2"/>
    <x v="0"/>
    <x v="1"/>
    <n v="0"/>
    <n v="0"/>
    <n v="0"/>
    <n v="0"/>
    <m/>
    <n v="1"/>
    <n v="1"/>
    <n v="0"/>
    <x v="2"/>
    <n v="0"/>
    <m/>
    <s v="website"/>
    <n v="33.33"/>
    <n v="0"/>
    <s v="sometimeswebsite"/>
  </r>
  <r>
    <s v="CZ-1-tied-aid-status"/>
    <x v="4"/>
    <x v="4"/>
    <n v="0"/>
    <s v="tied-aid-status"/>
    <x v="2"/>
    <x v="0"/>
    <s v="classifications"/>
    <x v="0"/>
    <n v="26"/>
    <n v="1.8599999999999998E-2"/>
    <x v="0"/>
    <x v="0"/>
    <n v="0"/>
    <n v="0"/>
    <n v="0"/>
    <n v="0"/>
    <m/>
    <n v="1"/>
    <n v="1"/>
    <n v="0"/>
    <x v="0"/>
    <n v="0"/>
    <m/>
    <s v="not-published"/>
    <n v="0"/>
    <n v="0"/>
    <s v="not publishednot-published"/>
  </r>
  <r>
    <s v="CZ-1-expenditure-planned"/>
    <x v="4"/>
    <x v="4"/>
    <n v="0"/>
    <s v="expenditure-planned"/>
    <x v="3"/>
    <x v="0"/>
    <s v="financial"/>
    <x v="2"/>
    <n v="34"/>
    <n v="3.2500000000000001E-2"/>
    <x v="0"/>
    <x v="0"/>
    <n v="0"/>
    <n v="0"/>
    <n v="0"/>
    <n v="0"/>
    <m/>
    <n v="1"/>
    <n v="1"/>
    <n v="0"/>
    <x v="0"/>
    <n v="0"/>
    <m/>
    <s v="not-published"/>
    <n v="0"/>
    <n v="0"/>
    <s v="not publishednot-published"/>
  </r>
  <r>
    <s v="CZ-1-contact-details"/>
    <x v="4"/>
    <x v="4"/>
    <n v="0.54327899999999996"/>
    <s v="contact-details"/>
    <x v="4"/>
    <x v="0"/>
    <s v="basic"/>
    <x v="1"/>
    <n v="19"/>
    <n v="1.6299999999999999E-2"/>
    <x v="0"/>
    <x v="1"/>
    <n v="33.33"/>
    <n v="33.33"/>
    <n v="0"/>
    <n v="0"/>
    <m/>
    <n v="1"/>
    <n v="1"/>
    <n v="0"/>
    <x v="1"/>
    <n v="1"/>
    <m/>
    <s v="website"/>
    <n v="33.33"/>
    <n v="33.33"/>
    <s v="alwayswebsite"/>
  </r>
  <r>
    <s v="CZ-1-collaboration-type"/>
    <x v="4"/>
    <x v="4"/>
    <n v="0.92999999999999905"/>
    <s v="collaboration-type"/>
    <x v="5"/>
    <x v="0"/>
    <s v="classifications"/>
    <x v="0"/>
    <n v="20"/>
    <n v="1.8599999999999998E-2"/>
    <x v="0"/>
    <x v="6"/>
    <n v="50"/>
    <n v="50"/>
    <n v="0"/>
    <n v="0"/>
    <m/>
    <n v="1"/>
    <n v="1"/>
    <n v="0"/>
    <x v="1"/>
    <n v="1"/>
    <m/>
    <s v="machine-readable"/>
    <n v="50"/>
    <n v="50"/>
    <s v="alwaysmachine-readable"/>
  </r>
  <r>
    <s v="CZ-1-current-status"/>
    <x v="4"/>
    <x v="4"/>
    <n v="0.54327899999999996"/>
    <s v="current-status"/>
    <x v="6"/>
    <x v="0"/>
    <s v="basic"/>
    <x v="1"/>
    <n v="18"/>
    <n v="1.6299999999999999E-2"/>
    <x v="0"/>
    <x v="1"/>
    <n v="33.33"/>
    <n v="33.33"/>
    <n v="0"/>
    <n v="0"/>
    <m/>
    <n v="1"/>
    <n v="1"/>
    <n v="0"/>
    <x v="1"/>
    <n v="1"/>
    <m/>
    <s v="website"/>
    <n v="33.33"/>
    <n v="33.33"/>
    <s v="alwayswebsite"/>
  </r>
  <r>
    <s v="CZ-1-results"/>
    <x v="4"/>
    <x v="4"/>
    <n v="0"/>
    <s v="results"/>
    <x v="7"/>
    <x v="0"/>
    <s v="performance"/>
    <x v="3"/>
    <n v="37"/>
    <n v="4.3299999999999998E-2"/>
    <x v="0"/>
    <x v="1"/>
    <n v="0"/>
    <n v="0"/>
    <n v="0"/>
    <n v="0"/>
    <m/>
    <n v="1"/>
    <n v="1"/>
    <n v="0"/>
    <x v="2"/>
    <n v="0"/>
    <m/>
    <s v="website"/>
    <n v="33.33"/>
    <n v="0"/>
    <s v="sometimeswebsite"/>
  </r>
  <r>
    <s v="CZ-1-finance-type"/>
    <x v="4"/>
    <x v="4"/>
    <n v="0"/>
    <s v="finance-type"/>
    <x v="8"/>
    <x v="0"/>
    <s v="classifications"/>
    <x v="0"/>
    <n v="23"/>
    <n v="1.8599999999999998E-2"/>
    <x v="0"/>
    <x v="1"/>
    <n v="0"/>
    <n v="0"/>
    <n v="0"/>
    <n v="0"/>
    <m/>
    <n v="1"/>
    <n v="1"/>
    <n v="0"/>
    <x v="2"/>
    <n v="0"/>
    <m/>
    <s v="website"/>
    <n v="33.33"/>
    <n v="0"/>
    <s v="sometimeswebsite"/>
  </r>
  <r>
    <s v="CZ-1-aid-type"/>
    <x v="4"/>
    <x v="4"/>
    <n v="0"/>
    <s v="aid-type"/>
    <x v="9"/>
    <x v="0"/>
    <s v="classifications"/>
    <x v="0"/>
    <n v="22"/>
    <n v="1.8599999999999998E-2"/>
    <x v="0"/>
    <x v="0"/>
    <n v="0"/>
    <n v="0"/>
    <n v="0"/>
    <n v="0"/>
    <m/>
    <n v="1"/>
    <n v="1"/>
    <n v="0"/>
    <x v="0"/>
    <n v="0"/>
    <m/>
    <s v="not-published"/>
    <n v="0"/>
    <n v="0"/>
    <s v="not publishednot-published"/>
  </r>
  <r>
    <s v="CZ-1-description"/>
    <x v="4"/>
    <x v="4"/>
    <n v="0.54327899999999996"/>
    <s v="description"/>
    <x v="10"/>
    <x v="0"/>
    <s v="basic"/>
    <x v="1"/>
    <n v="15"/>
    <n v="1.6299999999999999E-2"/>
    <x v="0"/>
    <x v="1"/>
    <n v="33.33"/>
    <n v="33.33"/>
    <n v="0"/>
    <n v="0"/>
    <m/>
    <n v="1"/>
    <n v="1"/>
    <n v="0"/>
    <x v="1"/>
    <n v="1"/>
    <m/>
    <s v="website"/>
    <n v="33.33"/>
    <n v="33.33"/>
    <s v="alwayswebsite"/>
  </r>
  <r>
    <s v="CZ-1-flow-type"/>
    <x v="4"/>
    <x v="4"/>
    <n v="0"/>
    <s v="flow-type"/>
    <x v="11"/>
    <x v="0"/>
    <s v="classifications"/>
    <x v="0"/>
    <n v="21"/>
    <n v="1.8599999999999998E-2"/>
    <x v="0"/>
    <x v="0"/>
    <n v="0"/>
    <n v="0"/>
    <n v="0"/>
    <n v="0"/>
    <m/>
    <n v="1"/>
    <n v="1"/>
    <n v="0"/>
    <x v="0"/>
    <n v="0"/>
    <m/>
    <s v="not-published"/>
    <n v="0"/>
    <n v="0"/>
    <s v="not publishednot-published"/>
  </r>
  <r>
    <s v="CZ-1-title"/>
    <x v="4"/>
    <x v="4"/>
    <n v="0.81499999999999995"/>
    <s v="title"/>
    <x v="12"/>
    <x v="0"/>
    <s v="basic"/>
    <x v="1"/>
    <n v="14"/>
    <n v="1.6299999999999999E-2"/>
    <x v="0"/>
    <x v="6"/>
    <n v="50"/>
    <n v="50"/>
    <n v="0"/>
    <n v="0"/>
    <m/>
    <n v="1"/>
    <n v="1"/>
    <n v="0"/>
    <x v="1"/>
    <n v="1"/>
    <m/>
    <s v="machine-readable"/>
    <n v="50"/>
    <n v="50"/>
    <s v="alwaysmachine-readable"/>
  </r>
  <r>
    <s v="CZ-1-conditions"/>
    <x v="4"/>
    <x v="4"/>
    <n v="0"/>
    <s v="conditions"/>
    <x v="13"/>
    <x v="0"/>
    <s v="performance"/>
    <x v="3"/>
    <n v="39"/>
    <n v="4.3299999999999998E-2"/>
    <x v="0"/>
    <x v="3"/>
    <n v="0"/>
    <n v="0"/>
    <n v="0"/>
    <n v="0"/>
    <m/>
    <n v="1"/>
    <n v="1"/>
    <n v="0"/>
    <x v="0"/>
    <n v="0"/>
    <m/>
    <s v="document"/>
    <n v="50"/>
    <n v="0"/>
    <s v="not publisheddocument"/>
  </r>
  <r>
    <s v="CZ-1-cost-overall"/>
    <x v="4"/>
    <x v="4"/>
    <n v="1.625"/>
    <s v="cost-overall"/>
    <x v="14"/>
    <x v="0"/>
    <s v="financial"/>
    <x v="2"/>
    <n v="33"/>
    <n v="3.2500000000000001E-2"/>
    <x v="0"/>
    <x v="6"/>
    <n v="50"/>
    <n v="50"/>
    <n v="0"/>
    <n v="0"/>
    <m/>
    <n v="1"/>
    <n v="1"/>
    <n v="0"/>
    <x v="1"/>
    <n v="1"/>
    <m/>
    <s v="machine-readable"/>
    <n v="50"/>
    <n v="50"/>
    <s v="alwaysmachine-readable"/>
  </r>
  <r>
    <s v="CZ-1-location"/>
    <x v="4"/>
    <x v="4"/>
    <n v="0.61993799999999899"/>
    <s v="location"/>
    <x v="15"/>
    <x v="0"/>
    <s v="classifications"/>
    <x v="0"/>
    <n v="25"/>
    <n v="1.8599999999999998E-2"/>
    <x v="0"/>
    <x v="1"/>
    <n v="33.33"/>
    <n v="33.33"/>
    <n v="0"/>
    <n v="0"/>
    <m/>
    <n v="1"/>
    <n v="1"/>
    <n v="0"/>
    <x v="1"/>
    <n v="1"/>
    <m/>
    <s v="website"/>
    <n v="33.33"/>
    <n v="33.33"/>
    <s v="alwayswebsite"/>
  </r>
  <r>
    <s v="CZ-1-dates-planned"/>
    <x v="4"/>
    <x v="4"/>
    <n v="0"/>
    <s v="dates-planned"/>
    <x v="16"/>
    <x v="0"/>
    <s v="basic"/>
    <x v="1"/>
    <n v="16"/>
    <n v="1.6299999999999999E-2"/>
    <x v="0"/>
    <x v="0"/>
    <n v="0"/>
    <n v="0"/>
    <n v="0"/>
    <n v="0"/>
    <m/>
    <n v="1"/>
    <n v="1"/>
    <n v="0"/>
    <x v="0"/>
    <n v="0"/>
    <m/>
    <s v="not-published"/>
    <n v="0"/>
    <n v="0"/>
    <s v="not publishednot-published"/>
  </r>
  <r>
    <s v="CZ-1-dates-actual"/>
    <x v="4"/>
    <x v="4"/>
    <n v="0"/>
    <s v="dates-actual"/>
    <x v="17"/>
    <x v="0"/>
    <s v="basic"/>
    <x v="1"/>
    <n v="17"/>
    <n v="1.6299999999999999E-2"/>
    <x v="0"/>
    <x v="0"/>
    <n v="0"/>
    <n v="0"/>
    <n v="0"/>
    <n v="0"/>
    <m/>
    <n v="1"/>
    <n v="1"/>
    <n v="0"/>
    <x v="0"/>
    <n v="0"/>
    <m/>
    <s v="not-published"/>
    <n v="0"/>
    <n v="0"/>
    <s v="not publishednot-published"/>
  </r>
  <r>
    <s v="CZ-1-implementer"/>
    <x v="4"/>
    <x v="4"/>
    <n v="0.81499999999999995"/>
    <s v="implementer"/>
    <x v="18"/>
    <x v="0"/>
    <s v="basic"/>
    <x v="1"/>
    <n v="12"/>
    <n v="1.6299999999999999E-2"/>
    <x v="0"/>
    <x v="6"/>
    <n v="50"/>
    <n v="50"/>
    <n v="0"/>
    <n v="0"/>
    <m/>
    <n v="1"/>
    <n v="1"/>
    <n v="0"/>
    <x v="1"/>
    <n v="1"/>
    <m/>
    <s v="machine-readable"/>
    <n v="50"/>
    <n v="50"/>
    <s v="alwaysmachine-readable"/>
  </r>
  <r>
    <s v="CZ-1-expenditure-actual"/>
    <x v="4"/>
    <x v="4"/>
    <n v="0"/>
    <s v="expenditure-actual"/>
    <x v="19"/>
    <x v="0"/>
    <s v="financial"/>
    <x v="2"/>
    <n v="35"/>
    <n v="3.2500000000000001E-2"/>
    <x v="0"/>
    <x v="1"/>
    <n v="0"/>
    <n v="0"/>
    <n v="0"/>
    <n v="0"/>
    <m/>
    <n v="1"/>
    <n v="1"/>
    <n v="0"/>
    <x v="2"/>
    <n v="0"/>
    <m/>
    <s v="website"/>
    <n v="33.33"/>
    <n v="0"/>
    <s v="sometimeswebsite"/>
  </r>
  <r>
    <s v="CZ-1-impact-appraisals"/>
    <x v="4"/>
    <x v="4"/>
    <n v="0"/>
    <s v="impact-appraisals"/>
    <x v="20"/>
    <x v="0"/>
    <s v="performance"/>
    <x v="3"/>
    <n v="38"/>
    <n v="4.3299999999999998E-2"/>
    <x v="0"/>
    <x v="3"/>
    <n v="0"/>
    <n v="0"/>
    <n v="0"/>
    <n v="0"/>
    <m/>
    <n v="1"/>
    <n v="1"/>
    <n v="0"/>
    <x v="0"/>
    <n v="0"/>
    <m/>
    <s v="document"/>
    <n v="50"/>
    <n v="0"/>
    <s v="not publisheddocument"/>
  </r>
  <r>
    <s v="CZ-1-objectives"/>
    <x v="4"/>
    <x v="4"/>
    <n v="1.085"/>
    <s v="objectives"/>
    <x v="21"/>
    <x v="0"/>
    <s v="related-documents"/>
    <x v="4"/>
    <n v="29"/>
    <n v="2.1700000000000001E-2"/>
    <x v="0"/>
    <x v="3"/>
    <n v="50"/>
    <n v="50"/>
    <n v="0"/>
    <n v="0"/>
    <m/>
    <n v="1"/>
    <n v="1"/>
    <n v="0"/>
    <x v="1"/>
    <n v="1"/>
    <m/>
    <s v="document"/>
    <n v="50"/>
    <n v="50"/>
    <s v="alwaysdocument"/>
  </r>
  <r>
    <s v="CZ-1-budget"/>
    <x v="4"/>
    <x v="4"/>
    <n v="0"/>
    <s v="budget"/>
    <x v="22"/>
    <x v="0"/>
    <s v="related-documents"/>
    <x v="4"/>
    <n v="30"/>
    <n v="2.1700000000000001E-2"/>
    <x v="0"/>
    <x v="3"/>
    <n v="0"/>
    <n v="0"/>
    <n v="0"/>
    <n v="0"/>
    <m/>
    <n v="1"/>
    <n v="1"/>
    <n v="0"/>
    <x v="0"/>
    <n v="0"/>
    <m/>
    <s v="document"/>
    <n v="50"/>
    <n v="0"/>
    <s v="not publisheddocument"/>
  </r>
  <r>
    <s v="CZ-1-contracts"/>
    <x v="4"/>
    <x v="4"/>
    <n v="1.085"/>
    <s v="contracts"/>
    <x v="23"/>
    <x v="0"/>
    <s v="related-documents"/>
    <x v="4"/>
    <n v="31"/>
    <n v="2.1700000000000001E-2"/>
    <x v="0"/>
    <x v="3"/>
    <n v="50"/>
    <n v="50"/>
    <n v="0"/>
    <n v="0"/>
    <m/>
    <n v="1"/>
    <n v="1"/>
    <n v="0"/>
    <x v="1"/>
    <n v="1"/>
    <m/>
    <s v="document"/>
    <n v="50"/>
    <n v="50"/>
    <s v="alwaysdocument"/>
  </r>
  <r>
    <s v="CZ-1-evaluations"/>
    <x v="4"/>
    <x v="4"/>
    <n v="1.085"/>
    <s v="evaluations"/>
    <x v="24"/>
    <x v="0"/>
    <s v="related-documents"/>
    <x v="4"/>
    <n v="28"/>
    <n v="2.1700000000000001E-2"/>
    <x v="0"/>
    <x v="3"/>
    <n v="50"/>
    <n v="50"/>
    <n v="0"/>
    <n v="0"/>
    <m/>
    <n v="1"/>
    <n v="1"/>
    <n v="0"/>
    <x v="1"/>
    <n v="1"/>
    <m/>
    <s v="document"/>
    <n v="50"/>
    <n v="50"/>
    <s v="alwaysdocument"/>
  </r>
  <r>
    <s v="CZ-1-mou"/>
    <x v="4"/>
    <x v="4"/>
    <n v="0"/>
    <s v="mou"/>
    <x v="25"/>
    <x v="0"/>
    <s v="related-documents"/>
    <x v="4"/>
    <n v="27"/>
    <n v="2.1700000000000001E-2"/>
    <x v="0"/>
    <x v="3"/>
    <n v="0"/>
    <n v="0"/>
    <n v="0"/>
    <n v="0"/>
    <m/>
    <n v="1"/>
    <n v="1"/>
    <n v="0"/>
    <x v="0"/>
    <n v="0"/>
    <m/>
    <s v="document"/>
    <n v="50"/>
    <n v="0"/>
    <s v="not publisheddocument"/>
  </r>
  <r>
    <s v="CZ-1-tenders"/>
    <x v="4"/>
    <x v="4"/>
    <n v="1.085"/>
    <s v="tenders"/>
    <x v="26"/>
    <x v="0"/>
    <s v="related-documents"/>
    <x v="4"/>
    <n v="32"/>
    <n v="2.1700000000000001E-2"/>
    <x v="0"/>
    <x v="3"/>
    <n v="50"/>
    <n v="50"/>
    <n v="0"/>
    <n v="0"/>
    <m/>
    <n v="1"/>
    <n v="1"/>
    <n v="0"/>
    <x v="1"/>
    <n v="1"/>
    <m/>
    <s v="document"/>
    <n v="50"/>
    <n v="50"/>
    <s v="alwaysdocument"/>
  </r>
  <r>
    <s v="CZ-1-budget-identifier"/>
    <x v="4"/>
    <x v="4"/>
    <n v="0"/>
    <s v="budget-identifier"/>
    <x v="27"/>
    <x v="0"/>
    <s v="financial"/>
    <x v="2"/>
    <n v="36"/>
    <n v="3.2500000000000001E-2"/>
    <x v="0"/>
    <x v="0"/>
    <n v="0"/>
    <n v="0"/>
    <n v="0"/>
    <n v="0"/>
    <m/>
    <n v="1"/>
    <n v="1"/>
    <n v="0"/>
    <x v="0"/>
    <n v="0"/>
    <m/>
    <s v="not-published"/>
    <n v="0"/>
    <n v="0"/>
    <s v="not publishednot-published"/>
  </r>
  <r>
    <s v="CZ-1-strategy"/>
    <x v="4"/>
    <x v="4"/>
    <n v="1.25"/>
    <s v="strategy"/>
    <x v="28"/>
    <x v="1"/>
    <s v="planning"/>
    <x v="5"/>
    <n v="4"/>
    <n v="2.5000000000000001E-2"/>
    <x v="0"/>
    <x v="3"/>
    <n v="50"/>
    <n v="50"/>
    <n v="0"/>
    <n v="0"/>
    <m/>
    <n v="1"/>
    <n v="1"/>
    <n v="0"/>
    <x v="1"/>
    <n v="1"/>
    <m/>
    <s v="document"/>
    <n v="50"/>
    <n v="50"/>
    <s v="alwaysdocument"/>
  </r>
  <r>
    <s v="CZ-1-annual-report"/>
    <x v="4"/>
    <x v="4"/>
    <n v="1.25"/>
    <s v="annual-report"/>
    <x v="29"/>
    <x v="1"/>
    <s v="planning"/>
    <x v="5"/>
    <n v="5"/>
    <n v="2.5000000000000001E-2"/>
    <x v="0"/>
    <x v="3"/>
    <n v="50"/>
    <n v="50"/>
    <n v="0"/>
    <n v="0"/>
    <m/>
    <n v="1"/>
    <n v="1"/>
    <n v="0"/>
    <x v="1"/>
    <n v="1"/>
    <m/>
    <s v="document"/>
    <n v="50"/>
    <n v="50"/>
    <s v="alwaysdocument"/>
  </r>
  <r>
    <s v="CZ-1-allocation"/>
    <x v="4"/>
    <x v="4"/>
    <n v="1.25"/>
    <s v="allocation"/>
    <x v="30"/>
    <x v="1"/>
    <s v="planning"/>
    <x v="5"/>
    <n v="6"/>
    <n v="2.5000000000000001E-2"/>
    <x v="0"/>
    <x v="3"/>
    <n v="50"/>
    <n v="50"/>
    <n v="0"/>
    <n v="0"/>
    <m/>
    <n v="1"/>
    <n v="1"/>
    <n v="0"/>
    <x v="1"/>
    <n v="1"/>
    <m/>
    <s v="document"/>
    <n v="50"/>
    <n v="50"/>
    <s v="alwaysdocument"/>
  </r>
  <r>
    <s v="CZ-1-procurement-policy"/>
    <x v="4"/>
    <x v="4"/>
    <n v="0"/>
    <s v="procurement-policy"/>
    <x v="31"/>
    <x v="1"/>
    <s v="planning"/>
    <x v="5"/>
    <n v="7"/>
    <n v="2.5000000000000001E-2"/>
    <x v="0"/>
    <x v="3"/>
    <n v="0"/>
    <n v="0"/>
    <n v="0"/>
    <n v="0"/>
    <m/>
    <n v="1"/>
    <n v="1"/>
    <n v="0"/>
    <x v="2"/>
    <n v="0"/>
    <m/>
    <s v="document"/>
    <n v="50"/>
    <n v="0"/>
    <s v="sometimesdocument"/>
  </r>
  <r>
    <s v="AU-5-audit"/>
    <x v="5"/>
    <x v="5"/>
    <n v="2.085"/>
    <s v="audit"/>
    <x v="32"/>
    <x v="1"/>
    <s v="financial"/>
    <x v="6"/>
    <n v="11"/>
    <n v="4.1700000000000001E-2"/>
    <x v="0"/>
    <x v="3"/>
    <n v="50"/>
    <n v="50"/>
    <n v="0"/>
    <n v="0"/>
    <s v="quarterly"/>
    <n v="1"/>
    <n v="1"/>
    <n v="0"/>
    <x v="1"/>
    <n v="1"/>
    <m/>
    <s v="document"/>
    <n v="50"/>
    <n v="50"/>
    <s v="alwaysdocument"/>
  </r>
  <r>
    <s v="CZ-1-country-strategy"/>
    <x v="4"/>
    <x v="4"/>
    <n v="1.25"/>
    <s v="country-strategy"/>
    <x v="33"/>
    <x v="1"/>
    <s v="planning"/>
    <x v="5"/>
    <n v="8"/>
    <n v="2.5000000000000001E-2"/>
    <x v="0"/>
    <x v="3"/>
    <n v="50"/>
    <n v="50"/>
    <n v="0"/>
    <n v="0"/>
    <m/>
    <n v="1"/>
    <n v="1"/>
    <n v="0"/>
    <x v="1"/>
    <n v="1"/>
    <m/>
    <s v="document"/>
    <n v="50"/>
    <n v="50"/>
    <s v="alwaysdocument"/>
  </r>
  <r>
    <s v="AU-5-total-budget"/>
    <x v="5"/>
    <x v="5"/>
    <n v="0.463287"/>
    <s v="total-budget"/>
    <x v="34"/>
    <x v="1"/>
    <s v="financial"/>
    <x v="6"/>
    <n v="9"/>
    <n v="4.1700000000000001E-2"/>
    <x v="0"/>
    <x v="1"/>
    <n v="11.11"/>
    <n v="11.11"/>
    <n v="0"/>
    <n v="0"/>
    <s v="quarterly"/>
    <n v="1"/>
    <n v="1"/>
    <n v="0"/>
    <x v="3"/>
    <n v="0"/>
    <n v="1"/>
    <s v="website"/>
    <n v="33.33"/>
    <n v="11.11"/>
    <s v="website"/>
  </r>
  <r>
    <s v="AU-5-disaggregated-budgets"/>
    <x v="5"/>
    <x v="5"/>
    <n v="0.463287"/>
    <s v="disaggregated-budgets"/>
    <x v="35"/>
    <x v="1"/>
    <s v="financial"/>
    <x v="6"/>
    <n v="10"/>
    <n v="4.1700000000000001E-2"/>
    <x v="0"/>
    <x v="1"/>
    <n v="11.11"/>
    <n v="11.11"/>
    <n v="0"/>
    <n v="0"/>
    <s v="quarterly"/>
    <n v="1"/>
    <n v="1"/>
    <n v="0"/>
    <x v="3"/>
    <n v="0"/>
    <n v="1"/>
    <s v="website"/>
    <n v="33.33"/>
    <n v="11.11"/>
    <s v="website"/>
  </r>
  <r>
    <s v="CZ-1-foia"/>
    <x v="4"/>
    <x v="4"/>
    <n v="2.2197779999999998"/>
    <s v="foia"/>
    <x v="36"/>
    <x v="2"/>
    <s v="Commitment"/>
    <x v="7"/>
    <n v="1"/>
    <n v="3.3300000000000003E-2"/>
    <x v="0"/>
    <x v="5"/>
    <n v="66.66"/>
    <n v="66.66"/>
    <n v="0"/>
    <n v="0"/>
    <m/>
    <n v="1"/>
    <n v="1"/>
    <n v="0"/>
    <x v="3"/>
    <n v="0"/>
    <n v="66.66"/>
    <s v="not applicable"/>
    <n v="50"/>
    <n v="66.66"/>
    <s v="not applicable"/>
  </r>
  <r>
    <s v="CZ-1-accessibility"/>
    <x v="4"/>
    <x v="4"/>
    <n v="0"/>
    <s v="accessibility"/>
    <x v="37"/>
    <x v="2"/>
    <s v="Commitment"/>
    <x v="7"/>
    <n v="3"/>
    <n v="3.3300000000000003E-2"/>
    <x v="0"/>
    <x v="5"/>
    <n v="0"/>
    <n v="0"/>
    <n v="0"/>
    <n v="0"/>
    <m/>
    <n v="1"/>
    <n v="1"/>
    <n v="0"/>
    <x v="3"/>
    <n v="0"/>
    <n v="0"/>
    <s v="not applicable"/>
    <n v="50"/>
    <n v="0"/>
    <s v="not applicable"/>
  </r>
  <r>
    <s v="CZ-1-implementation-schedules"/>
    <x v="4"/>
    <x v="4"/>
    <n v="1.31535"/>
    <s v="implementation-schedules"/>
    <x v="38"/>
    <x v="2"/>
    <s v="Commitment"/>
    <x v="7"/>
    <n v="2"/>
    <n v="3.3300000000000003E-2"/>
    <x v="0"/>
    <x v="5"/>
    <n v="39.5"/>
    <n v="39.5"/>
    <n v="0"/>
    <n v="0"/>
    <m/>
    <n v="1"/>
    <n v="1"/>
    <n v="0"/>
    <x v="3"/>
    <n v="0"/>
    <n v="39.5"/>
    <s v="not applicable"/>
    <n v="50"/>
    <n v="39.5"/>
    <s v="not applicable"/>
  </r>
  <r>
    <s v="46015-sector"/>
    <x v="6"/>
    <x v="6"/>
    <n v="0.61993799999999899"/>
    <s v="sector"/>
    <x v="0"/>
    <x v="0"/>
    <s v="classifications"/>
    <x v="0"/>
    <n v="24"/>
    <n v="1.8599999999999998E-2"/>
    <x v="0"/>
    <x v="1"/>
    <n v="33.33"/>
    <n v="33.33"/>
    <n v="0"/>
    <n v="0"/>
    <m/>
    <n v="1"/>
    <n v="1"/>
    <n v="0"/>
    <x v="1"/>
    <n v="1"/>
    <m/>
    <s v="website"/>
    <n v="33.33"/>
    <n v="33.33"/>
    <s v="alwayswebsite"/>
  </r>
  <r>
    <s v="46015-unique-id"/>
    <x v="6"/>
    <x v="6"/>
    <n v="0.54327899999999996"/>
    <s v="unique-id"/>
    <x v="1"/>
    <x v="0"/>
    <s v="basic"/>
    <x v="1"/>
    <n v="13"/>
    <n v="1.6299999999999999E-2"/>
    <x v="0"/>
    <x v="1"/>
    <n v="33.33"/>
    <n v="33.33"/>
    <n v="0"/>
    <n v="0"/>
    <m/>
    <n v="1"/>
    <n v="1"/>
    <n v="0"/>
    <x v="1"/>
    <n v="1"/>
    <m/>
    <s v="website"/>
    <n v="33.33"/>
    <n v="33.33"/>
    <s v="alwayswebsite"/>
  </r>
  <r>
    <s v="46015-tied-aid-status"/>
    <x v="6"/>
    <x v="6"/>
    <n v="0.61993799999999899"/>
    <s v="tied-aid-status"/>
    <x v="2"/>
    <x v="0"/>
    <s v="classifications"/>
    <x v="0"/>
    <n v="26"/>
    <n v="1.8599999999999998E-2"/>
    <x v="0"/>
    <x v="1"/>
    <n v="33.33"/>
    <n v="33.33"/>
    <n v="0"/>
    <n v="0"/>
    <m/>
    <n v="1"/>
    <n v="1"/>
    <n v="0"/>
    <x v="1"/>
    <n v="1"/>
    <m/>
    <s v="website"/>
    <n v="33.33"/>
    <n v="33.33"/>
    <s v="alwayswebsite"/>
  </r>
  <r>
    <s v="46015-expenditure-planned"/>
    <x v="6"/>
    <x v="6"/>
    <n v="0"/>
    <s v="expenditure-planned"/>
    <x v="3"/>
    <x v="0"/>
    <s v="financial"/>
    <x v="2"/>
    <n v="34"/>
    <n v="3.2500000000000001E-2"/>
    <x v="0"/>
    <x v="0"/>
    <n v="0"/>
    <n v="0"/>
    <n v="0"/>
    <n v="0"/>
    <m/>
    <n v="1"/>
    <n v="1"/>
    <n v="0"/>
    <x v="0"/>
    <n v="0"/>
    <m/>
    <s v="not-published"/>
    <n v="0"/>
    <n v="0"/>
    <s v="not publishednot-published"/>
  </r>
  <r>
    <s v="46015-contact-details"/>
    <x v="6"/>
    <x v="6"/>
    <n v="0.54327899999999996"/>
    <s v="contact-details"/>
    <x v="4"/>
    <x v="0"/>
    <s v="basic"/>
    <x v="1"/>
    <n v="19"/>
    <n v="1.6299999999999999E-2"/>
    <x v="0"/>
    <x v="1"/>
    <n v="33.33"/>
    <n v="33.33"/>
    <n v="0"/>
    <n v="0"/>
    <m/>
    <n v="1"/>
    <n v="1"/>
    <n v="0"/>
    <x v="1"/>
    <n v="1"/>
    <m/>
    <s v="website"/>
    <n v="33.33"/>
    <n v="33.33"/>
    <s v="alwayswebsite"/>
  </r>
  <r>
    <s v="46015-collaboration-type"/>
    <x v="6"/>
    <x v="6"/>
    <n v="0.61993799999999899"/>
    <s v="collaboration-type"/>
    <x v="5"/>
    <x v="0"/>
    <s v="classifications"/>
    <x v="0"/>
    <n v="20"/>
    <n v="1.8599999999999998E-2"/>
    <x v="0"/>
    <x v="1"/>
    <n v="33.33"/>
    <n v="33.33"/>
    <n v="0"/>
    <n v="0"/>
    <m/>
    <n v="1"/>
    <n v="1"/>
    <n v="0"/>
    <x v="1"/>
    <n v="1"/>
    <m/>
    <s v="website"/>
    <n v="33.33"/>
    <n v="33.33"/>
    <s v="alwayswebsite"/>
  </r>
  <r>
    <s v="46015-current-status"/>
    <x v="6"/>
    <x v="6"/>
    <n v="0.54327899999999996"/>
    <s v="current-status"/>
    <x v="6"/>
    <x v="0"/>
    <s v="basic"/>
    <x v="1"/>
    <n v="18"/>
    <n v="1.6299999999999999E-2"/>
    <x v="0"/>
    <x v="1"/>
    <n v="33.33"/>
    <n v="33.33"/>
    <n v="0"/>
    <n v="0"/>
    <m/>
    <n v="1"/>
    <n v="1"/>
    <n v="0"/>
    <x v="1"/>
    <n v="1"/>
    <m/>
    <s v="website"/>
    <n v="33.33"/>
    <n v="33.33"/>
    <s v="alwayswebsite"/>
  </r>
  <r>
    <s v="46015-results"/>
    <x v="6"/>
    <x v="6"/>
    <n v="0"/>
    <s v="results"/>
    <x v="7"/>
    <x v="0"/>
    <s v="performance"/>
    <x v="3"/>
    <n v="37"/>
    <n v="4.3299999999999998E-2"/>
    <x v="0"/>
    <x v="1"/>
    <n v="0"/>
    <n v="0"/>
    <n v="0"/>
    <n v="0"/>
    <m/>
    <n v="1"/>
    <n v="1"/>
    <n v="0"/>
    <x v="2"/>
    <n v="0"/>
    <m/>
    <s v="website"/>
    <n v="33.33"/>
    <n v="0"/>
    <s v="sometimeswebsite"/>
  </r>
  <r>
    <s v="46015-finance-type"/>
    <x v="6"/>
    <x v="6"/>
    <n v="0.61993799999999899"/>
    <s v="finance-type"/>
    <x v="8"/>
    <x v="0"/>
    <s v="classifications"/>
    <x v="0"/>
    <n v="23"/>
    <n v="1.8599999999999998E-2"/>
    <x v="0"/>
    <x v="1"/>
    <n v="33.33"/>
    <n v="33.33"/>
    <n v="0"/>
    <n v="0"/>
    <m/>
    <n v="1"/>
    <n v="1"/>
    <n v="0"/>
    <x v="1"/>
    <n v="1"/>
    <m/>
    <s v="website"/>
    <n v="33.33"/>
    <n v="33.33"/>
    <s v="alwayswebsite"/>
  </r>
  <r>
    <s v="46015-aid-type"/>
    <x v="6"/>
    <x v="6"/>
    <n v="0.61993799999999899"/>
    <s v="aid-type"/>
    <x v="9"/>
    <x v="0"/>
    <s v="classifications"/>
    <x v="0"/>
    <n v="22"/>
    <n v="1.8599999999999998E-2"/>
    <x v="0"/>
    <x v="1"/>
    <n v="33.33"/>
    <n v="33.33"/>
    <n v="0"/>
    <n v="0"/>
    <m/>
    <n v="1"/>
    <n v="1"/>
    <n v="0"/>
    <x v="1"/>
    <n v="1"/>
    <m/>
    <s v="website"/>
    <n v="33.33"/>
    <n v="33.33"/>
    <s v="alwayswebsite"/>
  </r>
  <r>
    <s v="46015-description"/>
    <x v="6"/>
    <x v="6"/>
    <n v="0.54327899999999996"/>
    <s v="description"/>
    <x v="10"/>
    <x v="0"/>
    <s v="basic"/>
    <x v="1"/>
    <n v="15"/>
    <n v="1.6299999999999999E-2"/>
    <x v="0"/>
    <x v="1"/>
    <n v="33.33"/>
    <n v="33.33"/>
    <n v="0"/>
    <n v="0"/>
    <m/>
    <n v="1"/>
    <n v="1"/>
    <n v="0"/>
    <x v="1"/>
    <n v="1"/>
    <m/>
    <s v="website"/>
    <n v="33.33"/>
    <n v="33.33"/>
    <s v="alwayswebsite"/>
  </r>
  <r>
    <s v="46015-flow-type"/>
    <x v="6"/>
    <x v="6"/>
    <n v="0"/>
    <s v="flow-type"/>
    <x v="11"/>
    <x v="0"/>
    <s v="classifications"/>
    <x v="0"/>
    <n v="21"/>
    <n v="1.8599999999999998E-2"/>
    <x v="0"/>
    <x v="2"/>
    <n v="0"/>
    <n v="0"/>
    <n v="0"/>
    <n v="0"/>
    <m/>
    <n v="1"/>
    <n v="1"/>
    <n v="0"/>
    <x v="2"/>
    <n v="0"/>
    <m/>
    <s v="pdf"/>
    <n v="16.664999999999999"/>
    <n v="0"/>
    <s v="sometimespdf"/>
  </r>
  <r>
    <s v="46015-title"/>
    <x v="6"/>
    <x v="6"/>
    <n v="0.54327899999999996"/>
    <s v="title"/>
    <x v="12"/>
    <x v="0"/>
    <s v="basic"/>
    <x v="1"/>
    <n v="14"/>
    <n v="1.6299999999999999E-2"/>
    <x v="0"/>
    <x v="1"/>
    <n v="33.33"/>
    <n v="33.33"/>
    <n v="0"/>
    <n v="0"/>
    <m/>
    <n v="1"/>
    <n v="1"/>
    <n v="0"/>
    <x v="1"/>
    <n v="1"/>
    <m/>
    <s v="website"/>
    <n v="33.33"/>
    <n v="33.33"/>
    <s v="alwayswebsite"/>
  </r>
  <r>
    <s v="46015-conditions"/>
    <x v="6"/>
    <x v="6"/>
    <n v="0"/>
    <s v="conditions"/>
    <x v="13"/>
    <x v="0"/>
    <s v="performance"/>
    <x v="3"/>
    <n v="39"/>
    <n v="4.3299999999999998E-2"/>
    <x v="0"/>
    <x v="3"/>
    <n v="0"/>
    <n v="0"/>
    <n v="0"/>
    <n v="0"/>
    <m/>
    <n v="1"/>
    <n v="1"/>
    <n v="0"/>
    <x v="0"/>
    <n v="0"/>
    <m/>
    <s v="document"/>
    <n v="50"/>
    <n v="0"/>
    <s v="not publisheddocument"/>
  </r>
  <r>
    <s v="46015-cost-overall"/>
    <x v="6"/>
    <x v="6"/>
    <n v="1.0832249999999899"/>
    <s v="cost-overall"/>
    <x v="14"/>
    <x v="0"/>
    <s v="financial"/>
    <x v="2"/>
    <n v="33"/>
    <n v="3.2500000000000001E-2"/>
    <x v="0"/>
    <x v="1"/>
    <n v="33.33"/>
    <n v="33.33"/>
    <n v="0"/>
    <n v="0"/>
    <m/>
    <n v="1"/>
    <n v="1"/>
    <n v="0"/>
    <x v="1"/>
    <n v="1"/>
    <m/>
    <s v="website"/>
    <n v="33.33"/>
    <n v="33.33"/>
    <s v="alwayswebsite"/>
  </r>
  <r>
    <s v="46015-location"/>
    <x v="6"/>
    <x v="6"/>
    <n v="0"/>
    <s v="location"/>
    <x v="15"/>
    <x v="0"/>
    <s v="classifications"/>
    <x v="0"/>
    <n v="25"/>
    <n v="1.8599999999999998E-2"/>
    <x v="0"/>
    <x v="1"/>
    <n v="0"/>
    <n v="0"/>
    <n v="0"/>
    <n v="0"/>
    <m/>
    <n v="1"/>
    <n v="1"/>
    <n v="0"/>
    <x v="2"/>
    <n v="0"/>
    <m/>
    <s v="website"/>
    <n v="33.33"/>
    <n v="0"/>
    <s v="sometimeswebsite"/>
  </r>
  <r>
    <s v="46015-dates-planned"/>
    <x v="6"/>
    <x v="6"/>
    <n v="0"/>
    <s v="dates-planned"/>
    <x v="16"/>
    <x v="0"/>
    <s v="basic"/>
    <x v="1"/>
    <n v="16"/>
    <n v="1.6299999999999999E-2"/>
    <x v="0"/>
    <x v="0"/>
    <n v="0"/>
    <n v="0"/>
    <n v="0"/>
    <n v="0"/>
    <m/>
    <n v="1"/>
    <n v="1"/>
    <n v="0"/>
    <x v="0"/>
    <n v="0"/>
    <m/>
    <s v="not-published"/>
    <n v="0"/>
    <n v="0"/>
    <s v="not publishednot-published"/>
  </r>
  <r>
    <s v="46015-dates-actual"/>
    <x v="6"/>
    <x v="6"/>
    <n v="0"/>
    <s v="dates-actual"/>
    <x v="17"/>
    <x v="0"/>
    <s v="basic"/>
    <x v="1"/>
    <n v="17"/>
    <n v="1.6299999999999999E-2"/>
    <x v="0"/>
    <x v="1"/>
    <n v="0"/>
    <n v="0"/>
    <n v="0"/>
    <n v="0"/>
    <m/>
    <n v="1"/>
    <n v="1"/>
    <n v="0"/>
    <x v="2"/>
    <n v="0"/>
    <m/>
    <s v="website"/>
    <n v="33.33"/>
    <n v="0"/>
    <s v="sometimeswebsite"/>
  </r>
  <r>
    <s v="46015-implementer"/>
    <x v="6"/>
    <x v="6"/>
    <n v="0.54327899999999996"/>
    <s v="implementer"/>
    <x v="18"/>
    <x v="0"/>
    <s v="basic"/>
    <x v="1"/>
    <n v="12"/>
    <n v="1.6299999999999999E-2"/>
    <x v="0"/>
    <x v="1"/>
    <n v="33.33"/>
    <n v="33.33"/>
    <n v="0"/>
    <n v="0"/>
    <m/>
    <n v="1"/>
    <n v="1"/>
    <n v="0"/>
    <x v="1"/>
    <n v="1"/>
    <m/>
    <s v="website"/>
    <n v="33.33"/>
    <n v="33.33"/>
    <s v="alwayswebsite"/>
  </r>
  <r>
    <s v="46015-expenditure-actual"/>
    <x v="6"/>
    <x v="6"/>
    <n v="0"/>
    <s v="expenditure-actual"/>
    <x v="19"/>
    <x v="0"/>
    <s v="financial"/>
    <x v="2"/>
    <n v="35"/>
    <n v="3.2500000000000001E-2"/>
    <x v="0"/>
    <x v="0"/>
    <n v="0"/>
    <n v="0"/>
    <n v="0"/>
    <n v="0"/>
    <m/>
    <n v="1"/>
    <n v="1"/>
    <n v="0"/>
    <x v="0"/>
    <n v="0"/>
    <m/>
    <s v="not-published"/>
    <n v="0"/>
    <n v="0"/>
    <s v="not publishednot-published"/>
  </r>
  <r>
    <s v="46015-impact-appraisals"/>
    <x v="6"/>
    <x v="6"/>
    <n v="2.165"/>
    <s v="impact-appraisals"/>
    <x v="20"/>
    <x v="0"/>
    <s v="performance"/>
    <x v="3"/>
    <n v="38"/>
    <n v="4.3299999999999998E-2"/>
    <x v="0"/>
    <x v="3"/>
    <n v="50"/>
    <n v="50"/>
    <n v="0"/>
    <n v="0"/>
    <m/>
    <n v="1"/>
    <n v="1"/>
    <n v="0"/>
    <x v="1"/>
    <n v="1"/>
    <m/>
    <s v="document"/>
    <n v="50"/>
    <n v="50"/>
    <s v="alwaysdocument"/>
  </r>
  <r>
    <s v="46015-objectives"/>
    <x v="6"/>
    <x v="6"/>
    <n v="1.085"/>
    <s v="objectives"/>
    <x v="21"/>
    <x v="0"/>
    <s v="related-documents"/>
    <x v="4"/>
    <n v="29"/>
    <n v="2.1700000000000001E-2"/>
    <x v="0"/>
    <x v="3"/>
    <n v="50"/>
    <n v="50"/>
    <n v="0"/>
    <n v="0"/>
    <m/>
    <n v="1"/>
    <n v="1"/>
    <n v="0"/>
    <x v="1"/>
    <n v="1"/>
    <m/>
    <s v="document"/>
    <n v="50"/>
    <n v="50"/>
    <s v="alwaysdocument"/>
  </r>
  <r>
    <s v="46015-budget"/>
    <x v="6"/>
    <x v="6"/>
    <n v="1.085"/>
    <s v="budget"/>
    <x v="22"/>
    <x v="0"/>
    <s v="related-documents"/>
    <x v="4"/>
    <n v="30"/>
    <n v="2.1700000000000001E-2"/>
    <x v="0"/>
    <x v="3"/>
    <n v="50"/>
    <n v="50"/>
    <n v="0"/>
    <n v="0"/>
    <m/>
    <n v="1"/>
    <n v="1"/>
    <n v="0"/>
    <x v="1"/>
    <n v="1"/>
    <m/>
    <s v="document"/>
    <n v="50"/>
    <n v="50"/>
    <s v="alwaysdocument"/>
  </r>
  <r>
    <s v="46015-contracts"/>
    <x v="6"/>
    <x v="6"/>
    <n v="1.085"/>
    <s v="contracts"/>
    <x v="23"/>
    <x v="0"/>
    <s v="related-documents"/>
    <x v="4"/>
    <n v="31"/>
    <n v="2.1700000000000001E-2"/>
    <x v="0"/>
    <x v="3"/>
    <n v="50"/>
    <n v="50"/>
    <n v="0"/>
    <n v="0"/>
    <m/>
    <n v="1"/>
    <n v="1"/>
    <n v="0"/>
    <x v="1"/>
    <n v="1"/>
    <m/>
    <s v="document"/>
    <n v="50"/>
    <n v="50"/>
    <s v="alwaysdocument"/>
  </r>
  <r>
    <s v="46015-evaluations"/>
    <x v="6"/>
    <x v="6"/>
    <n v="0"/>
    <s v="evaluations"/>
    <x v="24"/>
    <x v="0"/>
    <s v="related-documents"/>
    <x v="4"/>
    <n v="28"/>
    <n v="2.1700000000000001E-2"/>
    <x v="0"/>
    <x v="3"/>
    <n v="0"/>
    <n v="0"/>
    <n v="0"/>
    <n v="0"/>
    <m/>
    <n v="1"/>
    <n v="1"/>
    <n v="0"/>
    <x v="2"/>
    <n v="0"/>
    <m/>
    <s v="document"/>
    <n v="50"/>
    <n v="0"/>
    <s v="sometimesdocument"/>
  </r>
  <r>
    <s v="46015-mou"/>
    <x v="6"/>
    <x v="6"/>
    <n v="0"/>
    <s v="mou"/>
    <x v="25"/>
    <x v="0"/>
    <s v="related-documents"/>
    <x v="4"/>
    <n v="27"/>
    <n v="2.1700000000000001E-2"/>
    <x v="0"/>
    <x v="3"/>
    <n v="0"/>
    <n v="0"/>
    <n v="0"/>
    <n v="0"/>
    <m/>
    <n v="1"/>
    <n v="1"/>
    <n v="0"/>
    <x v="0"/>
    <n v="0"/>
    <m/>
    <s v="document"/>
    <n v="50"/>
    <n v="0"/>
    <s v="not publisheddocument"/>
  </r>
  <r>
    <s v="46015-tenders"/>
    <x v="6"/>
    <x v="6"/>
    <n v="1.085"/>
    <s v="tenders"/>
    <x v="26"/>
    <x v="0"/>
    <s v="related-documents"/>
    <x v="4"/>
    <n v="32"/>
    <n v="2.1700000000000001E-2"/>
    <x v="0"/>
    <x v="3"/>
    <n v="50"/>
    <n v="50"/>
    <n v="0"/>
    <n v="0"/>
    <m/>
    <n v="1"/>
    <n v="1"/>
    <n v="0"/>
    <x v="1"/>
    <n v="1"/>
    <m/>
    <s v="document"/>
    <n v="50"/>
    <n v="50"/>
    <s v="alwaysdocument"/>
  </r>
  <r>
    <s v="46015-budget-identifier"/>
    <x v="6"/>
    <x v="6"/>
    <n v="0"/>
    <s v="budget-identifier"/>
    <x v="27"/>
    <x v="0"/>
    <s v="financial"/>
    <x v="2"/>
    <n v="36"/>
    <n v="3.2500000000000001E-2"/>
    <x v="0"/>
    <x v="0"/>
    <n v="0"/>
    <n v="0"/>
    <n v="0"/>
    <n v="0"/>
    <m/>
    <n v="1"/>
    <n v="1"/>
    <n v="0"/>
    <x v="0"/>
    <n v="0"/>
    <m/>
    <s v="not-published"/>
    <n v="0"/>
    <n v="0"/>
    <s v="not publishednot-published"/>
  </r>
  <r>
    <s v="46015-strategy"/>
    <x v="6"/>
    <x v="6"/>
    <n v="1.25"/>
    <s v="strategy"/>
    <x v="28"/>
    <x v="1"/>
    <s v="planning"/>
    <x v="5"/>
    <n v="4"/>
    <n v="2.5000000000000001E-2"/>
    <x v="0"/>
    <x v="3"/>
    <n v="50"/>
    <n v="50"/>
    <n v="0"/>
    <n v="0"/>
    <m/>
    <n v="1"/>
    <n v="1"/>
    <n v="0"/>
    <x v="1"/>
    <n v="1"/>
    <m/>
    <s v="document"/>
    <n v="50"/>
    <n v="50"/>
    <s v="alwaysdocument"/>
  </r>
  <r>
    <s v="46015-annual-report"/>
    <x v="6"/>
    <x v="6"/>
    <n v="1.25"/>
    <s v="annual-report"/>
    <x v="29"/>
    <x v="1"/>
    <s v="planning"/>
    <x v="5"/>
    <n v="5"/>
    <n v="2.5000000000000001E-2"/>
    <x v="0"/>
    <x v="3"/>
    <n v="50"/>
    <n v="50"/>
    <n v="0"/>
    <n v="0"/>
    <m/>
    <n v="1"/>
    <n v="1"/>
    <n v="0"/>
    <x v="1"/>
    <n v="1"/>
    <m/>
    <s v="document"/>
    <n v="50"/>
    <n v="50"/>
    <s v="alwaysdocument"/>
  </r>
  <r>
    <s v="46015-allocation"/>
    <x v="6"/>
    <x v="6"/>
    <n v="1.25"/>
    <s v="allocation"/>
    <x v="30"/>
    <x v="1"/>
    <s v="planning"/>
    <x v="5"/>
    <n v="6"/>
    <n v="2.5000000000000001E-2"/>
    <x v="0"/>
    <x v="3"/>
    <n v="50"/>
    <n v="50"/>
    <n v="0"/>
    <n v="0"/>
    <m/>
    <n v="1"/>
    <n v="1"/>
    <n v="0"/>
    <x v="1"/>
    <n v="1"/>
    <m/>
    <s v="document"/>
    <n v="50"/>
    <n v="50"/>
    <s v="alwaysdocument"/>
  </r>
  <r>
    <s v="46015-procurement-policy"/>
    <x v="6"/>
    <x v="6"/>
    <n v="1.25"/>
    <s v="procurement-policy"/>
    <x v="31"/>
    <x v="1"/>
    <s v="planning"/>
    <x v="5"/>
    <n v="7"/>
    <n v="2.5000000000000001E-2"/>
    <x v="0"/>
    <x v="3"/>
    <n v="50"/>
    <n v="50"/>
    <n v="0"/>
    <n v="0"/>
    <m/>
    <n v="1"/>
    <n v="1"/>
    <n v="0"/>
    <x v="1"/>
    <n v="1"/>
    <m/>
    <s v="document"/>
    <n v="50"/>
    <n v="50"/>
    <s v="alwaysdocument"/>
  </r>
  <r>
    <s v="AT-8-audit"/>
    <x v="0"/>
    <x v="0"/>
    <n v="2.085"/>
    <s v="audit"/>
    <x v="32"/>
    <x v="1"/>
    <s v="financial"/>
    <x v="6"/>
    <n v="11"/>
    <n v="4.1700000000000001E-2"/>
    <x v="0"/>
    <x v="3"/>
    <n v="50"/>
    <n v="50"/>
    <n v="0"/>
    <n v="0"/>
    <m/>
    <n v="1"/>
    <n v="1"/>
    <n v="0"/>
    <x v="1"/>
    <n v="1"/>
    <m/>
    <s v="document"/>
    <n v="50"/>
    <n v="50"/>
    <s v="alwaysdocument"/>
  </r>
  <r>
    <s v="46015-country-strategy"/>
    <x v="6"/>
    <x v="6"/>
    <n v="1.25"/>
    <s v="country-strategy"/>
    <x v="33"/>
    <x v="1"/>
    <s v="planning"/>
    <x v="5"/>
    <n v="8"/>
    <n v="2.5000000000000001E-2"/>
    <x v="0"/>
    <x v="3"/>
    <n v="50"/>
    <n v="50"/>
    <n v="0"/>
    <n v="0"/>
    <m/>
    <n v="1"/>
    <n v="1"/>
    <n v="0"/>
    <x v="1"/>
    <n v="1"/>
    <m/>
    <s v="document"/>
    <n v="50"/>
    <n v="50"/>
    <s v="alwaysdocument"/>
  </r>
  <r>
    <s v="AT-8-total-budget"/>
    <x v="0"/>
    <x v="0"/>
    <n v="0.69493050000000001"/>
    <s v="total-budget"/>
    <x v="34"/>
    <x v="1"/>
    <s v="financial"/>
    <x v="6"/>
    <n v="9"/>
    <n v="4.1700000000000001E-2"/>
    <x v="0"/>
    <x v="2"/>
    <n v="16.664999999999999"/>
    <n v="16.664999999999999"/>
    <n v="0"/>
    <n v="0"/>
    <m/>
    <n v="1"/>
    <n v="1"/>
    <n v="0"/>
    <x v="3"/>
    <n v="0"/>
    <n v="3"/>
    <s v="pdf"/>
    <n v="16.664999999999999"/>
    <n v="16.664999999999999"/>
    <s v="pdf"/>
  </r>
  <r>
    <s v="AT-8-disaggregated-budgets"/>
    <x v="0"/>
    <x v="0"/>
    <n v="2.085"/>
    <s v="disaggregated-budgets"/>
    <x v="35"/>
    <x v="1"/>
    <s v="financial"/>
    <x v="6"/>
    <n v="10"/>
    <n v="4.1700000000000001E-2"/>
    <x v="0"/>
    <x v="6"/>
    <n v="50"/>
    <n v="50"/>
    <n v="0"/>
    <n v="0"/>
    <m/>
    <n v="1"/>
    <n v="1"/>
    <n v="0"/>
    <x v="3"/>
    <n v="0"/>
    <n v="3"/>
    <s v="machine-readable"/>
    <n v="50"/>
    <n v="50"/>
    <s v="machine-readable"/>
  </r>
  <r>
    <s v="46015-foia"/>
    <x v="6"/>
    <x v="6"/>
    <n v="1.1098889999999999"/>
    <s v="foia"/>
    <x v="36"/>
    <x v="2"/>
    <s v="Commitment"/>
    <x v="7"/>
    <n v="1"/>
    <n v="3.3300000000000003E-2"/>
    <x v="0"/>
    <x v="5"/>
    <n v="33.33"/>
    <n v="33.33"/>
    <n v="0"/>
    <n v="0"/>
    <m/>
    <n v="1"/>
    <n v="1"/>
    <n v="0"/>
    <x v="3"/>
    <n v="0"/>
    <n v="33.33"/>
    <s v="not applicable"/>
    <n v="50"/>
    <n v="33.33"/>
    <s v="not applicable"/>
  </r>
  <r>
    <s v="46015-accessibility"/>
    <x v="6"/>
    <x v="6"/>
    <n v="1.1098889999999999"/>
    <s v="accessibility"/>
    <x v="37"/>
    <x v="2"/>
    <s v="Commitment"/>
    <x v="7"/>
    <n v="3"/>
    <n v="3.3300000000000003E-2"/>
    <x v="0"/>
    <x v="5"/>
    <n v="33.33"/>
    <n v="33.33"/>
    <n v="0"/>
    <n v="0"/>
    <m/>
    <n v="1"/>
    <n v="1"/>
    <n v="0"/>
    <x v="3"/>
    <n v="0"/>
    <n v="33.33"/>
    <s v="not applicable"/>
    <n v="50"/>
    <n v="33.33"/>
    <s v="not applicable"/>
  </r>
  <r>
    <s v="46015-implementation-schedules"/>
    <x v="6"/>
    <x v="6"/>
    <n v="0"/>
    <s v="implementation-schedules"/>
    <x v="38"/>
    <x v="2"/>
    <s v="Commitment"/>
    <x v="7"/>
    <n v="2"/>
    <n v="3.3300000000000003E-2"/>
    <x v="0"/>
    <x v="5"/>
    <n v="0"/>
    <n v="0"/>
    <n v="0"/>
    <n v="0"/>
    <m/>
    <n v="1"/>
    <n v="1"/>
    <n v="0"/>
    <x v="3"/>
    <n v="0"/>
    <n v="0"/>
    <s v="not applicable"/>
    <n v="50"/>
    <n v="0"/>
    <s v="not applicable"/>
  </r>
  <r>
    <s v="EU-4-sector"/>
    <x v="7"/>
    <x v="7"/>
    <n v="1.7855999999999901"/>
    <s v="sector"/>
    <x v="0"/>
    <x v="0"/>
    <s v="classifications"/>
    <x v="0"/>
    <n v="24"/>
    <n v="1.8599999999999998E-2"/>
    <x v="1"/>
    <x v="4"/>
    <n v="50"/>
    <n v="96"/>
    <n v="92"/>
    <n v="46"/>
    <m/>
    <n v="1"/>
    <n v="1"/>
    <n v="46"/>
    <x v="3"/>
    <m/>
    <m/>
    <m/>
    <m/>
    <n v="0"/>
    <s v=""/>
  </r>
  <r>
    <s v="EU-4-unique-id"/>
    <x v="7"/>
    <x v="7"/>
    <n v="1.63"/>
    <s v="unique-id"/>
    <x v="1"/>
    <x v="0"/>
    <s v="basic"/>
    <x v="1"/>
    <n v="13"/>
    <n v="1.6299999999999999E-2"/>
    <x v="1"/>
    <x v="4"/>
    <n v="50"/>
    <n v="100"/>
    <n v="100"/>
    <n v="50"/>
    <m/>
    <n v="1"/>
    <n v="1"/>
    <n v="50"/>
    <x v="3"/>
    <m/>
    <m/>
    <m/>
    <m/>
    <n v="0"/>
    <s v=""/>
  </r>
  <r>
    <s v="EU-4-tied-aid-status"/>
    <x v="7"/>
    <x v="7"/>
    <n v="1.8599999999999901"/>
    <s v="tied-aid-status"/>
    <x v="2"/>
    <x v="0"/>
    <s v="classifications"/>
    <x v="0"/>
    <n v="26"/>
    <n v="1.8599999999999998E-2"/>
    <x v="1"/>
    <x v="4"/>
    <n v="50"/>
    <n v="100"/>
    <n v="100"/>
    <n v="50"/>
    <m/>
    <n v="1"/>
    <n v="1"/>
    <n v="50"/>
    <x v="3"/>
    <m/>
    <m/>
    <m/>
    <m/>
    <n v="0"/>
    <s v=""/>
  </r>
  <r>
    <s v="EU-4-expenditure-planned"/>
    <x v="7"/>
    <x v="7"/>
    <n v="1.73875"/>
    <s v="expenditure-planned"/>
    <x v="3"/>
    <x v="0"/>
    <s v="financial"/>
    <x v="2"/>
    <n v="34"/>
    <n v="3.2500000000000001E-2"/>
    <x v="1"/>
    <x v="4"/>
    <n v="50"/>
    <n v="53.5"/>
    <n v="7"/>
    <n v="3.5"/>
    <m/>
    <n v="1"/>
    <n v="1"/>
    <n v="3.5"/>
    <x v="3"/>
    <m/>
    <m/>
    <m/>
    <m/>
    <n v="0"/>
    <s v=""/>
  </r>
  <r>
    <s v="BE-10-audit"/>
    <x v="8"/>
    <x v="8"/>
    <n v="2.085"/>
    <s v="audit"/>
    <x v="32"/>
    <x v="1"/>
    <s v="financial"/>
    <x v="6"/>
    <n v="11"/>
    <n v="4.1700000000000001E-2"/>
    <x v="0"/>
    <x v="3"/>
    <n v="50"/>
    <n v="50"/>
    <n v="0"/>
    <n v="0"/>
    <m/>
    <n v="1"/>
    <n v="1"/>
    <n v="0"/>
    <x v="1"/>
    <n v="1"/>
    <m/>
    <s v="document"/>
    <n v="50"/>
    <n v="50"/>
    <s v="alwaysdocument"/>
  </r>
  <r>
    <s v="EU-4-collaboration-type"/>
    <x v="7"/>
    <x v="7"/>
    <n v="1.7855999999999901"/>
    <s v="collaboration-type"/>
    <x v="5"/>
    <x v="0"/>
    <s v="classifications"/>
    <x v="0"/>
    <n v="20"/>
    <n v="1.8599999999999998E-2"/>
    <x v="1"/>
    <x v="4"/>
    <n v="50"/>
    <n v="96"/>
    <n v="92"/>
    <n v="46"/>
    <m/>
    <n v="1"/>
    <n v="1"/>
    <n v="46"/>
    <x v="3"/>
    <m/>
    <m/>
    <m/>
    <m/>
    <n v="0"/>
    <s v=""/>
  </r>
  <r>
    <s v="BE-10-total-budget"/>
    <x v="8"/>
    <x v="8"/>
    <n v="0"/>
    <s v="total-budget"/>
    <x v="34"/>
    <x v="1"/>
    <s v="financial"/>
    <x v="6"/>
    <n v="9"/>
    <n v="4.1700000000000001E-2"/>
    <x v="0"/>
    <x v="0"/>
    <n v="0"/>
    <n v="0"/>
    <n v="0"/>
    <n v="0"/>
    <m/>
    <n v="1"/>
    <n v="1"/>
    <n v="0"/>
    <x v="3"/>
    <n v="0"/>
    <n v="0"/>
    <s v="not-published"/>
    <n v="0"/>
    <n v="0"/>
    <s v="not-published"/>
  </r>
  <r>
    <s v="EU-4-finance-type"/>
    <x v="7"/>
    <x v="7"/>
    <n v="1.7855999999999901"/>
    <s v="finance-type"/>
    <x v="8"/>
    <x v="0"/>
    <s v="classifications"/>
    <x v="0"/>
    <n v="23"/>
    <n v="1.8599999999999998E-2"/>
    <x v="1"/>
    <x v="4"/>
    <n v="50"/>
    <n v="96"/>
    <n v="92"/>
    <n v="46"/>
    <m/>
    <n v="1"/>
    <n v="1"/>
    <n v="46"/>
    <x v="3"/>
    <m/>
    <m/>
    <m/>
    <m/>
    <n v="0"/>
    <s v=""/>
  </r>
  <r>
    <s v="EU-4-aid-type"/>
    <x v="7"/>
    <x v="7"/>
    <n v="1.7855999999999901"/>
    <s v="aid-type"/>
    <x v="9"/>
    <x v="0"/>
    <s v="classifications"/>
    <x v="0"/>
    <n v="22"/>
    <n v="1.8599999999999998E-2"/>
    <x v="1"/>
    <x v="4"/>
    <n v="50"/>
    <n v="96"/>
    <n v="92"/>
    <n v="46"/>
    <m/>
    <n v="1"/>
    <n v="1"/>
    <n v="46"/>
    <x v="3"/>
    <m/>
    <m/>
    <m/>
    <m/>
    <n v="0"/>
    <s v=""/>
  </r>
  <r>
    <s v="EU-4-description"/>
    <x v="7"/>
    <x v="7"/>
    <n v="1.62184999999999"/>
    <s v="description"/>
    <x v="10"/>
    <x v="0"/>
    <s v="basic"/>
    <x v="1"/>
    <n v="15"/>
    <n v="1.6299999999999999E-2"/>
    <x v="1"/>
    <x v="4"/>
    <n v="50"/>
    <n v="99.5"/>
    <n v="99"/>
    <n v="49.5"/>
    <m/>
    <n v="1"/>
    <n v="1"/>
    <n v="49.5"/>
    <x v="3"/>
    <m/>
    <m/>
    <m/>
    <m/>
    <n v="0"/>
    <s v=""/>
  </r>
  <r>
    <s v="EU-4-flow-type"/>
    <x v="7"/>
    <x v="7"/>
    <n v="1.8599999999999901"/>
    <s v="flow-type"/>
    <x v="11"/>
    <x v="0"/>
    <s v="classifications"/>
    <x v="0"/>
    <n v="21"/>
    <n v="1.8599999999999998E-2"/>
    <x v="1"/>
    <x v="4"/>
    <n v="50"/>
    <n v="100"/>
    <n v="100"/>
    <n v="50"/>
    <m/>
    <n v="1"/>
    <n v="1"/>
    <n v="50"/>
    <x v="3"/>
    <m/>
    <m/>
    <m/>
    <m/>
    <n v="0"/>
    <s v=""/>
  </r>
  <r>
    <s v="EU-4-title"/>
    <x v="7"/>
    <x v="7"/>
    <n v="1.6259249999999901"/>
    <s v="title"/>
    <x v="12"/>
    <x v="0"/>
    <s v="basic"/>
    <x v="1"/>
    <n v="14"/>
    <n v="1.6299999999999999E-2"/>
    <x v="1"/>
    <x v="4"/>
    <n v="50"/>
    <n v="99.75"/>
    <n v="99.5"/>
    <n v="49.75"/>
    <m/>
    <n v="1"/>
    <n v="1"/>
    <n v="49.75"/>
    <x v="3"/>
    <m/>
    <m/>
    <m/>
    <m/>
    <n v="0"/>
    <s v=""/>
  </r>
  <r>
    <s v="EU-4-dates-planned"/>
    <x v="7"/>
    <x v="7"/>
    <n v="1.2224999999999999"/>
    <s v="dates-planned"/>
    <x v="16"/>
    <x v="0"/>
    <s v="basic"/>
    <x v="1"/>
    <n v="16"/>
    <n v="1.6299999999999999E-2"/>
    <x v="1"/>
    <x v="4"/>
    <n v="50"/>
    <n v="75"/>
    <n v="50"/>
    <n v="25"/>
    <m/>
    <n v="1"/>
    <n v="1"/>
    <n v="25"/>
    <x v="3"/>
    <m/>
    <m/>
    <m/>
    <m/>
    <n v="0"/>
    <s v=""/>
  </r>
  <r>
    <s v="EU-4-dates-actual"/>
    <x v="7"/>
    <x v="7"/>
    <n v="1.6259249999999901"/>
    <s v="dates-actual"/>
    <x v="17"/>
    <x v="0"/>
    <s v="basic"/>
    <x v="1"/>
    <n v="17"/>
    <n v="1.6299999999999999E-2"/>
    <x v="1"/>
    <x v="4"/>
    <n v="50"/>
    <n v="99.75"/>
    <n v="99.5"/>
    <n v="49.75"/>
    <m/>
    <n v="1"/>
    <n v="1"/>
    <n v="49.75"/>
    <x v="3"/>
    <m/>
    <m/>
    <m/>
    <m/>
    <n v="0"/>
    <s v=""/>
  </r>
  <r>
    <s v="EU-4-implementer"/>
    <x v="7"/>
    <x v="7"/>
    <n v="1.5648"/>
    <s v="implementer"/>
    <x v="18"/>
    <x v="0"/>
    <s v="basic"/>
    <x v="1"/>
    <n v="12"/>
    <n v="1.6299999999999999E-2"/>
    <x v="1"/>
    <x v="4"/>
    <n v="50"/>
    <n v="96"/>
    <n v="92"/>
    <n v="46"/>
    <m/>
    <n v="1"/>
    <n v="1"/>
    <n v="46"/>
    <x v="3"/>
    <m/>
    <m/>
    <m/>
    <m/>
    <n v="0"/>
    <s v=""/>
  </r>
  <r>
    <s v="EU-4-expenditure-actual"/>
    <x v="7"/>
    <x v="7"/>
    <n v="3.12"/>
    <s v="expenditure-actual"/>
    <x v="19"/>
    <x v="0"/>
    <s v="financial"/>
    <x v="2"/>
    <n v="35"/>
    <n v="3.2500000000000001E-2"/>
    <x v="1"/>
    <x v="4"/>
    <n v="50"/>
    <n v="96"/>
    <n v="92"/>
    <n v="46"/>
    <m/>
    <n v="1"/>
    <n v="1"/>
    <n v="46"/>
    <x v="3"/>
    <m/>
    <m/>
    <m/>
    <m/>
    <n v="0"/>
    <s v=""/>
  </r>
  <r>
    <s v="EU-4-procurement-policy"/>
    <x v="7"/>
    <x v="7"/>
    <n v="1.25"/>
    <s v="procurement-policy"/>
    <x v="31"/>
    <x v="1"/>
    <s v="planning"/>
    <x v="5"/>
    <n v="7"/>
    <n v="2.5000000000000001E-2"/>
    <x v="0"/>
    <x v="3"/>
    <n v="50"/>
    <n v="50"/>
    <n v="0"/>
    <n v="0"/>
    <m/>
    <n v="1"/>
    <n v="1"/>
    <n v="0"/>
    <x v="1"/>
    <n v="1"/>
    <m/>
    <s v="document"/>
    <n v="50"/>
    <n v="50"/>
    <s v="alwaysdocument"/>
  </r>
  <r>
    <s v="BE-10-disaggregated-budgets"/>
    <x v="8"/>
    <x v="8"/>
    <n v="2.085"/>
    <s v="disaggregated-budgets"/>
    <x v="35"/>
    <x v="1"/>
    <s v="financial"/>
    <x v="6"/>
    <n v="10"/>
    <n v="4.1700000000000001E-2"/>
    <x v="0"/>
    <x v="6"/>
    <n v="50"/>
    <n v="50"/>
    <n v="0"/>
    <n v="0"/>
    <m/>
    <n v="1"/>
    <n v="1"/>
    <n v="0"/>
    <x v="3"/>
    <n v="0"/>
    <n v="3"/>
    <s v="machine-readable"/>
    <n v="50"/>
    <n v="50"/>
    <s v="machine-readable"/>
  </r>
  <r>
    <s v="EU-4-country-strategy"/>
    <x v="7"/>
    <x v="7"/>
    <n v="1.25"/>
    <s v="country-strategy"/>
    <x v="33"/>
    <x v="1"/>
    <s v="planning"/>
    <x v="5"/>
    <n v="8"/>
    <n v="2.5000000000000001E-2"/>
    <x v="0"/>
    <x v="3"/>
    <n v="50"/>
    <n v="50"/>
    <n v="0"/>
    <n v="0"/>
    <m/>
    <n v="1"/>
    <n v="1"/>
    <n v="0"/>
    <x v="1"/>
    <n v="1"/>
    <m/>
    <s v="document"/>
    <n v="50"/>
    <n v="50"/>
    <s v="alwaysdocument"/>
  </r>
  <r>
    <s v="EU-4-contact-details"/>
    <x v="7"/>
    <x v="7"/>
    <n v="0.54327899999999996"/>
    <s v="contact-details"/>
    <x v="4"/>
    <x v="0"/>
    <s v="basic"/>
    <x v="1"/>
    <n v="19"/>
    <n v="1.6299999999999999E-2"/>
    <x v="0"/>
    <x v="1"/>
    <n v="33.33"/>
    <n v="33.33"/>
    <n v="0"/>
    <n v="0"/>
    <m/>
    <n v="1"/>
    <n v="1"/>
    <n v="0"/>
    <x v="1"/>
    <n v="1"/>
    <m/>
    <s v="website"/>
    <n v="33.33"/>
    <n v="33.33"/>
    <s v="alwayswebsite"/>
  </r>
  <r>
    <s v="EU-4-current-status"/>
    <x v="7"/>
    <x v="7"/>
    <n v="0"/>
    <s v="current-status"/>
    <x v="6"/>
    <x v="0"/>
    <s v="basic"/>
    <x v="1"/>
    <n v="18"/>
    <n v="1.6299999999999999E-2"/>
    <x v="0"/>
    <x v="0"/>
    <n v="0"/>
    <n v="0"/>
    <n v="0"/>
    <n v="0"/>
    <m/>
    <n v="1"/>
    <n v="1"/>
    <n v="0"/>
    <x v="0"/>
    <n v="0"/>
    <m/>
    <s v="not-published"/>
    <n v="0"/>
    <n v="0"/>
    <s v="not publishednot-published"/>
  </r>
  <r>
    <s v="EU-4-results"/>
    <x v="7"/>
    <x v="7"/>
    <n v="0"/>
    <s v="results"/>
    <x v="7"/>
    <x v="0"/>
    <s v="performance"/>
    <x v="3"/>
    <n v="37"/>
    <n v="4.3299999999999998E-2"/>
    <x v="0"/>
    <x v="0"/>
    <n v="0"/>
    <n v="0"/>
    <n v="0"/>
    <n v="0"/>
    <m/>
    <n v="1"/>
    <n v="1"/>
    <n v="0"/>
    <x v="0"/>
    <n v="0"/>
    <m/>
    <s v="not-published"/>
    <n v="0"/>
    <n v="0"/>
    <s v="not publishednot-published"/>
  </r>
  <r>
    <s v="EU-4-conditions"/>
    <x v="7"/>
    <x v="7"/>
    <n v="0"/>
    <s v="conditions"/>
    <x v="13"/>
    <x v="0"/>
    <s v="performance"/>
    <x v="3"/>
    <n v="39"/>
    <n v="4.3299999999999998E-2"/>
    <x v="0"/>
    <x v="3"/>
    <n v="0"/>
    <n v="0"/>
    <n v="0"/>
    <n v="0"/>
    <m/>
    <n v="1"/>
    <n v="1"/>
    <n v="0"/>
    <x v="2"/>
    <n v="0"/>
    <m/>
    <s v="document"/>
    <n v="50"/>
    <n v="0"/>
    <s v="sometimesdocument"/>
  </r>
  <r>
    <s v="EU-4-cost-overall"/>
    <x v="7"/>
    <x v="7"/>
    <n v="1.625"/>
    <s v="cost-overall"/>
    <x v="14"/>
    <x v="0"/>
    <s v="financial"/>
    <x v="2"/>
    <n v="33"/>
    <n v="3.2500000000000001E-2"/>
    <x v="0"/>
    <x v="6"/>
    <n v="50"/>
    <n v="50"/>
    <n v="0"/>
    <n v="0"/>
    <m/>
    <n v="1"/>
    <n v="1"/>
    <n v="0"/>
    <x v="1"/>
    <n v="1"/>
    <m/>
    <s v="machine-readable"/>
    <n v="50"/>
    <n v="50"/>
    <s v="alwaysmachine-readable"/>
  </r>
  <r>
    <s v="EU-4-location"/>
    <x v="7"/>
    <x v="7"/>
    <n v="0"/>
    <s v="location"/>
    <x v="15"/>
    <x v="0"/>
    <s v="classifications"/>
    <x v="0"/>
    <n v="25"/>
    <n v="1.8599999999999998E-2"/>
    <x v="0"/>
    <x v="0"/>
    <n v="0"/>
    <n v="0"/>
    <n v="0"/>
    <n v="0"/>
    <m/>
    <n v="1"/>
    <n v="1"/>
    <n v="0"/>
    <x v="0"/>
    <n v="0"/>
    <m/>
    <s v="not-published"/>
    <n v="0"/>
    <n v="0"/>
    <s v="not publishednot-published"/>
  </r>
  <r>
    <s v="EU-4-impact-appraisals"/>
    <x v="7"/>
    <x v="7"/>
    <n v="2.165"/>
    <s v="impact-appraisals"/>
    <x v="20"/>
    <x v="0"/>
    <s v="performance"/>
    <x v="3"/>
    <n v="38"/>
    <n v="4.3299999999999998E-2"/>
    <x v="0"/>
    <x v="3"/>
    <n v="50"/>
    <n v="50"/>
    <n v="0"/>
    <n v="0"/>
    <m/>
    <n v="1"/>
    <n v="1"/>
    <n v="0"/>
    <x v="1"/>
    <n v="1"/>
    <m/>
    <s v="document"/>
    <n v="50"/>
    <n v="50"/>
    <s v="alwaysdocument"/>
  </r>
  <r>
    <s v="EU-4-objectives"/>
    <x v="7"/>
    <x v="7"/>
    <n v="1.085"/>
    <s v="objectives"/>
    <x v="21"/>
    <x v="0"/>
    <s v="related-documents"/>
    <x v="4"/>
    <n v="29"/>
    <n v="2.1700000000000001E-2"/>
    <x v="0"/>
    <x v="3"/>
    <n v="50"/>
    <n v="50"/>
    <n v="0"/>
    <n v="0"/>
    <m/>
    <n v="1"/>
    <n v="1"/>
    <n v="0"/>
    <x v="1"/>
    <n v="1"/>
    <m/>
    <s v="document"/>
    <n v="50"/>
    <n v="50"/>
    <s v="alwaysdocument"/>
  </r>
  <r>
    <s v="EU-4-budget"/>
    <x v="7"/>
    <x v="7"/>
    <n v="0"/>
    <s v="budget"/>
    <x v="22"/>
    <x v="0"/>
    <s v="related-documents"/>
    <x v="4"/>
    <n v="30"/>
    <n v="2.1700000000000001E-2"/>
    <x v="0"/>
    <x v="3"/>
    <n v="0"/>
    <n v="0"/>
    <n v="0"/>
    <n v="0"/>
    <m/>
    <n v="1"/>
    <n v="1"/>
    <n v="0"/>
    <x v="0"/>
    <n v="0"/>
    <m/>
    <s v="document"/>
    <n v="50"/>
    <n v="0"/>
    <s v="not publisheddocument"/>
  </r>
  <r>
    <s v="EU-4-contracts"/>
    <x v="7"/>
    <x v="7"/>
    <n v="1.085"/>
    <s v="contracts"/>
    <x v="23"/>
    <x v="0"/>
    <s v="related-documents"/>
    <x v="4"/>
    <n v="31"/>
    <n v="2.1700000000000001E-2"/>
    <x v="0"/>
    <x v="3"/>
    <n v="50"/>
    <n v="50"/>
    <n v="0"/>
    <n v="0"/>
    <m/>
    <n v="1"/>
    <n v="1"/>
    <n v="0"/>
    <x v="1"/>
    <n v="1"/>
    <m/>
    <s v="document"/>
    <n v="50"/>
    <n v="50"/>
    <s v="alwaysdocument"/>
  </r>
  <r>
    <s v="EU-4-evaluations"/>
    <x v="7"/>
    <x v="7"/>
    <n v="1.085"/>
    <s v="evaluations"/>
    <x v="24"/>
    <x v="0"/>
    <s v="related-documents"/>
    <x v="4"/>
    <n v="28"/>
    <n v="2.1700000000000001E-2"/>
    <x v="0"/>
    <x v="3"/>
    <n v="50"/>
    <n v="50"/>
    <n v="0"/>
    <n v="0"/>
    <m/>
    <n v="1"/>
    <n v="1"/>
    <n v="0"/>
    <x v="1"/>
    <n v="1"/>
    <m/>
    <s v="document"/>
    <n v="50"/>
    <n v="50"/>
    <s v="alwaysdocument"/>
  </r>
  <r>
    <s v="EU-4-mou"/>
    <x v="7"/>
    <x v="7"/>
    <n v="0"/>
    <s v="mou"/>
    <x v="25"/>
    <x v="0"/>
    <s v="related-documents"/>
    <x v="4"/>
    <n v="27"/>
    <n v="2.1700000000000001E-2"/>
    <x v="0"/>
    <x v="3"/>
    <n v="0"/>
    <n v="0"/>
    <n v="0"/>
    <n v="0"/>
    <m/>
    <n v="1"/>
    <n v="1"/>
    <n v="0"/>
    <x v="0"/>
    <n v="0"/>
    <m/>
    <s v="document"/>
    <n v="50"/>
    <n v="0"/>
    <s v="not publisheddocument"/>
  </r>
  <r>
    <s v="EU-4-tenders"/>
    <x v="7"/>
    <x v="7"/>
    <n v="1.085"/>
    <s v="tenders"/>
    <x v="26"/>
    <x v="0"/>
    <s v="related-documents"/>
    <x v="4"/>
    <n v="32"/>
    <n v="2.1700000000000001E-2"/>
    <x v="0"/>
    <x v="3"/>
    <n v="50"/>
    <n v="50"/>
    <n v="0"/>
    <n v="0"/>
    <m/>
    <n v="1"/>
    <n v="1"/>
    <n v="0"/>
    <x v="1"/>
    <n v="1"/>
    <m/>
    <s v="document"/>
    <n v="50"/>
    <n v="50"/>
    <s v="alwaysdocument"/>
  </r>
  <r>
    <s v="EU-4-budget-identifier"/>
    <x v="7"/>
    <x v="7"/>
    <n v="0"/>
    <s v="budget-identifier"/>
    <x v="27"/>
    <x v="0"/>
    <s v="financial"/>
    <x v="2"/>
    <n v="36"/>
    <n v="3.2500000000000001E-2"/>
    <x v="0"/>
    <x v="0"/>
    <n v="0"/>
    <n v="0"/>
    <n v="0"/>
    <n v="0"/>
    <m/>
    <n v="1"/>
    <n v="1"/>
    <n v="0"/>
    <x v="0"/>
    <n v="0"/>
    <m/>
    <s v="not-published"/>
    <n v="0"/>
    <n v="0"/>
    <s v="not publishednot-published"/>
  </r>
  <r>
    <s v="EU-4-strategy"/>
    <x v="7"/>
    <x v="7"/>
    <n v="1.25"/>
    <s v="strategy"/>
    <x v="28"/>
    <x v="1"/>
    <s v="planning"/>
    <x v="5"/>
    <n v="4"/>
    <n v="2.5000000000000001E-2"/>
    <x v="0"/>
    <x v="3"/>
    <n v="50"/>
    <n v="50"/>
    <n v="0"/>
    <n v="0"/>
    <m/>
    <n v="1"/>
    <n v="1"/>
    <n v="0"/>
    <x v="1"/>
    <n v="1"/>
    <m/>
    <s v="document"/>
    <n v="50"/>
    <n v="50"/>
    <s v="alwaysdocument"/>
  </r>
  <r>
    <s v="EU-4-annual-report"/>
    <x v="7"/>
    <x v="7"/>
    <n v="1.25"/>
    <s v="annual-report"/>
    <x v="29"/>
    <x v="1"/>
    <s v="planning"/>
    <x v="5"/>
    <n v="5"/>
    <n v="2.5000000000000001E-2"/>
    <x v="0"/>
    <x v="3"/>
    <n v="50"/>
    <n v="50"/>
    <n v="0"/>
    <n v="0"/>
    <m/>
    <n v="1"/>
    <n v="1"/>
    <n v="0"/>
    <x v="1"/>
    <n v="1"/>
    <m/>
    <s v="document"/>
    <n v="50"/>
    <n v="50"/>
    <s v="alwaysdocument"/>
  </r>
  <r>
    <s v="EU-4-allocation"/>
    <x v="7"/>
    <x v="7"/>
    <n v="1.25"/>
    <s v="allocation"/>
    <x v="30"/>
    <x v="1"/>
    <s v="planning"/>
    <x v="5"/>
    <n v="6"/>
    <n v="2.5000000000000001E-2"/>
    <x v="0"/>
    <x v="3"/>
    <n v="50"/>
    <n v="50"/>
    <n v="0"/>
    <n v="0"/>
    <m/>
    <n v="1"/>
    <n v="1"/>
    <n v="0"/>
    <x v="1"/>
    <n v="1"/>
    <m/>
    <s v="document"/>
    <n v="50"/>
    <n v="50"/>
    <s v="alwaysdocument"/>
  </r>
  <r>
    <s v="EU-4-foia"/>
    <x v="7"/>
    <x v="7"/>
    <n v="3.33"/>
    <s v="foia"/>
    <x v="36"/>
    <x v="2"/>
    <s v="Commitment"/>
    <x v="7"/>
    <n v="1"/>
    <n v="3.3300000000000003E-2"/>
    <x v="0"/>
    <x v="5"/>
    <n v="100"/>
    <n v="100"/>
    <n v="0"/>
    <n v="0"/>
    <m/>
    <n v="1"/>
    <n v="1"/>
    <n v="0"/>
    <x v="3"/>
    <n v="0"/>
    <n v="100"/>
    <s v="not applicable"/>
    <n v="50"/>
    <n v="100"/>
    <s v="not applicable"/>
  </r>
  <r>
    <s v="EU-4-accessibility"/>
    <x v="7"/>
    <x v="7"/>
    <n v="3.33"/>
    <s v="accessibility"/>
    <x v="37"/>
    <x v="2"/>
    <s v="Commitment"/>
    <x v="7"/>
    <n v="3"/>
    <n v="3.3300000000000003E-2"/>
    <x v="0"/>
    <x v="5"/>
    <n v="100"/>
    <n v="100"/>
    <n v="0"/>
    <n v="0"/>
    <m/>
    <n v="1"/>
    <n v="1"/>
    <n v="0"/>
    <x v="3"/>
    <n v="0"/>
    <n v="100"/>
    <s v="not applicable"/>
    <n v="50"/>
    <n v="100"/>
    <s v="not applicable"/>
  </r>
  <r>
    <s v="EU-4-implementation-schedules"/>
    <x v="7"/>
    <x v="7"/>
    <n v="0"/>
    <s v="implementation-schedules"/>
    <x v="38"/>
    <x v="2"/>
    <s v="Commitment"/>
    <x v="7"/>
    <n v="2"/>
    <n v="3.3300000000000003E-2"/>
    <x v="0"/>
    <x v="5"/>
    <n v="0"/>
    <n v="0"/>
    <n v="0"/>
    <n v="0"/>
    <m/>
    <n v="1"/>
    <n v="1"/>
    <n v="0"/>
    <x v="3"/>
    <n v="0"/>
    <n v="0"/>
    <s v="not applicable"/>
    <n v="50"/>
    <n v="0"/>
    <s v="not applicable"/>
  </r>
  <r>
    <s v="EU-6-procurement-policy"/>
    <x v="9"/>
    <x v="9"/>
    <n v="2.5"/>
    <s v="procurement-policy"/>
    <x v="31"/>
    <x v="1"/>
    <s v="planning"/>
    <x v="5"/>
    <n v="7"/>
    <n v="2.5000000000000001E-2"/>
    <x v="1"/>
    <x v="4"/>
    <n v="50"/>
    <n v="100"/>
    <n v="100"/>
    <n v="50"/>
    <m/>
    <n v="1"/>
    <n v="1"/>
    <n v="50"/>
    <x v="3"/>
    <m/>
    <m/>
    <m/>
    <m/>
    <n v="0"/>
    <s v=""/>
  </r>
  <r>
    <s v="EU-6-sector"/>
    <x v="9"/>
    <x v="9"/>
    <n v="1.8599999999999901"/>
    <s v="sector"/>
    <x v="0"/>
    <x v="0"/>
    <s v="classifications"/>
    <x v="0"/>
    <n v="24"/>
    <n v="1.8599999999999998E-2"/>
    <x v="1"/>
    <x v="4"/>
    <n v="50"/>
    <n v="100"/>
    <n v="100"/>
    <n v="50"/>
    <m/>
    <n v="1"/>
    <n v="1"/>
    <n v="50"/>
    <x v="3"/>
    <m/>
    <m/>
    <m/>
    <m/>
    <n v="0"/>
    <s v=""/>
  </r>
  <r>
    <s v="EU-6-unique-id"/>
    <x v="9"/>
    <x v="9"/>
    <n v="1.63"/>
    <s v="unique-id"/>
    <x v="1"/>
    <x v="0"/>
    <s v="basic"/>
    <x v="1"/>
    <n v="13"/>
    <n v="1.6299999999999999E-2"/>
    <x v="1"/>
    <x v="4"/>
    <n v="50"/>
    <n v="100"/>
    <n v="100"/>
    <n v="50"/>
    <m/>
    <n v="1"/>
    <n v="1"/>
    <n v="50"/>
    <x v="3"/>
    <m/>
    <m/>
    <m/>
    <m/>
    <n v="0"/>
    <s v=""/>
  </r>
  <r>
    <s v="EU-6-expenditure-planned"/>
    <x v="9"/>
    <x v="9"/>
    <n v="3.25"/>
    <s v="expenditure-planned"/>
    <x v="3"/>
    <x v="0"/>
    <s v="financial"/>
    <x v="2"/>
    <n v="34"/>
    <n v="3.2500000000000001E-2"/>
    <x v="1"/>
    <x v="4"/>
    <n v="50"/>
    <n v="100"/>
    <n v="100"/>
    <n v="50"/>
    <m/>
    <n v="1"/>
    <n v="1"/>
    <n v="50"/>
    <x v="3"/>
    <m/>
    <m/>
    <m/>
    <m/>
    <n v="0"/>
    <s v=""/>
  </r>
  <r>
    <s v="BR-1-audit"/>
    <x v="10"/>
    <x v="10"/>
    <n v="0"/>
    <s v="audit"/>
    <x v="32"/>
    <x v="1"/>
    <s v="financial"/>
    <x v="6"/>
    <n v="11"/>
    <n v="4.1700000000000001E-2"/>
    <x v="0"/>
    <x v="3"/>
    <n v="0"/>
    <n v="0"/>
    <n v="0"/>
    <n v="0"/>
    <m/>
    <n v="1"/>
    <n v="1"/>
    <n v="0"/>
    <x v="0"/>
    <n v="0"/>
    <m/>
    <s v="document"/>
    <n v="50"/>
    <n v="0"/>
    <s v="not publisheddocument"/>
  </r>
  <r>
    <s v="EU-6-collaboration-type"/>
    <x v="9"/>
    <x v="9"/>
    <n v="1.8599999999999901"/>
    <s v="collaboration-type"/>
    <x v="5"/>
    <x v="0"/>
    <s v="classifications"/>
    <x v="0"/>
    <n v="20"/>
    <n v="1.8599999999999998E-2"/>
    <x v="1"/>
    <x v="4"/>
    <n v="50"/>
    <n v="100"/>
    <n v="100"/>
    <n v="50"/>
    <m/>
    <n v="1"/>
    <n v="1"/>
    <n v="50"/>
    <x v="3"/>
    <m/>
    <m/>
    <m/>
    <m/>
    <n v="0"/>
    <s v=""/>
  </r>
  <r>
    <s v="EU-6-current-status"/>
    <x v="9"/>
    <x v="9"/>
    <n v="1.63"/>
    <s v="current-status"/>
    <x v="6"/>
    <x v="0"/>
    <s v="basic"/>
    <x v="1"/>
    <n v="18"/>
    <n v="1.6299999999999999E-2"/>
    <x v="1"/>
    <x v="4"/>
    <n v="50"/>
    <n v="100"/>
    <n v="100"/>
    <n v="50"/>
    <m/>
    <n v="1"/>
    <n v="1"/>
    <n v="50"/>
    <x v="3"/>
    <m/>
    <m/>
    <m/>
    <m/>
    <n v="0"/>
    <s v=""/>
  </r>
  <r>
    <s v="EU-6-finance-type"/>
    <x v="9"/>
    <x v="9"/>
    <n v="1.8599999999999901"/>
    <s v="finance-type"/>
    <x v="8"/>
    <x v="0"/>
    <s v="classifications"/>
    <x v="0"/>
    <n v="23"/>
    <n v="1.8599999999999998E-2"/>
    <x v="1"/>
    <x v="4"/>
    <n v="50"/>
    <n v="100"/>
    <n v="100"/>
    <n v="50"/>
    <m/>
    <n v="1"/>
    <n v="1"/>
    <n v="50"/>
    <x v="3"/>
    <m/>
    <m/>
    <m/>
    <m/>
    <n v="0"/>
    <s v=""/>
  </r>
  <r>
    <s v="EU-6-aid-type"/>
    <x v="9"/>
    <x v="9"/>
    <n v="1.8599999999999901"/>
    <s v="aid-type"/>
    <x v="9"/>
    <x v="0"/>
    <s v="classifications"/>
    <x v="0"/>
    <n v="22"/>
    <n v="1.8599999999999998E-2"/>
    <x v="1"/>
    <x v="4"/>
    <n v="50"/>
    <n v="100"/>
    <n v="100"/>
    <n v="50"/>
    <m/>
    <n v="1"/>
    <n v="1"/>
    <n v="50"/>
    <x v="3"/>
    <m/>
    <m/>
    <m/>
    <m/>
    <n v="0"/>
    <s v=""/>
  </r>
  <r>
    <s v="EU-6-description"/>
    <x v="9"/>
    <x v="9"/>
    <n v="1.4180999999999999"/>
    <s v="description"/>
    <x v="10"/>
    <x v="0"/>
    <s v="basic"/>
    <x v="1"/>
    <n v="15"/>
    <n v="1.6299999999999999E-2"/>
    <x v="1"/>
    <x v="4"/>
    <n v="50"/>
    <n v="87"/>
    <n v="74"/>
    <n v="37"/>
    <m/>
    <n v="1"/>
    <n v="1"/>
    <n v="37"/>
    <x v="3"/>
    <m/>
    <m/>
    <m/>
    <m/>
    <n v="0"/>
    <s v=""/>
  </r>
  <r>
    <s v="EU-6-flow-type"/>
    <x v="9"/>
    <x v="9"/>
    <n v="1.8599999999999901"/>
    <s v="flow-type"/>
    <x v="11"/>
    <x v="0"/>
    <s v="classifications"/>
    <x v="0"/>
    <n v="21"/>
    <n v="1.8599999999999998E-2"/>
    <x v="1"/>
    <x v="4"/>
    <n v="50"/>
    <n v="100"/>
    <n v="100"/>
    <n v="50"/>
    <m/>
    <n v="1"/>
    <n v="1"/>
    <n v="50"/>
    <x v="3"/>
    <m/>
    <m/>
    <m/>
    <m/>
    <n v="0"/>
    <s v=""/>
  </r>
  <r>
    <s v="EU-6-title"/>
    <x v="9"/>
    <x v="9"/>
    <n v="1.63"/>
    <s v="title"/>
    <x v="12"/>
    <x v="0"/>
    <s v="basic"/>
    <x v="1"/>
    <n v="14"/>
    <n v="1.6299999999999999E-2"/>
    <x v="1"/>
    <x v="4"/>
    <n v="50"/>
    <n v="100"/>
    <n v="100"/>
    <n v="50"/>
    <m/>
    <n v="1"/>
    <n v="1"/>
    <n v="50"/>
    <x v="3"/>
    <m/>
    <m/>
    <m/>
    <m/>
    <n v="0"/>
    <s v=""/>
  </r>
  <r>
    <s v="EU-6-cost-overall"/>
    <x v="9"/>
    <x v="9"/>
    <n v="3.25"/>
    <s v="cost-overall"/>
    <x v="14"/>
    <x v="0"/>
    <s v="financial"/>
    <x v="2"/>
    <n v="33"/>
    <n v="3.2500000000000001E-2"/>
    <x v="1"/>
    <x v="4"/>
    <n v="50"/>
    <n v="100"/>
    <n v="100"/>
    <n v="50"/>
    <m/>
    <n v="1"/>
    <n v="1"/>
    <n v="50"/>
    <x v="3"/>
    <m/>
    <m/>
    <m/>
    <m/>
    <n v="0"/>
    <s v=""/>
  </r>
  <r>
    <s v="EU-6-dates-planned"/>
    <x v="9"/>
    <x v="9"/>
    <n v="1.6136999999999999"/>
    <s v="dates-planned"/>
    <x v="16"/>
    <x v="0"/>
    <s v="basic"/>
    <x v="1"/>
    <n v="16"/>
    <n v="1.6299999999999999E-2"/>
    <x v="1"/>
    <x v="4"/>
    <n v="50"/>
    <n v="99"/>
    <n v="98"/>
    <n v="49"/>
    <m/>
    <n v="1"/>
    <n v="1"/>
    <n v="49"/>
    <x v="3"/>
    <m/>
    <m/>
    <m/>
    <m/>
    <n v="0"/>
    <s v=""/>
  </r>
  <r>
    <s v="EU-6-implementer"/>
    <x v="9"/>
    <x v="9"/>
    <n v="1.60554999999999"/>
    <s v="implementer"/>
    <x v="18"/>
    <x v="0"/>
    <s v="basic"/>
    <x v="1"/>
    <n v="12"/>
    <n v="1.6299999999999999E-2"/>
    <x v="1"/>
    <x v="4"/>
    <n v="50"/>
    <n v="98.5"/>
    <n v="97"/>
    <n v="48.5"/>
    <m/>
    <n v="1"/>
    <n v="1"/>
    <n v="48.5"/>
    <x v="3"/>
    <m/>
    <m/>
    <m/>
    <m/>
    <n v="0"/>
    <s v=""/>
  </r>
  <r>
    <s v="EU-6-expenditure-actual"/>
    <x v="9"/>
    <x v="9"/>
    <n v="3.13625"/>
    <s v="expenditure-actual"/>
    <x v="19"/>
    <x v="0"/>
    <s v="financial"/>
    <x v="2"/>
    <n v="35"/>
    <n v="3.2500000000000001E-2"/>
    <x v="1"/>
    <x v="4"/>
    <n v="50"/>
    <n v="96.5"/>
    <n v="93"/>
    <n v="46.5"/>
    <m/>
    <n v="1"/>
    <n v="1"/>
    <n v="46.5"/>
    <x v="3"/>
    <m/>
    <m/>
    <m/>
    <m/>
    <n v="0"/>
    <s v=""/>
  </r>
  <r>
    <s v="EU-6-strategy"/>
    <x v="9"/>
    <x v="9"/>
    <n v="2.5"/>
    <s v="strategy"/>
    <x v="28"/>
    <x v="1"/>
    <s v="planning"/>
    <x v="5"/>
    <n v="4"/>
    <n v="2.5000000000000001E-2"/>
    <x v="1"/>
    <x v="4"/>
    <n v="50"/>
    <n v="100"/>
    <n v="100"/>
    <n v="50"/>
    <m/>
    <n v="1"/>
    <n v="1"/>
    <n v="50"/>
    <x v="3"/>
    <m/>
    <m/>
    <m/>
    <m/>
    <n v="0"/>
    <s v=""/>
  </r>
  <r>
    <s v="EU-6-annual-report"/>
    <x v="9"/>
    <x v="9"/>
    <n v="2.5"/>
    <s v="annual-report"/>
    <x v="29"/>
    <x v="1"/>
    <s v="planning"/>
    <x v="5"/>
    <n v="5"/>
    <n v="2.5000000000000001E-2"/>
    <x v="1"/>
    <x v="4"/>
    <n v="50"/>
    <n v="100"/>
    <n v="100"/>
    <n v="50"/>
    <m/>
    <n v="1"/>
    <n v="1"/>
    <n v="50"/>
    <x v="3"/>
    <m/>
    <m/>
    <m/>
    <m/>
    <n v="0"/>
    <s v=""/>
  </r>
  <r>
    <s v="EU-6-allocation"/>
    <x v="9"/>
    <x v="9"/>
    <n v="2.5"/>
    <s v="allocation"/>
    <x v="30"/>
    <x v="1"/>
    <s v="planning"/>
    <x v="5"/>
    <n v="6"/>
    <n v="2.5000000000000001E-2"/>
    <x v="1"/>
    <x v="4"/>
    <n v="50"/>
    <n v="100"/>
    <n v="100"/>
    <n v="50"/>
    <m/>
    <n v="1"/>
    <n v="1"/>
    <n v="50"/>
    <x v="3"/>
    <m/>
    <m/>
    <m/>
    <m/>
    <n v="0"/>
    <s v=""/>
  </r>
  <r>
    <s v="EU-6-country-strategy"/>
    <x v="9"/>
    <x v="9"/>
    <n v="1.25"/>
    <s v="country-strategy"/>
    <x v="33"/>
    <x v="1"/>
    <s v="planning"/>
    <x v="5"/>
    <n v="8"/>
    <n v="2.5000000000000001E-2"/>
    <x v="0"/>
    <x v="3"/>
    <n v="50"/>
    <n v="50"/>
    <n v="0"/>
    <n v="0"/>
    <m/>
    <n v="1"/>
    <n v="1"/>
    <n v="0"/>
    <x v="1"/>
    <n v="1"/>
    <m/>
    <s v="document"/>
    <n v="50"/>
    <n v="50"/>
    <s v="alwaysdocument"/>
  </r>
  <r>
    <s v="EU-6-tied-aid-status"/>
    <x v="9"/>
    <x v="9"/>
    <n v="0"/>
    <s v="tied-aid-status"/>
    <x v="2"/>
    <x v="0"/>
    <s v="classifications"/>
    <x v="0"/>
    <n v="26"/>
    <n v="1.8599999999999998E-2"/>
    <x v="0"/>
    <x v="0"/>
    <n v="0"/>
    <n v="0"/>
    <n v="0"/>
    <n v="0"/>
    <m/>
    <n v="1"/>
    <n v="1"/>
    <n v="0"/>
    <x v="0"/>
    <n v="0"/>
    <m/>
    <s v="not-published"/>
    <n v="0"/>
    <n v="0"/>
    <s v="not publishednot-published"/>
  </r>
  <r>
    <s v="EU-6-contact-details"/>
    <x v="9"/>
    <x v="9"/>
    <n v="0"/>
    <s v="contact-details"/>
    <x v="4"/>
    <x v="0"/>
    <s v="basic"/>
    <x v="1"/>
    <n v="19"/>
    <n v="1.6299999999999999E-2"/>
    <x v="0"/>
    <x v="0"/>
    <n v="0"/>
    <n v="0"/>
    <n v="0"/>
    <n v="0"/>
    <m/>
    <n v="1"/>
    <n v="1"/>
    <n v="0"/>
    <x v="0"/>
    <n v="0"/>
    <m/>
    <s v="not-published"/>
    <n v="0"/>
    <n v="0"/>
    <s v="not publishednot-published"/>
  </r>
  <r>
    <s v="BR-1-total-budget"/>
    <x v="10"/>
    <x v="10"/>
    <n v="0"/>
    <s v="total-budget"/>
    <x v="34"/>
    <x v="1"/>
    <s v="financial"/>
    <x v="6"/>
    <n v="9"/>
    <n v="4.1700000000000001E-2"/>
    <x v="0"/>
    <x v="0"/>
    <n v="0"/>
    <n v="0"/>
    <n v="0"/>
    <n v="0"/>
    <m/>
    <n v="1"/>
    <n v="1"/>
    <n v="0"/>
    <x v="3"/>
    <n v="0"/>
    <n v="0"/>
    <s v="not-published"/>
    <n v="0"/>
    <n v="0"/>
    <s v="not-published"/>
  </r>
  <r>
    <s v="BR-1-disaggregated-budgets"/>
    <x v="10"/>
    <x v="10"/>
    <n v="0"/>
    <s v="disaggregated-budgets"/>
    <x v="35"/>
    <x v="1"/>
    <s v="financial"/>
    <x v="6"/>
    <n v="10"/>
    <n v="4.1700000000000001E-2"/>
    <x v="0"/>
    <x v="0"/>
    <n v="0"/>
    <n v="0"/>
    <n v="0"/>
    <n v="0"/>
    <m/>
    <n v="1"/>
    <n v="1"/>
    <n v="0"/>
    <x v="3"/>
    <n v="0"/>
    <n v="0"/>
    <s v="not-published"/>
    <n v="0"/>
    <n v="0"/>
    <s v="not-published"/>
  </r>
  <r>
    <s v="EU-6-results"/>
    <x v="9"/>
    <x v="9"/>
    <n v="0"/>
    <s v="results"/>
    <x v="7"/>
    <x v="0"/>
    <s v="performance"/>
    <x v="3"/>
    <n v="37"/>
    <n v="4.3299999999999998E-2"/>
    <x v="0"/>
    <x v="2"/>
    <n v="0"/>
    <n v="0"/>
    <n v="0"/>
    <n v="0"/>
    <m/>
    <n v="1"/>
    <n v="1"/>
    <n v="0"/>
    <x v="2"/>
    <n v="0"/>
    <m/>
    <s v="pdf"/>
    <n v="16.664999999999999"/>
    <n v="0"/>
    <s v="sometimespdf"/>
  </r>
  <r>
    <s v="EU-6-conditions"/>
    <x v="9"/>
    <x v="9"/>
    <n v="0"/>
    <s v="conditions"/>
    <x v="13"/>
    <x v="0"/>
    <s v="performance"/>
    <x v="3"/>
    <n v="39"/>
    <n v="4.3299999999999998E-2"/>
    <x v="0"/>
    <x v="3"/>
    <n v="0"/>
    <n v="0"/>
    <n v="0"/>
    <n v="0"/>
    <m/>
    <n v="1"/>
    <n v="1"/>
    <n v="0"/>
    <x v="0"/>
    <n v="0"/>
    <m/>
    <s v="document"/>
    <n v="50"/>
    <n v="0"/>
    <s v="not publisheddocument"/>
  </r>
  <r>
    <s v="EU-6-location"/>
    <x v="9"/>
    <x v="9"/>
    <n v="0"/>
    <s v="location"/>
    <x v="15"/>
    <x v="0"/>
    <s v="classifications"/>
    <x v="0"/>
    <n v="25"/>
    <n v="1.8599999999999998E-2"/>
    <x v="0"/>
    <x v="2"/>
    <n v="0"/>
    <n v="0"/>
    <n v="0"/>
    <n v="0"/>
    <m/>
    <n v="1"/>
    <n v="1"/>
    <n v="0"/>
    <x v="2"/>
    <n v="0"/>
    <m/>
    <s v="pdf"/>
    <n v="16.664999999999999"/>
    <n v="0"/>
    <s v="sometimespdf"/>
  </r>
  <r>
    <s v="EU-6-dates-actual"/>
    <x v="9"/>
    <x v="9"/>
    <n v="0"/>
    <s v="dates-actual"/>
    <x v="17"/>
    <x v="0"/>
    <s v="basic"/>
    <x v="1"/>
    <n v="17"/>
    <n v="1.6299999999999999E-2"/>
    <x v="0"/>
    <x v="2"/>
    <n v="0"/>
    <n v="0"/>
    <n v="0"/>
    <n v="0"/>
    <m/>
    <n v="1"/>
    <n v="1"/>
    <n v="0"/>
    <x v="2"/>
    <n v="0"/>
    <m/>
    <s v="pdf"/>
    <n v="16.664999999999999"/>
    <n v="0"/>
    <s v="sometimespdf"/>
  </r>
  <r>
    <s v="EU-6-impact-appraisals"/>
    <x v="9"/>
    <x v="9"/>
    <n v="0"/>
    <s v="impact-appraisals"/>
    <x v="20"/>
    <x v="0"/>
    <s v="performance"/>
    <x v="3"/>
    <n v="38"/>
    <n v="4.3299999999999998E-2"/>
    <x v="0"/>
    <x v="3"/>
    <n v="0"/>
    <n v="0"/>
    <n v="0"/>
    <n v="0"/>
    <m/>
    <n v="1"/>
    <n v="1"/>
    <n v="0"/>
    <x v="2"/>
    <n v="0"/>
    <m/>
    <s v="document"/>
    <n v="50"/>
    <n v="0"/>
    <s v="sometimesdocument"/>
  </r>
  <r>
    <s v="EU-6-objectives"/>
    <x v="9"/>
    <x v="9"/>
    <n v="0"/>
    <s v="objectives"/>
    <x v="21"/>
    <x v="0"/>
    <s v="related-documents"/>
    <x v="4"/>
    <n v="29"/>
    <n v="2.1700000000000001E-2"/>
    <x v="0"/>
    <x v="3"/>
    <n v="0"/>
    <n v="0"/>
    <n v="0"/>
    <n v="0"/>
    <m/>
    <n v="1"/>
    <n v="1"/>
    <n v="0"/>
    <x v="2"/>
    <n v="0"/>
    <m/>
    <s v="document"/>
    <n v="50"/>
    <n v="0"/>
    <s v="sometimesdocument"/>
  </r>
  <r>
    <s v="EU-6-budget"/>
    <x v="9"/>
    <x v="9"/>
    <n v="0"/>
    <s v="budget"/>
    <x v="22"/>
    <x v="0"/>
    <s v="related-documents"/>
    <x v="4"/>
    <n v="30"/>
    <n v="2.1700000000000001E-2"/>
    <x v="0"/>
    <x v="3"/>
    <n v="0"/>
    <n v="0"/>
    <n v="0"/>
    <n v="0"/>
    <m/>
    <n v="1"/>
    <n v="1"/>
    <n v="0"/>
    <x v="0"/>
    <n v="0"/>
    <m/>
    <s v="document"/>
    <n v="50"/>
    <n v="0"/>
    <s v="not publisheddocument"/>
  </r>
  <r>
    <s v="EU-6-contracts"/>
    <x v="9"/>
    <x v="9"/>
    <n v="1.085"/>
    <s v="contracts"/>
    <x v="23"/>
    <x v="0"/>
    <s v="related-documents"/>
    <x v="4"/>
    <n v="31"/>
    <n v="2.1700000000000001E-2"/>
    <x v="0"/>
    <x v="3"/>
    <n v="50"/>
    <n v="50"/>
    <n v="0"/>
    <n v="0"/>
    <m/>
    <n v="1"/>
    <n v="1"/>
    <n v="0"/>
    <x v="1"/>
    <n v="1"/>
    <m/>
    <s v="document"/>
    <n v="50"/>
    <n v="50"/>
    <s v="alwaysdocument"/>
  </r>
  <r>
    <s v="EU-6-evaluations"/>
    <x v="9"/>
    <x v="9"/>
    <n v="1.085"/>
    <s v="evaluations"/>
    <x v="24"/>
    <x v="0"/>
    <s v="related-documents"/>
    <x v="4"/>
    <n v="28"/>
    <n v="2.1700000000000001E-2"/>
    <x v="0"/>
    <x v="3"/>
    <n v="50"/>
    <n v="50"/>
    <n v="0"/>
    <n v="0"/>
    <m/>
    <n v="1"/>
    <n v="1"/>
    <n v="0"/>
    <x v="1"/>
    <n v="1"/>
    <m/>
    <s v="document"/>
    <n v="50"/>
    <n v="50"/>
    <s v="alwaysdocument"/>
  </r>
  <r>
    <s v="EU-6-mou"/>
    <x v="9"/>
    <x v="9"/>
    <n v="0"/>
    <s v="mou"/>
    <x v="25"/>
    <x v="0"/>
    <s v="related-documents"/>
    <x v="4"/>
    <n v="27"/>
    <n v="2.1700000000000001E-2"/>
    <x v="0"/>
    <x v="3"/>
    <n v="0"/>
    <n v="0"/>
    <n v="0"/>
    <n v="0"/>
    <m/>
    <n v="1"/>
    <n v="1"/>
    <n v="0"/>
    <x v="0"/>
    <n v="0"/>
    <m/>
    <s v="document"/>
    <n v="50"/>
    <n v="0"/>
    <s v="not publisheddocument"/>
  </r>
  <r>
    <s v="EU-6-tenders"/>
    <x v="9"/>
    <x v="9"/>
    <n v="1.085"/>
    <s v="tenders"/>
    <x v="26"/>
    <x v="0"/>
    <s v="related-documents"/>
    <x v="4"/>
    <n v="32"/>
    <n v="2.1700000000000001E-2"/>
    <x v="0"/>
    <x v="3"/>
    <n v="50"/>
    <n v="50"/>
    <n v="0"/>
    <n v="0"/>
    <m/>
    <n v="1"/>
    <n v="1"/>
    <n v="0"/>
    <x v="1"/>
    <n v="1"/>
    <m/>
    <s v="document"/>
    <n v="50"/>
    <n v="50"/>
    <s v="alwaysdocument"/>
  </r>
  <r>
    <s v="EU-6-budget-identifier"/>
    <x v="9"/>
    <x v="9"/>
    <n v="0"/>
    <s v="budget-identifier"/>
    <x v="27"/>
    <x v="0"/>
    <s v="financial"/>
    <x v="2"/>
    <n v="36"/>
    <n v="3.2500000000000001E-2"/>
    <x v="0"/>
    <x v="0"/>
    <n v="0"/>
    <n v="0"/>
    <n v="0"/>
    <n v="0"/>
    <m/>
    <n v="1"/>
    <n v="1"/>
    <n v="0"/>
    <x v="0"/>
    <n v="0"/>
    <m/>
    <s v="not-published"/>
    <n v="0"/>
    <n v="0"/>
    <s v="not publishednot-published"/>
  </r>
  <r>
    <s v="EU-6-foia"/>
    <x v="9"/>
    <x v="9"/>
    <n v="3.33"/>
    <s v="foia"/>
    <x v="36"/>
    <x v="2"/>
    <s v="Commitment"/>
    <x v="7"/>
    <n v="1"/>
    <n v="3.3300000000000003E-2"/>
    <x v="0"/>
    <x v="5"/>
    <n v="100"/>
    <n v="100"/>
    <n v="0"/>
    <n v="0"/>
    <m/>
    <n v="1"/>
    <n v="1"/>
    <n v="0"/>
    <x v="3"/>
    <n v="0"/>
    <n v="100"/>
    <s v="not applicable"/>
    <n v="50"/>
    <n v="100"/>
    <s v="not applicable"/>
  </r>
  <r>
    <s v="EU-6-accessibility"/>
    <x v="9"/>
    <x v="9"/>
    <n v="0"/>
    <s v="accessibility"/>
    <x v="37"/>
    <x v="2"/>
    <s v="Commitment"/>
    <x v="7"/>
    <n v="3"/>
    <n v="3.3300000000000003E-2"/>
    <x v="0"/>
    <x v="5"/>
    <n v="0"/>
    <n v="0"/>
    <n v="0"/>
    <n v="0"/>
    <m/>
    <n v="1"/>
    <n v="1"/>
    <n v="0"/>
    <x v="3"/>
    <n v="0"/>
    <n v="0"/>
    <s v="not applicable"/>
    <n v="50"/>
    <n v="0"/>
    <s v="not applicable"/>
  </r>
  <r>
    <s v="EU-6-implementation-schedules"/>
    <x v="9"/>
    <x v="9"/>
    <n v="2.0646"/>
    <s v="implementation-schedules"/>
    <x v="38"/>
    <x v="2"/>
    <s v="Commitment"/>
    <x v="7"/>
    <n v="2"/>
    <n v="3.3300000000000003E-2"/>
    <x v="0"/>
    <x v="5"/>
    <n v="62"/>
    <n v="62"/>
    <n v="0"/>
    <n v="0"/>
    <m/>
    <n v="1"/>
    <n v="1"/>
    <n v="0"/>
    <x v="3"/>
    <n v="0"/>
    <n v="62"/>
    <s v="not applicable"/>
    <n v="50"/>
    <n v="62"/>
    <s v="not applicable"/>
  </r>
  <r>
    <s v="FR-3-sector"/>
    <x v="11"/>
    <x v="11"/>
    <n v="0"/>
    <s v="sector"/>
    <x v="0"/>
    <x v="0"/>
    <s v="classifications"/>
    <x v="0"/>
    <n v="24"/>
    <n v="1.8599999999999998E-2"/>
    <x v="0"/>
    <x v="1"/>
    <n v="0"/>
    <n v="0"/>
    <n v="0"/>
    <n v="0"/>
    <m/>
    <n v="1"/>
    <n v="1"/>
    <n v="0"/>
    <x v="2"/>
    <n v="0"/>
    <m/>
    <s v="website"/>
    <n v="33.33"/>
    <n v="0"/>
    <s v="sometimeswebsite"/>
  </r>
  <r>
    <s v="FR-3-unique-id"/>
    <x v="11"/>
    <x v="11"/>
    <n v="0"/>
    <s v="unique-id"/>
    <x v="1"/>
    <x v="0"/>
    <s v="basic"/>
    <x v="1"/>
    <n v="13"/>
    <n v="1.6299999999999999E-2"/>
    <x v="0"/>
    <x v="1"/>
    <n v="0"/>
    <n v="0"/>
    <n v="0"/>
    <n v="0"/>
    <m/>
    <n v="1"/>
    <n v="1"/>
    <n v="0"/>
    <x v="2"/>
    <n v="0"/>
    <m/>
    <s v="website"/>
    <n v="33.33"/>
    <n v="0"/>
    <s v="sometimeswebsite"/>
  </r>
  <r>
    <s v="FR-3-tied-aid-status"/>
    <x v="11"/>
    <x v="11"/>
    <n v="0.61993799999999899"/>
    <s v="tied-aid-status"/>
    <x v="2"/>
    <x v="0"/>
    <s v="classifications"/>
    <x v="0"/>
    <n v="26"/>
    <n v="1.8599999999999998E-2"/>
    <x v="0"/>
    <x v="1"/>
    <n v="33.33"/>
    <n v="33.33"/>
    <n v="0"/>
    <n v="0"/>
    <m/>
    <n v="1"/>
    <n v="1"/>
    <n v="0"/>
    <x v="1"/>
    <n v="1"/>
    <m/>
    <s v="website"/>
    <n v="33.33"/>
    <n v="33.33"/>
    <s v="alwayswebsite"/>
  </r>
  <r>
    <s v="FR-3-expenditure-planned"/>
    <x v="11"/>
    <x v="11"/>
    <n v="0"/>
    <s v="expenditure-planned"/>
    <x v="3"/>
    <x v="0"/>
    <s v="financial"/>
    <x v="2"/>
    <n v="34"/>
    <n v="3.2500000000000001E-2"/>
    <x v="0"/>
    <x v="0"/>
    <n v="0"/>
    <n v="0"/>
    <n v="0"/>
    <n v="0"/>
    <m/>
    <n v="1"/>
    <n v="1"/>
    <n v="0"/>
    <x v="0"/>
    <n v="0"/>
    <m/>
    <s v="not-published"/>
    <n v="0"/>
    <n v="0"/>
    <s v="not publishednot-published"/>
  </r>
  <r>
    <s v="FR-3-contact-details"/>
    <x v="11"/>
    <x v="11"/>
    <n v="0.54327899999999996"/>
    <s v="contact-details"/>
    <x v="4"/>
    <x v="0"/>
    <s v="basic"/>
    <x v="1"/>
    <n v="19"/>
    <n v="1.6299999999999999E-2"/>
    <x v="0"/>
    <x v="1"/>
    <n v="33.33"/>
    <n v="33.33"/>
    <n v="0"/>
    <n v="0"/>
    <m/>
    <n v="1"/>
    <n v="1"/>
    <n v="0"/>
    <x v="1"/>
    <n v="1"/>
    <m/>
    <s v="website"/>
    <n v="33.33"/>
    <n v="33.33"/>
    <s v="alwayswebsite"/>
  </r>
  <r>
    <s v="FR-3-collaboration-type"/>
    <x v="11"/>
    <x v="11"/>
    <n v="0"/>
    <s v="collaboration-type"/>
    <x v="5"/>
    <x v="0"/>
    <s v="classifications"/>
    <x v="0"/>
    <n v="20"/>
    <n v="1.8599999999999998E-2"/>
    <x v="0"/>
    <x v="0"/>
    <n v="0"/>
    <n v="0"/>
    <n v="0"/>
    <n v="0"/>
    <m/>
    <n v="1"/>
    <n v="1"/>
    <n v="0"/>
    <x v="0"/>
    <n v="0"/>
    <m/>
    <s v="not-published"/>
    <n v="0"/>
    <n v="0"/>
    <s v="not publishednot-published"/>
  </r>
  <r>
    <s v="FR-3-current-status"/>
    <x v="11"/>
    <x v="11"/>
    <n v="0"/>
    <s v="current-status"/>
    <x v="6"/>
    <x v="0"/>
    <s v="basic"/>
    <x v="1"/>
    <n v="18"/>
    <n v="1.6299999999999999E-2"/>
    <x v="0"/>
    <x v="1"/>
    <n v="0"/>
    <n v="0"/>
    <n v="0"/>
    <n v="0"/>
    <m/>
    <n v="1"/>
    <n v="1"/>
    <n v="0"/>
    <x v="2"/>
    <n v="0"/>
    <m/>
    <s v="website"/>
    <n v="33.33"/>
    <n v="0"/>
    <s v="sometimeswebsite"/>
  </r>
  <r>
    <s v="FR-3-results"/>
    <x v="11"/>
    <x v="11"/>
    <n v="0"/>
    <s v="results"/>
    <x v="7"/>
    <x v="0"/>
    <s v="performance"/>
    <x v="3"/>
    <n v="37"/>
    <n v="4.3299999999999998E-2"/>
    <x v="0"/>
    <x v="2"/>
    <n v="0"/>
    <n v="0"/>
    <n v="0"/>
    <n v="0"/>
    <m/>
    <n v="1"/>
    <n v="1"/>
    <n v="0"/>
    <x v="2"/>
    <n v="0"/>
    <m/>
    <s v="pdf"/>
    <n v="16.664999999999999"/>
    <n v="0"/>
    <s v="sometimespdf"/>
  </r>
  <r>
    <s v="FR-3-finance-type"/>
    <x v="11"/>
    <x v="11"/>
    <n v="0"/>
    <s v="finance-type"/>
    <x v="8"/>
    <x v="0"/>
    <s v="classifications"/>
    <x v="0"/>
    <n v="23"/>
    <n v="1.8599999999999998E-2"/>
    <x v="0"/>
    <x v="1"/>
    <n v="0"/>
    <n v="0"/>
    <n v="0"/>
    <n v="0"/>
    <m/>
    <n v="1"/>
    <n v="1"/>
    <n v="0"/>
    <x v="2"/>
    <n v="0"/>
    <m/>
    <s v="website"/>
    <n v="33.33"/>
    <n v="0"/>
    <s v="sometimeswebsite"/>
  </r>
  <r>
    <s v="FR-3-aid-type"/>
    <x v="11"/>
    <x v="11"/>
    <n v="0"/>
    <s v="aid-type"/>
    <x v="9"/>
    <x v="0"/>
    <s v="classifications"/>
    <x v="0"/>
    <n v="22"/>
    <n v="1.8599999999999998E-2"/>
    <x v="0"/>
    <x v="1"/>
    <n v="0"/>
    <n v="0"/>
    <n v="0"/>
    <n v="0"/>
    <m/>
    <n v="1"/>
    <n v="1"/>
    <n v="0"/>
    <x v="2"/>
    <n v="0"/>
    <m/>
    <s v="website"/>
    <n v="33.33"/>
    <n v="0"/>
    <s v="sometimeswebsite"/>
  </r>
  <r>
    <s v="FR-3-description"/>
    <x v="11"/>
    <x v="11"/>
    <n v="0"/>
    <s v="description"/>
    <x v="10"/>
    <x v="0"/>
    <s v="basic"/>
    <x v="1"/>
    <n v="15"/>
    <n v="1.6299999999999999E-2"/>
    <x v="0"/>
    <x v="2"/>
    <n v="0"/>
    <n v="0"/>
    <n v="0"/>
    <n v="0"/>
    <m/>
    <n v="1"/>
    <n v="1"/>
    <n v="0"/>
    <x v="2"/>
    <n v="0"/>
    <m/>
    <s v="pdf"/>
    <n v="16.664999999999999"/>
    <n v="0"/>
    <s v="sometimespdf"/>
  </r>
  <r>
    <s v="FR-3-flow-type"/>
    <x v="11"/>
    <x v="11"/>
    <n v="0"/>
    <s v="flow-type"/>
    <x v="11"/>
    <x v="0"/>
    <s v="classifications"/>
    <x v="0"/>
    <n v="21"/>
    <n v="1.8599999999999998E-2"/>
    <x v="0"/>
    <x v="0"/>
    <n v="0"/>
    <n v="0"/>
    <n v="0"/>
    <n v="0"/>
    <m/>
    <n v="1"/>
    <n v="1"/>
    <n v="0"/>
    <x v="0"/>
    <n v="0"/>
    <m/>
    <s v="not-published"/>
    <n v="0"/>
    <n v="0"/>
    <s v="not publishednot-published"/>
  </r>
  <r>
    <s v="FR-3-title"/>
    <x v="11"/>
    <x v="11"/>
    <n v="0"/>
    <s v="title"/>
    <x v="12"/>
    <x v="0"/>
    <s v="basic"/>
    <x v="1"/>
    <n v="14"/>
    <n v="1.6299999999999999E-2"/>
    <x v="0"/>
    <x v="1"/>
    <n v="0"/>
    <n v="0"/>
    <n v="0"/>
    <n v="0"/>
    <m/>
    <n v="1"/>
    <n v="1"/>
    <n v="0"/>
    <x v="2"/>
    <n v="0"/>
    <m/>
    <s v="website"/>
    <n v="33.33"/>
    <n v="0"/>
    <s v="sometimeswebsite"/>
  </r>
  <r>
    <s v="FR-3-conditions"/>
    <x v="11"/>
    <x v="11"/>
    <n v="0"/>
    <s v="conditions"/>
    <x v="13"/>
    <x v="0"/>
    <s v="performance"/>
    <x v="3"/>
    <n v="39"/>
    <n v="4.3299999999999998E-2"/>
    <x v="0"/>
    <x v="3"/>
    <n v="0"/>
    <n v="0"/>
    <n v="0"/>
    <n v="0"/>
    <m/>
    <n v="1"/>
    <n v="1"/>
    <n v="0"/>
    <x v="2"/>
    <n v="0"/>
    <m/>
    <s v="document"/>
    <n v="50"/>
    <n v="0"/>
    <s v="sometimesdocument"/>
  </r>
  <r>
    <s v="FR-3-cost-overall"/>
    <x v="11"/>
    <x v="11"/>
    <n v="0"/>
    <s v="cost-overall"/>
    <x v="14"/>
    <x v="0"/>
    <s v="financial"/>
    <x v="2"/>
    <n v="33"/>
    <n v="3.2500000000000001E-2"/>
    <x v="0"/>
    <x v="1"/>
    <n v="0"/>
    <n v="0"/>
    <n v="0"/>
    <n v="0"/>
    <m/>
    <n v="1"/>
    <n v="1"/>
    <n v="0"/>
    <x v="2"/>
    <n v="0"/>
    <m/>
    <s v="website"/>
    <n v="33.33"/>
    <n v="0"/>
    <s v="sometimeswebsite"/>
  </r>
  <r>
    <s v="FR-3-location"/>
    <x v="11"/>
    <x v="11"/>
    <n v="0"/>
    <s v="location"/>
    <x v="15"/>
    <x v="0"/>
    <s v="classifications"/>
    <x v="0"/>
    <n v="25"/>
    <n v="1.8599999999999998E-2"/>
    <x v="0"/>
    <x v="0"/>
    <n v="0"/>
    <n v="0"/>
    <n v="0"/>
    <n v="0"/>
    <m/>
    <n v="1"/>
    <n v="1"/>
    <n v="0"/>
    <x v="0"/>
    <n v="0"/>
    <m/>
    <s v="not-published"/>
    <n v="0"/>
    <n v="0"/>
    <s v="not publishednot-published"/>
  </r>
  <r>
    <s v="FR-3-dates-planned"/>
    <x v="11"/>
    <x v="11"/>
    <n v="0"/>
    <s v="dates-planned"/>
    <x v="16"/>
    <x v="0"/>
    <s v="basic"/>
    <x v="1"/>
    <n v="16"/>
    <n v="1.6299999999999999E-2"/>
    <x v="0"/>
    <x v="1"/>
    <n v="0"/>
    <n v="0"/>
    <n v="0"/>
    <n v="0"/>
    <m/>
    <n v="1"/>
    <n v="1"/>
    <n v="0"/>
    <x v="2"/>
    <n v="0"/>
    <m/>
    <s v="website"/>
    <n v="33.33"/>
    <n v="0"/>
    <s v="sometimeswebsite"/>
  </r>
  <r>
    <s v="FR-3-dates-actual"/>
    <x v="11"/>
    <x v="11"/>
    <n v="0"/>
    <s v="dates-actual"/>
    <x v="17"/>
    <x v="0"/>
    <s v="basic"/>
    <x v="1"/>
    <n v="17"/>
    <n v="1.6299999999999999E-2"/>
    <x v="0"/>
    <x v="0"/>
    <n v="0"/>
    <n v="0"/>
    <n v="0"/>
    <n v="0"/>
    <m/>
    <n v="1"/>
    <n v="1"/>
    <n v="0"/>
    <x v="0"/>
    <n v="0"/>
    <m/>
    <s v="not-published"/>
    <n v="0"/>
    <n v="0"/>
    <s v="not publishednot-published"/>
  </r>
  <r>
    <s v="FR-3-implementer"/>
    <x v="11"/>
    <x v="11"/>
    <n v="0"/>
    <s v="implementer"/>
    <x v="18"/>
    <x v="0"/>
    <s v="basic"/>
    <x v="1"/>
    <n v="12"/>
    <n v="1.6299999999999999E-2"/>
    <x v="0"/>
    <x v="1"/>
    <n v="0"/>
    <n v="0"/>
    <n v="0"/>
    <n v="0"/>
    <m/>
    <n v="1"/>
    <n v="1"/>
    <n v="0"/>
    <x v="2"/>
    <n v="0"/>
    <m/>
    <s v="website"/>
    <n v="33.33"/>
    <n v="0"/>
    <s v="sometimeswebsite"/>
  </r>
  <r>
    <s v="FR-3-expenditure-actual"/>
    <x v="11"/>
    <x v="11"/>
    <n v="0"/>
    <s v="expenditure-actual"/>
    <x v="19"/>
    <x v="0"/>
    <s v="financial"/>
    <x v="2"/>
    <n v="35"/>
    <n v="3.2500000000000001E-2"/>
    <x v="0"/>
    <x v="0"/>
    <n v="0"/>
    <n v="0"/>
    <n v="0"/>
    <n v="0"/>
    <m/>
    <n v="1"/>
    <n v="1"/>
    <n v="0"/>
    <x v="0"/>
    <n v="0"/>
    <m/>
    <s v="not-published"/>
    <n v="0"/>
    <n v="0"/>
    <s v="not publishednot-published"/>
  </r>
  <r>
    <s v="FR-3-impact-appraisals"/>
    <x v="11"/>
    <x v="11"/>
    <n v="0"/>
    <s v="impact-appraisals"/>
    <x v="20"/>
    <x v="0"/>
    <s v="performance"/>
    <x v="3"/>
    <n v="38"/>
    <n v="4.3299999999999998E-2"/>
    <x v="0"/>
    <x v="3"/>
    <n v="0"/>
    <n v="0"/>
    <n v="0"/>
    <n v="0"/>
    <m/>
    <n v="1"/>
    <n v="1"/>
    <n v="0"/>
    <x v="0"/>
    <n v="0"/>
    <m/>
    <s v="document"/>
    <n v="50"/>
    <n v="0"/>
    <s v="not publisheddocument"/>
  </r>
  <r>
    <s v="FR-3-objectives"/>
    <x v="11"/>
    <x v="11"/>
    <n v="0"/>
    <s v="objectives"/>
    <x v="21"/>
    <x v="0"/>
    <s v="related-documents"/>
    <x v="4"/>
    <n v="29"/>
    <n v="2.1700000000000001E-2"/>
    <x v="0"/>
    <x v="3"/>
    <n v="0"/>
    <n v="0"/>
    <n v="0"/>
    <n v="0"/>
    <m/>
    <n v="1"/>
    <n v="1"/>
    <n v="0"/>
    <x v="2"/>
    <n v="0"/>
    <m/>
    <s v="document"/>
    <n v="50"/>
    <n v="0"/>
    <s v="sometimesdocument"/>
  </r>
  <r>
    <s v="FR-3-budget"/>
    <x v="11"/>
    <x v="11"/>
    <n v="0"/>
    <s v="budget"/>
    <x v="22"/>
    <x v="0"/>
    <s v="related-documents"/>
    <x v="4"/>
    <n v="30"/>
    <n v="2.1700000000000001E-2"/>
    <x v="0"/>
    <x v="3"/>
    <n v="0"/>
    <n v="0"/>
    <n v="0"/>
    <n v="0"/>
    <m/>
    <n v="1"/>
    <n v="1"/>
    <n v="0"/>
    <x v="0"/>
    <n v="0"/>
    <m/>
    <s v="document"/>
    <n v="50"/>
    <n v="0"/>
    <s v="not publisheddocument"/>
  </r>
  <r>
    <s v="FR-3-contracts"/>
    <x v="11"/>
    <x v="11"/>
    <n v="0"/>
    <s v="contracts"/>
    <x v="23"/>
    <x v="0"/>
    <s v="related-documents"/>
    <x v="4"/>
    <n v="31"/>
    <n v="2.1700000000000001E-2"/>
    <x v="0"/>
    <x v="3"/>
    <n v="0"/>
    <n v="0"/>
    <n v="0"/>
    <n v="0"/>
    <m/>
    <n v="1"/>
    <n v="1"/>
    <n v="0"/>
    <x v="0"/>
    <n v="0"/>
    <m/>
    <s v="document"/>
    <n v="50"/>
    <n v="0"/>
    <s v="not publisheddocument"/>
  </r>
  <r>
    <s v="FR-3-evaluations"/>
    <x v="11"/>
    <x v="11"/>
    <n v="1.085"/>
    <s v="evaluations"/>
    <x v="24"/>
    <x v="0"/>
    <s v="related-documents"/>
    <x v="4"/>
    <n v="28"/>
    <n v="2.1700000000000001E-2"/>
    <x v="0"/>
    <x v="3"/>
    <n v="50"/>
    <n v="50"/>
    <n v="0"/>
    <n v="0"/>
    <m/>
    <n v="1"/>
    <n v="1"/>
    <n v="0"/>
    <x v="1"/>
    <n v="1"/>
    <m/>
    <s v="document"/>
    <n v="50"/>
    <n v="50"/>
    <s v="alwaysdocument"/>
  </r>
  <r>
    <s v="FR-3-mou"/>
    <x v="11"/>
    <x v="11"/>
    <n v="1.085"/>
    <s v="mou"/>
    <x v="25"/>
    <x v="0"/>
    <s v="related-documents"/>
    <x v="4"/>
    <n v="27"/>
    <n v="2.1700000000000001E-2"/>
    <x v="0"/>
    <x v="3"/>
    <n v="50"/>
    <n v="50"/>
    <n v="0"/>
    <n v="0"/>
    <m/>
    <n v="1"/>
    <n v="1"/>
    <n v="0"/>
    <x v="1"/>
    <n v="1"/>
    <m/>
    <s v="document"/>
    <n v="50"/>
    <n v="50"/>
    <s v="alwaysdocument"/>
  </r>
  <r>
    <s v="FR-3-tenders"/>
    <x v="11"/>
    <x v="11"/>
    <n v="1.085"/>
    <s v="tenders"/>
    <x v="26"/>
    <x v="0"/>
    <s v="related-documents"/>
    <x v="4"/>
    <n v="32"/>
    <n v="2.1700000000000001E-2"/>
    <x v="0"/>
    <x v="3"/>
    <n v="50"/>
    <n v="50"/>
    <n v="0"/>
    <n v="0"/>
    <m/>
    <n v="1"/>
    <n v="1"/>
    <n v="0"/>
    <x v="1"/>
    <n v="1"/>
    <m/>
    <s v="document"/>
    <n v="50"/>
    <n v="50"/>
    <s v="alwaysdocument"/>
  </r>
  <r>
    <s v="FR-3-budget-identifier"/>
    <x v="11"/>
    <x v="11"/>
    <n v="0"/>
    <s v="budget-identifier"/>
    <x v="27"/>
    <x v="0"/>
    <s v="financial"/>
    <x v="2"/>
    <n v="36"/>
    <n v="3.2500000000000001E-2"/>
    <x v="0"/>
    <x v="0"/>
    <n v="0"/>
    <n v="0"/>
    <n v="0"/>
    <n v="0"/>
    <m/>
    <n v="1"/>
    <n v="1"/>
    <n v="0"/>
    <x v="0"/>
    <n v="0"/>
    <m/>
    <s v="not-published"/>
    <n v="0"/>
    <n v="0"/>
    <s v="not publishednot-published"/>
  </r>
  <r>
    <s v="FR-3-strategy"/>
    <x v="11"/>
    <x v="11"/>
    <n v="1.25"/>
    <s v="strategy"/>
    <x v="28"/>
    <x v="1"/>
    <s v="planning"/>
    <x v="5"/>
    <n v="4"/>
    <n v="2.5000000000000001E-2"/>
    <x v="0"/>
    <x v="3"/>
    <n v="50"/>
    <n v="50"/>
    <n v="0"/>
    <n v="0"/>
    <m/>
    <n v="1"/>
    <n v="1"/>
    <n v="0"/>
    <x v="1"/>
    <n v="1"/>
    <m/>
    <s v="document"/>
    <n v="50"/>
    <n v="50"/>
    <s v="alwaysdocument"/>
  </r>
  <r>
    <s v="FR-3-annual-report"/>
    <x v="11"/>
    <x v="11"/>
    <n v="1.25"/>
    <s v="annual-report"/>
    <x v="29"/>
    <x v="1"/>
    <s v="planning"/>
    <x v="5"/>
    <n v="5"/>
    <n v="2.5000000000000001E-2"/>
    <x v="0"/>
    <x v="3"/>
    <n v="50"/>
    <n v="50"/>
    <n v="0"/>
    <n v="0"/>
    <m/>
    <n v="1"/>
    <n v="1"/>
    <n v="0"/>
    <x v="1"/>
    <n v="1"/>
    <m/>
    <s v="document"/>
    <n v="50"/>
    <n v="50"/>
    <s v="alwaysdocument"/>
  </r>
  <r>
    <s v="FR-3-allocation"/>
    <x v="11"/>
    <x v="11"/>
    <n v="1.25"/>
    <s v="allocation"/>
    <x v="30"/>
    <x v="1"/>
    <s v="planning"/>
    <x v="5"/>
    <n v="6"/>
    <n v="2.5000000000000001E-2"/>
    <x v="0"/>
    <x v="3"/>
    <n v="50"/>
    <n v="50"/>
    <n v="0"/>
    <n v="0"/>
    <m/>
    <n v="1"/>
    <n v="1"/>
    <n v="0"/>
    <x v="1"/>
    <n v="1"/>
    <m/>
    <s v="document"/>
    <n v="50"/>
    <n v="50"/>
    <s v="alwaysdocument"/>
  </r>
  <r>
    <s v="FR-3-procurement-policy"/>
    <x v="11"/>
    <x v="11"/>
    <n v="1.25"/>
    <s v="procurement-policy"/>
    <x v="31"/>
    <x v="1"/>
    <s v="planning"/>
    <x v="5"/>
    <n v="7"/>
    <n v="2.5000000000000001E-2"/>
    <x v="0"/>
    <x v="3"/>
    <n v="50"/>
    <n v="50"/>
    <n v="0"/>
    <n v="0"/>
    <m/>
    <n v="1"/>
    <n v="1"/>
    <n v="0"/>
    <x v="1"/>
    <n v="1"/>
    <m/>
    <s v="document"/>
    <n v="50"/>
    <n v="50"/>
    <s v="alwaysdocument"/>
  </r>
  <r>
    <s v="BG-1-audit"/>
    <x v="12"/>
    <x v="12"/>
    <n v="0"/>
    <s v="audit"/>
    <x v="32"/>
    <x v="1"/>
    <s v="financial"/>
    <x v="6"/>
    <n v="11"/>
    <n v="4.1700000000000001E-2"/>
    <x v="0"/>
    <x v="3"/>
    <n v="0"/>
    <n v="0"/>
    <n v="0"/>
    <n v="0"/>
    <m/>
    <n v="1"/>
    <n v="1"/>
    <n v="0"/>
    <x v="0"/>
    <n v="0"/>
    <m/>
    <s v="document"/>
    <n v="50"/>
    <n v="0"/>
    <s v="not publisheddocument"/>
  </r>
  <r>
    <s v="FR-3-country-strategy"/>
    <x v="11"/>
    <x v="11"/>
    <n v="1.25"/>
    <s v="country-strategy"/>
    <x v="33"/>
    <x v="1"/>
    <s v="planning"/>
    <x v="5"/>
    <n v="8"/>
    <n v="2.5000000000000001E-2"/>
    <x v="0"/>
    <x v="3"/>
    <n v="50"/>
    <n v="50"/>
    <n v="0"/>
    <n v="0"/>
    <m/>
    <n v="1"/>
    <n v="1"/>
    <n v="0"/>
    <x v="1"/>
    <n v="1"/>
    <m/>
    <s v="document"/>
    <n v="50"/>
    <n v="50"/>
    <s v="alwaysdocument"/>
  </r>
  <r>
    <s v="BG-1-total-budget"/>
    <x v="12"/>
    <x v="12"/>
    <n v="0"/>
    <s v="total-budget"/>
    <x v="34"/>
    <x v="1"/>
    <s v="financial"/>
    <x v="6"/>
    <n v="9"/>
    <n v="4.1700000000000001E-2"/>
    <x v="0"/>
    <x v="0"/>
    <n v="0"/>
    <n v="0"/>
    <n v="0"/>
    <n v="0"/>
    <m/>
    <n v="1"/>
    <n v="1"/>
    <n v="0"/>
    <x v="3"/>
    <n v="0"/>
    <n v="0"/>
    <s v="not-published"/>
    <n v="0"/>
    <n v="0"/>
    <s v="not-published"/>
  </r>
  <r>
    <s v="BG-1-disaggregated-budgets"/>
    <x v="12"/>
    <x v="12"/>
    <n v="0"/>
    <s v="disaggregated-budgets"/>
    <x v="35"/>
    <x v="1"/>
    <s v="financial"/>
    <x v="6"/>
    <n v="10"/>
    <n v="4.1700000000000001E-2"/>
    <x v="0"/>
    <x v="0"/>
    <n v="0"/>
    <n v="0"/>
    <n v="0"/>
    <n v="0"/>
    <m/>
    <n v="1"/>
    <n v="1"/>
    <n v="0"/>
    <x v="3"/>
    <n v="0"/>
    <n v="0"/>
    <s v="not-published"/>
    <n v="0"/>
    <n v="0"/>
    <s v="not-published"/>
  </r>
  <r>
    <s v="FR-3-foia"/>
    <x v="11"/>
    <x v="11"/>
    <n v="2.2197779999999998"/>
    <s v="foia"/>
    <x v="36"/>
    <x v="2"/>
    <s v="Commitment"/>
    <x v="7"/>
    <n v="1"/>
    <n v="3.3300000000000003E-2"/>
    <x v="0"/>
    <x v="5"/>
    <n v="66.66"/>
    <n v="66.66"/>
    <n v="0"/>
    <n v="0"/>
    <m/>
    <n v="1"/>
    <n v="1"/>
    <n v="0"/>
    <x v="3"/>
    <n v="0"/>
    <n v="66.66"/>
    <s v="not applicable"/>
    <n v="50"/>
    <n v="66.66"/>
    <s v="not applicable"/>
  </r>
  <r>
    <s v="FR-3-accessibility"/>
    <x v="11"/>
    <x v="11"/>
    <n v="1.1098889999999999"/>
    <s v="accessibility"/>
    <x v="37"/>
    <x v="2"/>
    <s v="Commitment"/>
    <x v="7"/>
    <n v="3"/>
    <n v="3.3300000000000003E-2"/>
    <x v="0"/>
    <x v="5"/>
    <n v="33.33"/>
    <n v="33.33"/>
    <n v="0"/>
    <n v="0"/>
    <m/>
    <n v="1"/>
    <n v="1"/>
    <n v="0"/>
    <x v="3"/>
    <n v="0"/>
    <n v="33.33"/>
    <s v="not applicable"/>
    <n v="50"/>
    <n v="33.33"/>
    <s v="not applicable"/>
  </r>
  <r>
    <s v="FR-3-implementation-schedules"/>
    <x v="11"/>
    <x v="11"/>
    <n v="0"/>
    <s v="implementation-schedules"/>
    <x v="38"/>
    <x v="2"/>
    <s v="Commitment"/>
    <x v="7"/>
    <n v="2"/>
    <n v="3.3300000000000003E-2"/>
    <x v="0"/>
    <x v="7"/>
    <n v="0"/>
    <n v="0"/>
    <n v="0"/>
    <n v="0"/>
    <m/>
    <n v="1"/>
    <n v="1"/>
    <n v="0"/>
    <x v="3"/>
    <n v="0"/>
    <n v="0"/>
    <s v="not applicable"/>
    <n v="50"/>
    <n v="0"/>
    <s v="not applicable"/>
  </r>
  <r>
    <s v="FR-10-sector"/>
    <x v="13"/>
    <x v="13"/>
    <n v="0"/>
    <s v="sector"/>
    <x v="0"/>
    <x v="0"/>
    <s v="classifications"/>
    <x v="0"/>
    <n v="24"/>
    <n v="1.8599999999999998E-2"/>
    <x v="0"/>
    <x v="0"/>
    <n v="0"/>
    <n v="0"/>
    <n v="0"/>
    <n v="0"/>
    <m/>
    <n v="1"/>
    <n v="1"/>
    <n v="0"/>
    <x v="0"/>
    <n v="0"/>
    <m/>
    <s v="not-published"/>
    <n v="0"/>
    <n v="0"/>
    <s v="not publishednot-published"/>
  </r>
  <r>
    <s v="FR-10-unique-id"/>
    <x v="13"/>
    <x v="13"/>
    <n v="0"/>
    <s v="unique-id"/>
    <x v="1"/>
    <x v="0"/>
    <s v="basic"/>
    <x v="1"/>
    <n v="13"/>
    <n v="1.6299999999999999E-2"/>
    <x v="0"/>
    <x v="0"/>
    <n v="0"/>
    <n v="0"/>
    <n v="0"/>
    <n v="0"/>
    <m/>
    <n v="1"/>
    <n v="1"/>
    <n v="0"/>
    <x v="0"/>
    <n v="0"/>
    <m/>
    <s v="not-published"/>
    <n v="0"/>
    <n v="0"/>
    <s v="not publishednot-published"/>
  </r>
  <r>
    <s v="FR-10-tied-aid-status"/>
    <x v="13"/>
    <x v="13"/>
    <n v="0"/>
    <s v="tied-aid-status"/>
    <x v="2"/>
    <x v="0"/>
    <s v="classifications"/>
    <x v="0"/>
    <n v="26"/>
    <n v="1.8599999999999998E-2"/>
    <x v="0"/>
    <x v="0"/>
    <n v="0"/>
    <n v="0"/>
    <n v="0"/>
    <n v="0"/>
    <m/>
    <n v="1"/>
    <n v="1"/>
    <n v="0"/>
    <x v="0"/>
    <n v="0"/>
    <m/>
    <s v="not-published"/>
    <n v="0"/>
    <n v="0"/>
    <s v="not publishednot-published"/>
  </r>
  <r>
    <s v="FR-10-expenditure-planned"/>
    <x v="13"/>
    <x v="13"/>
    <n v="0"/>
    <s v="expenditure-planned"/>
    <x v="3"/>
    <x v="0"/>
    <s v="financial"/>
    <x v="2"/>
    <n v="34"/>
    <n v="3.2500000000000001E-2"/>
    <x v="0"/>
    <x v="0"/>
    <n v="0"/>
    <n v="0"/>
    <n v="0"/>
    <n v="0"/>
    <m/>
    <n v="1"/>
    <n v="1"/>
    <n v="0"/>
    <x v="0"/>
    <n v="0"/>
    <m/>
    <s v="not-published"/>
    <n v="0"/>
    <n v="0"/>
    <s v="not publishednot-published"/>
  </r>
  <r>
    <s v="FR-10-contact-details"/>
    <x v="13"/>
    <x v="13"/>
    <n v="0"/>
    <s v="contact-details"/>
    <x v="4"/>
    <x v="0"/>
    <s v="basic"/>
    <x v="1"/>
    <n v="19"/>
    <n v="1.6299999999999999E-2"/>
    <x v="0"/>
    <x v="1"/>
    <n v="0"/>
    <n v="0"/>
    <n v="0"/>
    <n v="0"/>
    <m/>
    <n v="1"/>
    <n v="1"/>
    <n v="0"/>
    <x v="2"/>
    <n v="0"/>
    <m/>
    <s v="website"/>
    <n v="33.33"/>
    <n v="0"/>
    <s v="sometimeswebsite"/>
  </r>
  <r>
    <s v="FR-10-collaboration-type"/>
    <x v="13"/>
    <x v="13"/>
    <n v="0"/>
    <s v="collaboration-type"/>
    <x v="5"/>
    <x v="0"/>
    <s v="classifications"/>
    <x v="0"/>
    <n v="20"/>
    <n v="1.8599999999999998E-2"/>
    <x v="0"/>
    <x v="0"/>
    <n v="0"/>
    <n v="0"/>
    <n v="0"/>
    <n v="0"/>
    <m/>
    <n v="1"/>
    <n v="1"/>
    <n v="0"/>
    <x v="0"/>
    <n v="0"/>
    <m/>
    <s v="not-published"/>
    <n v="0"/>
    <n v="0"/>
    <s v="not publishednot-published"/>
  </r>
  <r>
    <s v="FR-10-current-status"/>
    <x v="13"/>
    <x v="13"/>
    <n v="0"/>
    <s v="current-status"/>
    <x v="6"/>
    <x v="0"/>
    <s v="basic"/>
    <x v="1"/>
    <n v="18"/>
    <n v="1.6299999999999999E-2"/>
    <x v="0"/>
    <x v="0"/>
    <n v="0"/>
    <n v="0"/>
    <n v="0"/>
    <n v="0"/>
    <m/>
    <n v="1"/>
    <n v="1"/>
    <n v="0"/>
    <x v="0"/>
    <n v="0"/>
    <m/>
    <s v="not-published"/>
    <n v="0"/>
    <n v="0"/>
    <s v="not publishednot-published"/>
  </r>
  <r>
    <s v="FR-10-results"/>
    <x v="13"/>
    <x v="13"/>
    <n v="0"/>
    <s v="results"/>
    <x v="7"/>
    <x v="0"/>
    <s v="performance"/>
    <x v="3"/>
    <n v="37"/>
    <n v="4.3299999999999998E-2"/>
    <x v="0"/>
    <x v="0"/>
    <n v="0"/>
    <n v="0"/>
    <n v="0"/>
    <n v="0"/>
    <m/>
    <n v="1"/>
    <n v="1"/>
    <n v="0"/>
    <x v="0"/>
    <n v="0"/>
    <m/>
    <s v="not-published"/>
    <n v="0"/>
    <n v="0"/>
    <s v="not publishednot-published"/>
  </r>
  <r>
    <s v="FR-10-finance-type"/>
    <x v="13"/>
    <x v="13"/>
    <n v="0"/>
    <s v="finance-type"/>
    <x v="8"/>
    <x v="0"/>
    <s v="classifications"/>
    <x v="0"/>
    <n v="23"/>
    <n v="1.8599999999999998E-2"/>
    <x v="0"/>
    <x v="0"/>
    <n v="0"/>
    <n v="0"/>
    <n v="0"/>
    <n v="0"/>
    <m/>
    <n v="1"/>
    <n v="1"/>
    <n v="0"/>
    <x v="0"/>
    <n v="0"/>
    <m/>
    <s v="not-published"/>
    <n v="0"/>
    <n v="0"/>
    <s v="not publishednot-published"/>
  </r>
  <r>
    <s v="FR-10-aid-type"/>
    <x v="13"/>
    <x v="13"/>
    <n v="0"/>
    <s v="aid-type"/>
    <x v="9"/>
    <x v="0"/>
    <s v="classifications"/>
    <x v="0"/>
    <n v="22"/>
    <n v="1.8599999999999998E-2"/>
    <x v="0"/>
    <x v="0"/>
    <n v="0"/>
    <n v="0"/>
    <n v="0"/>
    <n v="0"/>
    <m/>
    <n v="1"/>
    <n v="1"/>
    <n v="0"/>
    <x v="0"/>
    <n v="0"/>
    <m/>
    <s v="not-published"/>
    <n v="0"/>
    <n v="0"/>
    <s v="not publishednot-published"/>
  </r>
  <r>
    <s v="FR-10-description"/>
    <x v="13"/>
    <x v="13"/>
    <n v="0"/>
    <s v="description"/>
    <x v="10"/>
    <x v="0"/>
    <s v="basic"/>
    <x v="1"/>
    <n v="15"/>
    <n v="1.6299999999999999E-2"/>
    <x v="0"/>
    <x v="0"/>
    <n v="0"/>
    <n v="0"/>
    <n v="0"/>
    <n v="0"/>
    <m/>
    <n v="1"/>
    <n v="1"/>
    <n v="0"/>
    <x v="0"/>
    <n v="0"/>
    <m/>
    <s v="not-published"/>
    <n v="0"/>
    <n v="0"/>
    <s v="not publishednot-published"/>
  </r>
  <r>
    <s v="FR-10-flow-type"/>
    <x v="13"/>
    <x v="13"/>
    <n v="0"/>
    <s v="flow-type"/>
    <x v="11"/>
    <x v="0"/>
    <s v="classifications"/>
    <x v="0"/>
    <n v="21"/>
    <n v="1.8599999999999998E-2"/>
    <x v="0"/>
    <x v="0"/>
    <n v="0"/>
    <n v="0"/>
    <n v="0"/>
    <n v="0"/>
    <m/>
    <n v="1"/>
    <n v="1"/>
    <n v="0"/>
    <x v="0"/>
    <n v="0"/>
    <m/>
    <s v="not-published"/>
    <n v="0"/>
    <n v="0"/>
    <s v="not publishednot-published"/>
  </r>
  <r>
    <s v="FR-10-title"/>
    <x v="13"/>
    <x v="13"/>
    <n v="0"/>
    <s v="title"/>
    <x v="12"/>
    <x v="0"/>
    <s v="basic"/>
    <x v="1"/>
    <n v="14"/>
    <n v="1.6299999999999999E-2"/>
    <x v="0"/>
    <x v="0"/>
    <n v="0"/>
    <n v="0"/>
    <n v="0"/>
    <n v="0"/>
    <m/>
    <n v="1"/>
    <n v="1"/>
    <n v="0"/>
    <x v="0"/>
    <n v="0"/>
    <m/>
    <s v="not-published"/>
    <n v="0"/>
    <n v="0"/>
    <s v="not publishednot-published"/>
  </r>
  <r>
    <s v="FR-10-conditions"/>
    <x v="13"/>
    <x v="13"/>
    <n v="0"/>
    <s v="conditions"/>
    <x v="13"/>
    <x v="0"/>
    <s v="performance"/>
    <x v="3"/>
    <n v="39"/>
    <n v="4.3299999999999998E-2"/>
    <x v="0"/>
    <x v="3"/>
    <n v="0"/>
    <n v="0"/>
    <n v="0"/>
    <n v="0"/>
    <m/>
    <n v="1"/>
    <n v="1"/>
    <n v="0"/>
    <x v="0"/>
    <n v="0"/>
    <m/>
    <s v="document"/>
    <n v="50"/>
    <n v="0"/>
    <s v="not publisheddocument"/>
  </r>
  <r>
    <s v="FR-10-cost-overall"/>
    <x v="13"/>
    <x v="13"/>
    <n v="0"/>
    <s v="cost-overall"/>
    <x v="14"/>
    <x v="0"/>
    <s v="financial"/>
    <x v="2"/>
    <n v="33"/>
    <n v="3.2500000000000001E-2"/>
    <x v="0"/>
    <x v="0"/>
    <n v="0"/>
    <n v="0"/>
    <n v="0"/>
    <n v="0"/>
    <m/>
    <n v="1"/>
    <n v="1"/>
    <n v="0"/>
    <x v="0"/>
    <n v="0"/>
    <m/>
    <s v="not-published"/>
    <n v="0"/>
    <n v="0"/>
    <s v="not publishednot-published"/>
  </r>
  <r>
    <s v="FR-10-location"/>
    <x v="13"/>
    <x v="13"/>
    <n v="0"/>
    <s v="location"/>
    <x v="15"/>
    <x v="0"/>
    <s v="classifications"/>
    <x v="0"/>
    <n v="25"/>
    <n v="1.8599999999999998E-2"/>
    <x v="0"/>
    <x v="0"/>
    <n v="0"/>
    <n v="0"/>
    <n v="0"/>
    <n v="0"/>
    <m/>
    <n v="1"/>
    <n v="1"/>
    <n v="0"/>
    <x v="0"/>
    <n v="0"/>
    <m/>
    <s v="not-published"/>
    <n v="0"/>
    <n v="0"/>
    <s v="not publishednot-published"/>
  </r>
  <r>
    <s v="FR-10-dates-planned"/>
    <x v="13"/>
    <x v="13"/>
    <n v="0"/>
    <s v="dates-planned"/>
    <x v="16"/>
    <x v="0"/>
    <s v="basic"/>
    <x v="1"/>
    <n v="16"/>
    <n v="1.6299999999999999E-2"/>
    <x v="0"/>
    <x v="0"/>
    <n v="0"/>
    <n v="0"/>
    <n v="0"/>
    <n v="0"/>
    <m/>
    <n v="1"/>
    <n v="1"/>
    <n v="0"/>
    <x v="0"/>
    <n v="0"/>
    <m/>
    <s v="not-published"/>
    <n v="0"/>
    <n v="0"/>
    <s v="not publishednot-published"/>
  </r>
  <r>
    <s v="FR-10-dates-actual"/>
    <x v="13"/>
    <x v="13"/>
    <n v="0"/>
    <s v="dates-actual"/>
    <x v="17"/>
    <x v="0"/>
    <s v="basic"/>
    <x v="1"/>
    <n v="17"/>
    <n v="1.6299999999999999E-2"/>
    <x v="0"/>
    <x v="0"/>
    <n v="0"/>
    <n v="0"/>
    <n v="0"/>
    <n v="0"/>
    <m/>
    <n v="1"/>
    <n v="1"/>
    <n v="0"/>
    <x v="0"/>
    <n v="0"/>
    <m/>
    <s v="not-published"/>
    <n v="0"/>
    <n v="0"/>
    <s v="not publishednot-published"/>
  </r>
  <r>
    <s v="FR-10-implementer"/>
    <x v="13"/>
    <x v="13"/>
    <n v="0"/>
    <s v="implementer"/>
    <x v="18"/>
    <x v="0"/>
    <s v="basic"/>
    <x v="1"/>
    <n v="12"/>
    <n v="1.6299999999999999E-2"/>
    <x v="0"/>
    <x v="0"/>
    <n v="0"/>
    <n v="0"/>
    <n v="0"/>
    <n v="0"/>
    <m/>
    <n v="1"/>
    <n v="1"/>
    <n v="0"/>
    <x v="0"/>
    <n v="0"/>
    <m/>
    <s v="not-published"/>
    <n v="0"/>
    <n v="0"/>
    <s v="not publishednot-published"/>
  </r>
  <r>
    <s v="FR-10-expenditure-actual"/>
    <x v="13"/>
    <x v="13"/>
    <n v="0"/>
    <s v="expenditure-actual"/>
    <x v="19"/>
    <x v="0"/>
    <s v="financial"/>
    <x v="2"/>
    <n v="35"/>
    <n v="3.2500000000000001E-2"/>
    <x v="0"/>
    <x v="0"/>
    <n v="0"/>
    <n v="0"/>
    <n v="0"/>
    <n v="0"/>
    <m/>
    <n v="1"/>
    <n v="1"/>
    <n v="0"/>
    <x v="0"/>
    <n v="0"/>
    <m/>
    <s v="not-published"/>
    <n v="0"/>
    <n v="0"/>
    <s v="not publishednot-published"/>
  </r>
  <r>
    <s v="FR-10-impact-appraisals"/>
    <x v="13"/>
    <x v="13"/>
    <n v="0"/>
    <s v="impact-appraisals"/>
    <x v="20"/>
    <x v="0"/>
    <s v="performance"/>
    <x v="3"/>
    <n v="38"/>
    <n v="4.3299999999999998E-2"/>
    <x v="0"/>
    <x v="3"/>
    <n v="0"/>
    <n v="0"/>
    <n v="0"/>
    <n v="0"/>
    <m/>
    <n v="1"/>
    <n v="1"/>
    <n v="0"/>
    <x v="0"/>
    <n v="0"/>
    <m/>
    <s v="document"/>
    <n v="50"/>
    <n v="0"/>
    <s v="not publisheddocument"/>
  </r>
  <r>
    <s v="FR-10-objectives"/>
    <x v="13"/>
    <x v="13"/>
    <n v="0"/>
    <s v="objectives"/>
    <x v="21"/>
    <x v="0"/>
    <s v="related-documents"/>
    <x v="4"/>
    <n v="29"/>
    <n v="2.1700000000000001E-2"/>
    <x v="0"/>
    <x v="3"/>
    <n v="0"/>
    <n v="0"/>
    <n v="0"/>
    <n v="0"/>
    <m/>
    <n v="1"/>
    <n v="1"/>
    <n v="0"/>
    <x v="0"/>
    <n v="0"/>
    <m/>
    <s v="document"/>
    <n v="50"/>
    <n v="0"/>
    <s v="not publisheddocument"/>
  </r>
  <r>
    <s v="FR-10-budget"/>
    <x v="13"/>
    <x v="13"/>
    <n v="0"/>
    <s v="budget"/>
    <x v="22"/>
    <x v="0"/>
    <s v="related-documents"/>
    <x v="4"/>
    <n v="30"/>
    <n v="2.1700000000000001E-2"/>
    <x v="0"/>
    <x v="3"/>
    <n v="0"/>
    <n v="0"/>
    <n v="0"/>
    <n v="0"/>
    <m/>
    <n v="1"/>
    <n v="1"/>
    <n v="0"/>
    <x v="0"/>
    <n v="0"/>
    <m/>
    <s v="document"/>
    <n v="50"/>
    <n v="0"/>
    <s v="not publisheddocument"/>
  </r>
  <r>
    <s v="FR-10-contracts"/>
    <x v="13"/>
    <x v="13"/>
    <n v="1.085"/>
    <s v="contracts"/>
    <x v="23"/>
    <x v="0"/>
    <s v="related-documents"/>
    <x v="4"/>
    <n v="31"/>
    <n v="2.1700000000000001E-2"/>
    <x v="0"/>
    <x v="3"/>
    <n v="50"/>
    <n v="50"/>
    <n v="0"/>
    <n v="0"/>
    <m/>
    <n v="1"/>
    <n v="1"/>
    <n v="0"/>
    <x v="1"/>
    <n v="1"/>
    <m/>
    <s v="document"/>
    <n v="50"/>
    <n v="50"/>
    <s v="alwaysdocument"/>
  </r>
  <r>
    <s v="FR-10-evaluations"/>
    <x v="13"/>
    <x v="13"/>
    <n v="0"/>
    <s v="evaluations"/>
    <x v="24"/>
    <x v="0"/>
    <s v="related-documents"/>
    <x v="4"/>
    <n v="28"/>
    <n v="2.1700000000000001E-2"/>
    <x v="0"/>
    <x v="3"/>
    <n v="0"/>
    <n v="0"/>
    <n v="0"/>
    <n v="0"/>
    <m/>
    <n v="1"/>
    <n v="1"/>
    <n v="0"/>
    <x v="2"/>
    <n v="0"/>
    <m/>
    <s v="document"/>
    <n v="50"/>
    <n v="0"/>
    <s v="sometimesdocument"/>
  </r>
  <r>
    <s v="FR-10-mou"/>
    <x v="13"/>
    <x v="13"/>
    <n v="0"/>
    <s v="mou"/>
    <x v="25"/>
    <x v="0"/>
    <s v="related-documents"/>
    <x v="4"/>
    <n v="27"/>
    <n v="2.1700000000000001E-2"/>
    <x v="0"/>
    <x v="3"/>
    <n v="0"/>
    <n v="0"/>
    <n v="0"/>
    <n v="0"/>
    <m/>
    <n v="1"/>
    <n v="1"/>
    <n v="0"/>
    <x v="0"/>
    <n v="0"/>
    <m/>
    <s v="document"/>
    <n v="50"/>
    <n v="0"/>
    <s v="not publisheddocument"/>
  </r>
  <r>
    <s v="FR-10-tenders"/>
    <x v="13"/>
    <x v="13"/>
    <n v="1.085"/>
    <s v="tenders"/>
    <x v="26"/>
    <x v="0"/>
    <s v="related-documents"/>
    <x v="4"/>
    <n v="32"/>
    <n v="2.1700000000000001E-2"/>
    <x v="0"/>
    <x v="3"/>
    <n v="50"/>
    <n v="50"/>
    <n v="0"/>
    <n v="0"/>
    <m/>
    <n v="1"/>
    <n v="1"/>
    <n v="0"/>
    <x v="1"/>
    <n v="1"/>
    <m/>
    <s v="document"/>
    <n v="50"/>
    <n v="50"/>
    <s v="alwaysdocument"/>
  </r>
  <r>
    <s v="FR-10-budget-identifier"/>
    <x v="13"/>
    <x v="13"/>
    <n v="0"/>
    <s v="budget-identifier"/>
    <x v="27"/>
    <x v="0"/>
    <s v="financial"/>
    <x v="2"/>
    <n v="36"/>
    <n v="3.2500000000000001E-2"/>
    <x v="0"/>
    <x v="0"/>
    <n v="0"/>
    <n v="0"/>
    <n v="0"/>
    <n v="0"/>
    <m/>
    <n v="1"/>
    <n v="1"/>
    <n v="0"/>
    <x v="0"/>
    <n v="0"/>
    <m/>
    <s v="not-published"/>
    <n v="0"/>
    <n v="0"/>
    <s v="not publishednot-published"/>
  </r>
  <r>
    <s v="FR-10-strategy"/>
    <x v="13"/>
    <x v="13"/>
    <n v="1.25"/>
    <s v="strategy"/>
    <x v="28"/>
    <x v="1"/>
    <s v="planning"/>
    <x v="5"/>
    <n v="4"/>
    <n v="2.5000000000000001E-2"/>
    <x v="0"/>
    <x v="3"/>
    <n v="50"/>
    <n v="50"/>
    <n v="0"/>
    <n v="0"/>
    <m/>
    <n v="1"/>
    <n v="1"/>
    <n v="0"/>
    <x v="1"/>
    <n v="1"/>
    <m/>
    <s v="document"/>
    <n v="50"/>
    <n v="50"/>
    <s v="alwaysdocument"/>
  </r>
  <r>
    <s v="FR-10-annual-report"/>
    <x v="13"/>
    <x v="13"/>
    <n v="1.25"/>
    <s v="annual-report"/>
    <x v="29"/>
    <x v="1"/>
    <s v="planning"/>
    <x v="5"/>
    <n v="5"/>
    <n v="2.5000000000000001E-2"/>
    <x v="0"/>
    <x v="3"/>
    <n v="50"/>
    <n v="50"/>
    <n v="0"/>
    <n v="0"/>
    <m/>
    <n v="1"/>
    <n v="1"/>
    <n v="0"/>
    <x v="1"/>
    <n v="1"/>
    <m/>
    <s v="document"/>
    <n v="50"/>
    <n v="50"/>
    <s v="alwaysdocument"/>
  </r>
  <r>
    <s v="FR-10-allocation"/>
    <x v="13"/>
    <x v="13"/>
    <n v="1.25"/>
    <s v="allocation"/>
    <x v="30"/>
    <x v="1"/>
    <s v="planning"/>
    <x v="5"/>
    <n v="6"/>
    <n v="2.5000000000000001E-2"/>
    <x v="0"/>
    <x v="3"/>
    <n v="50"/>
    <n v="50"/>
    <n v="0"/>
    <n v="0"/>
    <m/>
    <n v="1"/>
    <n v="1"/>
    <n v="0"/>
    <x v="1"/>
    <n v="1"/>
    <m/>
    <s v="document"/>
    <n v="50"/>
    <n v="50"/>
    <s v="alwaysdocument"/>
  </r>
  <r>
    <s v="FR-10-procurement-policy"/>
    <x v="13"/>
    <x v="13"/>
    <n v="1.25"/>
    <s v="procurement-policy"/>
    <x v="31"/>
    <x v="1"/>
    <s v="planning"/>
    <x v="5"/>
    <n v="7"/>
    <n v="2.5000000000000001E-2"/>
    <x v="0"/>
    <x v="3"/>
    <n v="50"/>
    <n v="50"/>
    <n v="0"/>
    <n v="0"/>
    <m/>
    <n v="1"/>
    <n v="1"/>
    <n v="0"/>
    <x v="1"/>
    <n v="1"/>
    <m/>
    <s v="document"/>
    <n v="50"/>
    <n v="50"/>
    <s v="alwaysdocument"/>
  </r>
  <r>
    <s v="CA-1-total-budget"/>
    <x v="14"/>
    <x v="14"/>
    <n v="4.17"/>
    <s v="total-budget"/>
    <x v="34"/>
    <x v="1"/>
    <s v="financial"/>
    <x v="6"/>
    <n v="9"/>
    <n v="4.1700000000000001E-2"/>
    <x v="1"/>
    <x v="4"/>
    <n v="50"/>
    <n v="100"/>
    <n v="100"/>
    <n v="50"/>
    <s v="quarterly"/>
    <n v="1"/>
    <n v="1"/>
    <n v="50"/>
    <x v="3"/>
    <m/>
    <m/>
    <m/>
    <m/>
    <n v="0"/>
    <s v=""/>
  </r>
  <r>
    <s v="FR-10-country-strategy"/>
    <x v="13"/>
    <x v="13"/>
    <n v="0"/>
    <s v="country-strategy"/>
    <x v="33"/>
    <x v="1"/>
    <s v="planning"/>
    <x v="5"/>
    <n v="8"/>
    <n v="2.5000000000000001E-2"/>
    <x v="0"/>
    <x v="3"/>
    <n v="0"/>
    <n v="0"/>
    <n v="0"/>
    <n v="0"/>
    <m/>
    <n v="1"/>
    <n v="1"/>
    <n v="0"/>
    <x v="0"/>
    <n v="0"/>
    <m/>
    <s v="document"/>
    <n v="50"/>
    <n v="0"/>
    <s v="not publisheddocument"/>
  </r>
  <r>
    <s v="CA-1-disaggregated-budgets"/>
    <x v="14"/>
    <x v="14"/>
    <n v="4.17"/>
    <s v="disaggregated-budgets"/>
    <x v="35"/>
    <x v="1"/>
    <s v="financial"/>
    <x v="6"/>
    <n v="10"/>
    <n v="4.1700000000000001E-2"/>
    <x v="1"/>
    <x v="4"/>
    <n v="50"/>
    <n v="100"/>
    <n v="100"/>
    <n v="50"/>
    <s v="quarterly"/>
    <n v="1"/>
    <n v="1"/>
    <n v="50"/>
    <x v="3"/>
    <m/>
    <m/>
    <m/>
    <m/>
    <n v="0"/>
    <s v=""/>
  </r>
  <r>
    <s v="CA-1-audit"/>
    <x v="14"/>
    <x v="14"/>
    <n v="2.085"/>
    <s v="audit"/>
    <x v="32"/>
    <x v="1"/>
    <s v="financial"/>
    <x v="6"/>
    <n v="11"/>
    <n v="4.1700000000000001E-2"/>
    <x v="0"/>
    <x v="3"/>
    <n v="50"/>
    <n v="50"/>
    <n v="0"/>
    <n v="0"/>
    <s v="quarterly"/>
    <n v="1"/>
    <n v="1"/>
    <n v="0"/>
    <x v="1"/>
    <n v="1"/>
    <m/>
    <s v="document"/>
    <n v="50"/>
    <n v="50"/>
    <s v="alwaysdocument"/>
  </r>
  <r>
    <s v="FR-10-foia"/>
    <x v="13"/>
    <x v="13"/>
    <n v="2.2197779999999998"/>
    <s v="foia"/>
    <x v="36"/>
    <x v="2"/>
    <s v="Commitment"/>
    <x v="7"/>
    <n v="1"/>
    <n v="3.3300000000000003E-2"/>
    <x v="0"/>
    <x v="7"/>
    <n v="66.66"/>
    <n v="66.66"/>
    <n v="0"/>
    <n v="0"/>
    <m/>
    <n v="1"/>
    <n v="1"/>
    <n v="0"/>
    <x v="3"/>
    <n v="0"/>
    <n v="66.66"/>
    <s v="not applicable"/>
    <n v="50"/>
    <n v="66.66"/>
    <s v="not applicable"/>
  </r>
  <r>
    <s v="FR-10-accessibility"/>
    <x v="13"/>
    <x v="13"/>
    <n v="0"/>
    <s v="accessibility"/>
    <x v="37"/>
    <x v="2"/>
    <s v="Commitment"/>
    <x v="7"/>
    <n v="3"/>
    <n v="3.3300000000000003E-2"/>
    <x v="0"/>
    <x v="7"/>
    <n v="0"/>
    <n v="0"/>
    <n v="0"/>
    <n v="0"/>
    <m/>
    <n v="1"/>
    <n v="1"/>
    <n v="0"/>
    <x v="3"/>
    <n v="0"/>
    <n v="0"/>
    <s v="not applicable"/>
    <n v="50"/>
    <n v="0"/>
    <s v="not applicable"/>
  </r>
  <r>
    <s v="FR-10-implementation-schedules"/>
    <x v="13"/>
    <x v="13"/>
    <n v="0"/>
    <s v="implementation-schedules"/>
    <x v="38"/>
    <x v="2"/>
    <s v="Commitment"/>
    <x v="7"/>
    <n v="2"/>
    <n v="3.3300000000000003E-2"/>
    <x v="0"/>
    <x v="7"/>
    <n v="0"/>
    <n v="0"/>
    <n v="0"/>
    <n v="0"/>
    <m/>
    <n v="1"/>
    <n v="1"/>
    <n v="0"/>
    <x v="3"/>
    <n v="0"/>
    <n v="0"/>
    <s v="not applicable"/>
    <n v="50"/>
    <n v="0"/>
    <s v="not applicable"/>
  </r>
  <r>
    <s v="FR-6-sector"/>
    <x v="15"/>
    <x v="15"/>
    <n v="0"/>
    <s v="sector"/>
    <x v="0"/>
    <x v="0"/>
    <s v="classifications"/>
    <x v="0"/>
    <n v="24"/>
    <n v="1.8599999999999998E-2"/>
    <x v="0"/>
    <x v="6"/>
    <n v="0"/>
    <n v="0"/>
    <n v="0"/>
    <n v="0"/>
    <m/>
    <n v="1"/>
    <n v="1"/>
    <n v="0"/>
    <x v="2"/>
    <n v="0"/>
    <m/>
    <s v="machine-readable"/>
    <n v="50"/>
    <n v="0"/>
    <s v="sometimesmachine-readable"/>
  </r>
  <r>
    <s v="FR-6-unique-id"/>
    <x v="15"/>
    <x v="15"/>
    <n v="0"/>
    <s v="unique-id"/>
    <x v="1"/>
    <x v="0"/>
    <s v="basic"/>
    <x v="1"/>
    <n v="13"/>
    <n v="1.6299999999999999E-2"/>
    <x v="0"/>
    <x v="6"/>
    <n v="0"/>
    <n v="0"/>
    <n v="0"/>
    <n v="0"/>
    <m/>
    <n v="1"/>
    <n v="1"/>
    <n v="0"/>
    <x v="2"/>
    <n v="0"/>
    <m/>
    <s v="machine-readable"/>
    <n v="50"/>
    <n v="0"/>
    <s v="sometimesmachine-readable"/>
  </r>
  <r>
    <s v="FR-6-tied-aid-status"/>
    <x v="15"/>
    <x v="15"/>
    <n v="0"/>
    <s v="tied-aid-status"/>
    <x v="2"/>
    <x v="0"/>
    <s v="classifications"/>
    <x v="0"/>
    <n v="26"/>
    <n v="1.8599999999999998E-2"/>
    <x v="0"/>
    <x v="0"/>
    <n v="0"/>
    <n v="0"/>
    <n v="0"/>
    <n v="0"/>
    <m/>
    <n v="1"/>
    <n v="1"/>
    <n v="0"/>
    <x v="0"/>
    <n v="0"/>
    <m/>
    <s v="not-published"/>
    <n v="0"/>
    <n v="0"/>
    <s v="not publishednot-published"/>
  </r>
  <r>
    <s v="FR-6-expenditure-planned"/>
    <x v="15"/>
    <x v="15"/>
    <n v="0"/>
    <s v="expenditure-planned"/>
    <x v="3"/>
    <x v="0"/>
    <s v="financial"/>
    <x v="2"/>
    <n v="34"/>
    <n v="3.2500000000000001E-2"/>
    <x v="0"/>
    <x v="0"/>
    <n v="0"/>
    <n v="0"/>
    <n v="0"/>
    <n v="0"/>
    <m/>
    <n v="1"/>
    <n v="1"/>
    <n v="0"/>
    <x v="0"/>
    <n v="0"/>
    <m/>
    <s v="not-published"/>
    <n v="0"/>
    <n v="0"/>
    <s v="not publishednot-published"/>
  </r>
  <r>
    <s v="FR-6-contact-details"/>
    <x v="15"/>
    <x v="15"/>
    <n v="0"/>
    <s v="contact-details"/>
    <x v="4"/>
    <x v="0"/>
    <s v="basic"/>
    <x v="1"/>
    <n v="19"/>
    <n v="1.6299999999999999E-2"/>
    <x v="0"/>
    <x v="0"/>
    <n v="0"/>
    <n v="0"/>
    <n v="0"/>
    <n v="0"/>
    <m/>
    <n v="1"/>
    <n v="1"/>
    <n v="0"/>
    <x v="0"/>
    <n v="0"/>
    <m/>
    <s v="not-published"/>
    <n v="0"/>
    <n v="0"/>
    <s v="not publishednot-published"/>
  </r>
  <r>
    <s v="FR-6-collaboration-type"/>
    <x v="15"/>
    <x v="15"/>
    <n v="0"/>
    <s v="collaboration-type"/>
    <x v="5"/>
    <x v="0"/>
    <s v="classifications"/>
    <x v="0"/>
    <n v="20"/>
    <n v="1.8599999999999998E-2"/>
    <x v="0"/>
    <x v="0"/>
    <n v="0"/>
    <n v="0"/>
    <n v="0"/>
    <n v="0"/>
    <m/>
    <n v="1"/>
    <n v="1"/>
    <n v="0"/>
    <x v="0"/>
    <n v="0"/>
    <m/>
    <s v="not-published"/>
    <n v="0"/>
    <n v="0"/>
    <s v="not publishednot-published"/>
  </r>
  <r>
    <s v="FR-6-current-status"/>
    <x v="15"/>
    <x v="15"/>
    <n v="0"/>
    <s v="current-status"/>
    <x v="6"/>
    <x v="0"/>
    <s v="basic"/>
    <x v="1"/>
    <n v="18"/>
    <n v="1.6299999999999999E-2"/>
    <x v="0"/>
    <x v="0"/>
    <n v="0"/>
    <n v="0"/>
    <n v="0"/>
    <n v="0"/>
    <m/>
    <n v="1"/>
    <n v="1"/>
    <n v="0"/>
    <x v="0"/>
    <n v="0"/>
    <m/>
    <s v="not-published"/>
    <n v="0"/>
    <n v="0"/>
    <s v="not publishednot-published"/>
  </r>
  <r>
    <s v="FR-6-results"/>
    <x v="15"/>
    <x v="15"/>
    <n v="0"/>
    <s v="results"/>
    <x v="7"/>
    <x v="0"/>
    <s v="performance"/>
    <x v="3"/>
    <n v="37"/>
    <n v="4.3299999999999998E-2"/>
    <x v="0"/>
    <x v="0"/>
    <n v="0"/>
    <n v="0"/>
    <n v="0"/>
    <n v="0"/>
    <m/>
    <n v="1"/>
    <n v="1"/>
    <n v="0"/>
    <x v="0"/>
    <n v="0"/>
    <m/>
    <s v="not-published"/>
    <n v="0"/>
    <n v="0"/>
    <s v="not publishednot-published"/>
  </r>
  <r>
    <s v="FR-6-finance-type"/>
    <x v="15"/>
    <x v="15"/>
    <n v="0"/>
    <s v="finance-type"/>
    <x v="8"/>
    <x v="0"/>
    <s v="classifications"/>
    <x v="0"/>
    <n v="23"/>
    <n v="1.8599999999999998E-2"/>
    <x v="0"/>
    <x v="6"/>
    <n v="0"/>
    <n v="0"/>
    <n v="0"/>
    <n v="0"/>
    <m/>
    <n v="1"/>
    <n v="1"/>
    <n v="0"/>
    <x v="2"/>
    <n v="0"/>
    <m/>
    <s v="machine-readable"/>
    <n v="50"/>
    <n v="0"/>
    <s v="sometimesmachine-readable"/>
  </r>
  <r>
    <s v="FR-6-aid-type"/>
    <x v="15"/>
    <x v="15"/>
    <n v="0"/>
    <s v="aid-type"/>
    <x v="9"/>
    <x v="0"/>
    <s v="classifications"/>
    <x v="0"/>
    <n v="22"/>
    <n v="1.8599999999999998E-2"/>
    <x v="0"/>
    <x v="6"/>
    <n v="0"/>
    <n v="0"/>
    <n v="0"/>
    <n v="0"/>
    <m/>
    <n v="1"/>
    <n v="1"/>
    <n v="0"/>
    <x v="2"/>
    <n v="0"/>
    <m/>
    <s v="machine-readable"/>
    <n v="50"/>
    <n v="0"/>
    <s v="sometimesmachine-readable"/>
  </r>
  <r>
    <s v="FR-6-description"/>
    <x v="15"/>
    <x v="15"/>
    <n v="0"/>
    <s v="description"/>
    <x v="10"/>
    <x v="0"/>
    <s v="basic"/>
    <x v="1"/>
    <n v="15"/>
    <n v="1.6299999999999999E-2"/>
    <x v="0"/>
    <x v="1"/>
    <n v="0"/>
    <n v="0"/>
    <n v="0"/>
    <n v="0"/>
    <m/>
    <n v="1"/>
    <n v="1"/>
    <n v="0"/>
    <x v="2"/>
    <n v="0"/>
    <m/>
    <s v="website"/>
    <n v="33.33"/>
    <n v="0"/>
    <s v="sometimeswebsite"/>
  </r>
  <r>
    <s v="FR-6-flow-type"/>
    <x v="15"/>
    <x v="15"/>
    <n v="0"/>
    <s v="flow-type"/>
    <x v="11"/>
    <x v="0"/>
    <s v="classifications"/>
    <x v="0"/>
    <n v="21"/>
    <n v="1.8599999999999998E-2"/>
    <x v="0"/>
    <x v="0"/>
    <n v="0"/>
    <n v="0"/>
    <n v="0"/>
    <n v="0"/>
    <m/>
    <n v="1"/>
    <n v="1"/>
    <n v="0"/>
    <x v="0"/>
    <n v="0"/>
    <m/>
    <s v="not-published"/>
    <n v="0"/>
    <n v="0"/>
    <s v="not publishednot-published"/>
  </r>
  <r>
    <s v="FR-6-title"/>
    <x v="15"/>
    <x v="15"/>
    <n v="0"/>
    <s v="title"/>
    <x v="12"/>
    <x v="0"/>
    <s v="basic"/>
    <x v="1"/>
    <n v="14"/>
    <n v="1.6299999999999999E-2"/>
    <x v="0"/>
    <x v="6"/>
    <n v="0"/>
    <n v="0"/>
    <n v="0"/>
    <n v="0"/>
    <m/>
    <n v="1"/>
    <n v="1"/>
    <n v="0"/>
    <x v="2"/>
    <n v="0"/>
    <m/>
    <s v="machine-readable"/>
    <n v="50"/>
    <n v="0"/>
    <s v="sometimesmachine-readable"/>
  </r>
  <r>
    <s v="FR-6-conditions"/>
    <x v="15"/>
    <x v="15"/>
    <n v="0"/>
    <s v="conditions"/>
    <x v="13"/>
    <x v="0"/>
    <s v="performance"/>
    <x v="3"/>
    <n v="39"/>
    <n v="4.3299999999999998E-2"/>
    <x v="0"/>
    <x v="3"/>
    <n v="0"/>
    <n v="0"/>
    <n v="0"/>
    <n v="0"/>
    <m/>
    <n v="1"/>
    <n v="1"/>
    <n v="0"/>
    <x v="0"/>
    <n v="0"/>
    <m/>
    <s v="document"/>
    <n v="50"/>
    <n v="0"/>
    <s v="not publisheddocument"/>
  </r>
  <r>
    <s v="FR-6-cost-overall"/>
    <x v="15"/>
    <x v="15"/>
    <n v="0"/>
    <s v="cost-overall"/>
    <x v="14"/>
    <x v="0"/>
    <s v="financial"/>
    <x v="2"/>
    <n v="33"/>
    <n v="3.2500000000000001E-2"/>
    <x v="0"/>
    <x v="6"/>
    <n v="0"/>
    <n v="0"/>
    <n v="0"/>
    <n v="0"/>
    <m/>
    <n v="1"/>
    <n v="1"/>
    <n v="0"/>
    <x v="2"/>
    <n v="0"/>
    <m/>
    <s v="machine-readable"/>
    <n v="50"/>
    <n v="0"/>
    <s v="sometimesmachine-readable"/>
  </r>
  <r>
    <s v="FR-6-location"/>
    <x v="15"/>
    <x v="15"/>
    <n v="0"/>
    <s v="location"/>
    <x v="15"/>
    <x v="0"/>
    <s v="classifications"/>
    <x v="0"/>
    <n v="25"/>
    <n v="1.8599999999999998E-2"/>
    <x v="0"/>
    <x v="0"/>
    <n v="0"/>
    <n v="0"/>
    <n v="0"/>
    <n v="0"/>
    <m/>
    <n v="1"/>
    <n v="1"/>
    <n v="0"/>
    <x v="0"/>
    <n v="0"/>
    <m/>
    <s v="not-published"/>
    <n v="0"/>
    <n v="0"/>
    <s v="not publishednot-published"/>
  </r>
  <r>
    <s v="FR-6-dates-planned"/>
    <x v="15"/>
    <x v="15"/>
    <n v="0"/>
    <s v="dates-planned"/>
    <x v="16"/>
    <x v="0"/>
    <s v="basic"/>
    <x v="1"/>
    <n v="16"/>
    <n v="1.6299999999999999E-2"/>
    <x v="0"/>
    <x v="0"/>
    <n v="0"/>
    <n v="0"/>
    <n v="0"/>
    <n v="0"/>
    <m/>
    <n v="1"/>
    <n v="1"/>
    <n v="0"/>
    <x v="0"/>
    <n v="0"/>
    <m/>
    <s v="not-published"/>
    <n v="0"/>
    <n v="0"/>
    <s v="not publishednot-published"/>
  </r>
  <r>
    <s v="FR-6-dates-actual"/>
    <x v="15"/>
    <x v="15"/>
    <n v="0"/>
    <s v="dates-actual"/>
    <x v="17"/>
    <x v="0"/>
    <s v="basic"/>
    <x v="1"/>
    <n v="17"/>
    <n v="1.6299999999999999E-2"/>
    <x v="0"/>
    <x v="0"/>
    <n v="0"/>
    <n v="0"/>
    <n v="0"/>
    <n v="0"/>
    <m/>
    <n v="1"/>
    <n v="1"/>
    <n v="0"/>
    <x v="0"/>
    <n v="0"/>
    <m/>
    <s v="not-published"/>
    <n v="0"/>
    <n v="0"/>
    <s v="not publishednot-published"/>
  </r>
  <r>
    <s v="FR-6-implementer"/>
    <x v="15"/>
    <x v="15"/>
    <n v="0"/>
    <s v="implementer"/>
    <x v="18"/>
    <x v="0"/>
    <s v="basic"/>
    <x v="1"/>
    <n v="12"/>
    <n v="1.6299999999999999E-2"/>
    <x v="0"/>
    <x v="6"/>
    <n v="0"/>
    <n v="0"/>
    <n v="0"/>
    <n v="0"/>
    <m/>
    <n v="1"/>
    <n v="1"/>
    <n v="0"/>
    <x v="2"/>
    <n v="0"/>
    <m/>
    <s v="machine-readable"/>
    <n v="50"/>
    <n v="0"/>
    <s v="sometimesmachine-readable"/>
  </r>
  <r>
    <s v="FR-6-expenditure-actual"/>
    <x v="15"/>
    <x v="15"/>
    <n v="0"/>
    <s v="expenditure-actual"/>
    <x v="19"/>
    <x v="0"/>
    <s v="financial"/>
    <x v="2"/>
    <n v="35"/>
    <n v="3.2500000000000001E-2"/>
    <x v="0"/>
    <x v="0"/>
    <n v="0"/>
    <n v="0"/>
    <n v="0"/>
    <n v="0"/>
    <m/>
    <n v="1"/>
    <n v="1"/>
    <n v="0"/>
    <x v="0"/>
    <n v="0"/>
    <m/>
    <s v="not-published"/>
    <n v="0"/>
    <n v="0"/>
    <s v="not publishednot-published"/>
  </r>
  <r>
    <s v="FR-6-impact-appraisals"/>
    <x v="15"/>
    <x v="15"/>
    <n v="0"/>
    <s v="impact-appraisals"/>
    <x v="20"/>
    <x v="0"/>
    <s v="performance"/>
    <x v="3"/>
    <n v="38"/>
    <n v="4.3299999999999998E-2"/>
    <x v="0"/>
    <x v="3"/>
    <n v="0"/>
    <n v="0"/>
    <n v="0"/>
    <n v="0"/>
    <m/>
    <n v="1"/>
    <n v="1"/>
    <n v="0"/>
    <x v="0"/>
    <n v="0"/>
    <m/>
    <s v="document"/>
    <n v="50"/>
    <n v="0"/>
    <s v="not publisheddocument"/>
  </r>
  <r>
    <s v="FR-6-objectives"/>
    <x v="15"/>
    <x v="15"/>
    <n v="0"/>
    <s v="objectives"/>
    <x v="21"/>
    <x v="0"/>
    <s v="related-documents"/>
    <x v="4"/>
    <n v="29"/>
    <n v="2.1700000000000001E-2"/>
    <x v="0"/>
    <x v="3"/>
    <n v="0"/>
    <n v="0"/>
    <n v="0"/>
    <n v="0"/>
    <m/>
    <n v="1"/>
    <n v="1"/>
    <n v="0"/>
    <x v="2"/>
    <n v="0"/>
    <m/>
    <s v="document"/>
    <n v="50"/>
    <n v="0"/>
    <s v="sometimesdocument"/>
  </r>
  <r>
    <s v="FR-6-budget"/>
    <x v="15"/>
    <x v="15"/>
    <n v="0"/>
    <s v="budget"/>
    <x v="22"/>
    <x v="0"/>
    <s v="related-documents"/>
    <x v="4"/>
    <n v="30"/>
    <n v="2.1700000000000001E-2"/>
    <x v="0"/>
    <x v="3"/>
    <n v="0"/>
    <n v="0"/>
    <n v="0"/>
    <n v="0"/>
    <m/>
    <n v="1"/>
    <n v="1"/>
    <n v="0"/>
    <x v="0"/>
    <n v="0"/>
    <m/>
    <s v="document"/>
    <n v="50"/>
    <n v="0"/>
    <s v="not publisheddocument"/>
  </r>
  <r>
    <s v="FR-6-contracts"/>
    <x v="15"/>
    <x v="15"/>
    <n v="1.085"/>
    <s v="contracts"/>
    <x v="23"/>
    <x v="0"/>
    <s v="related-documents"/>
    <x v="4"/>
    <n v="31"/>
    <n v="2.1700000000000001E-2"/>
    <x v="0"/>
    <x v="3"/>
    <n v="50"/>
    <n v="50"/>
    <n v="0"/>
    <n v="0"/>
    <m/>
    <n v="1"/>
    <n v="1"/>
    <n v="0"/>
    <x v="1"/>
    <n v="1"/>
    <m/>
    <s v="document"/>
    <n v="50"/>
    <n v="50"/>
    <s v="alwaysdocument"/>
  </r>
  <r>
    <s v="FR-6-evaluations"/>
    <x v="15"/>
    <x v="15"/>
    <n v="1.085"/>
    <s v="evaluations"/>
    <x v="24"/>
    <x v="0"/>
    <s v="related-documents"/>
    <x v="4"/>
    <n v="28"/>
    <n v="2.1700000000000001E-2"/>
    <x v="0"/>
    <x v="3"/>
    <n v="50"/>
    <n v="50"/>
    <n v="0"/>
    <n v="0"/>
    <m/>
    <n v="1"/>
    <n v="1"/>
    <n v="0"/>
    <x v="1"/>
    <n v="1"/>
    <m/>
    <s v="document"/>
    <n v="50"/>
    <n v="50"/>
    <s v="alwaysdocument"/>
  </r>
  <r>
    <s v="FR-6-mou"/>
    <x v="15"/>
    <x v="15"/>
    <n v="0"/>
    <s v="mou"/>
    <x v="25"/>
    <x v="0"/>
    <s v="related-documents"/>
    <x v="4"/>
    <n v="27"/>
    <n v="2.1700000000000001E-2"/>
    <x v="0"/>
    <x v="3"/>
    <n v="0"/>
    <n v="0"/>
    <n v="0"/>
    <n v="0"/>
    <m/>
    <n v="1"/>
    <n v="1"/>
    <n v="0"/>
    <x v="2"/>
    <n v="0"/>
    <m/>
    <s v="document"/>
    <n v="50"/>
    <n v="0"/>
    <s v="sometimesdocument"/>
  </r>
  <r>
    <s v="FR-6-tenders"/>
    <x v="15"/>
    <x v="15"/>
    <n v="1.085"/>
    <s v="tenders"/>
    <x v="26"/>
    <x v="0"/>
    <s v="related-documents"/>
    <x v="4"/>
    <n v="32"/>
    <n v="2.1700000000000001E-2"/>
    <x v="0"/>
    <x v="3"/>
    <n v="50"/>
    <n v="50"/>
    <n v="0"/>
    <n v="0"/>
    <m/>
    <n v="1"/>
    <n v="1"/>
    <n v="0"/>
    <x v="1"/>
    <n v="1"/>
    <m/>
    <s v="document"/>
    <n v="50"/>
    <n v="50"/>
    <s v="alwaysdocument"/>
  </r>
  <r>
    <s v="FR-6-budget-identifier"/>
    <x v="15"/>
    <x v="15"/>
    <n v="0"/>
    <s v="budget-identifier"/>
    <x v="27"/>
    <x v="0"/>
    <s v="financial"/>
    <x v="2"/>
    <n v="36"/>
    <n v="3.2500000000000001E-2"/>
    <x v="0"/>
    <x v="0"/>
    <n v="0"/>
    <n v="0"/>
    <n v="0"/>
    <n v="0"/>
    <m/>
    <n v="1"/>
    <n v="1"/>
    <n v="0"/>
    <x v="0"/>
    <n v="0"/>
    <m/>
    <s v="not-published"/>
    <n v="0"/>
    <n v="0"/>
    <s v="not publishednot-published"/>
  </r>
  <r>
    <s v="FR-6-strategy"/>
    <x v="15"/>
    <x v="15"/>
    <n v="1.25"/>
    <s v="strategy"/>
    <x v="28"/>
    <x v="1"/>
    <s v="planning"/>
    <x v="5"/>
    <n v="4"/>
    <n v="2.5000000000000001E-2"/>
    <x v="0"/>
    <x v="3"/>
    <n v="50"/>
    <n v="50"/>
    <n v="0"/>
    <n v="0"/>
    <m/>
    <n v="1"/>
    <n v="1"/>
    <n v="0"/>
    <x v="1"/>
    <n v="1"/>
    <m/>
    <s v="document"/>
    <n v="50"/>
    <n v="50"/>
    <s v="alwaysdocument"/>
  </r>
  <r>
    <s v="FR-6-annual-report"/>
    <x v="15"/>
    <x v="15"/>
    <n v="1.25"/>
    <s v="annual-report"/>
    <x v="29"/>
    <x v="1"/>
    <s v="planning"/>
    <x v="5"/>
    <n v="5"/>
    <n v="2.5000000000000001E-2"/>
    <x v="0"/>
    <x v="3"/>
    <n v="50"/>
    <n v="50"/>
    <n v="0"/>
    <n v="0"/>
    <m/>
    <n v="1"/>
    <n v="1"/>
    <n v="0"/>
    <x v="1"/>
    <n v="1"/>
    <m/>
    <s v="document"/>
    <n v="50"/>
    <n v="50"/>
    <s v="alwaysdocument"/>
  </r>
  <r>
    <s v="FR-6-allocation"/>
    <x v="15"/>
    <x v="15"/>
    <n v="1.25"/>
    <s v="allocation"/>
    <x v="30"/>
    <x v="1"/>
    <s v="planning"/>
    <x v="5"/>
    <n v="6"/>
    <n v="2.5000000000000001E-2"/>
    <x v="0"/>
    <x v="3"/>
    <n v="50"/>
    <n v="50"/>
    <n v="0"/>
    <n v="0"/>
    <m/>
    <n v="1"/>
    <n v="1"/>
    <n v="0"/>
    <x v="1"/>
    <n v="1"/>
    <m/>
    <s v="document"/>
    <n v="50"/>
    <n v="50"/>
    <s v="alwaysdocument"/>
  </r>
  <r>
    <s v="FR-6-procurement-policy"/>
    <x v="15"/>
    <x v="15"/>
    <n v="1.25"/>
    <s v="procurement-policy"/>
    <x v="31"/>
    <x v="1"/>
    <s v="planning"/>
    <x v="5"/>
    <n v="7"/>
    <n v="2.5000000000000001E-2"/>
    <x v="0"/>
    <x v="3"/>
    <n v="50"/>
    <n v="50"/>
    <n v="0"/>
    <n v="0"/>
    <m/>
    <n v="1"/>
    <n v="1"/>
    <n v="0"/>
    <x v="1"/>
    <n v="1"/>
    <m/>
    <s v="document"/>
    <n v="50"/>
    <n v="50"/>
    <s v="alwaysdocument"/>
  </r>
  <r>
    <s v="CN-1-audit"/>
    <x v="16"/>
    <x v="16"/>
    <n v="0"/>
    <s v="audit"/>
    <x v="32"/>
    <x v="1"/>
    <s v="financial"/>
    <x v="6"/>
    <n v="11"/>
    <n v="4.1700000000000001E-2"/>
    <x v="0"/>
    <x v="3"/>
    <n v="0"/>
    <n v="0"/>
    <n v="0"/>
    <n v="0"/>
    <m/>
    <n v="1"/>
    <n v="1"/>
    <n v="0"/>
    <x v="0"/>
    <n v="0"/>
    <m/>
    <s v="document"/>
    <n v="50"/>
    <n v="0"/>
    <s v="not publisheddocument"/>
  </r>
  <r>
    <s v="FR-6-country-strategy"/>
    <x v="15"/>
    <x v="15"/>
    <n v="0"/>
    <s v="country-strategy"/>
    <x v="33"/>
    <x v="1"/>
    <s v="planning"/>
    <x v="5"/>
    <n v="8"/>
    <n v="2.5000000000000001E-2"/>
    <x v="0"/>
    <x v="3"/>
    <n v="0"/>
    <n v="0"/>
    <n v="0"/>
    <n v="0"/>
    <m/>
    <n v="1"/>
    <n v="1"/>
    <n v="0"/>
    <x v="2"/>
    <n v="0"/>
    <m/>
    <s v="document"/>
    <n v="50"/>
    <n v="0"/>
    <s v="sometimesdocument"/>
  </r>
  <r>
    <s v="CN-1-total-budget"/>
    <x v="16"/>
    <x v="16"/>
    <n v="0"/>
    <s v="total-budget"/>
    <x v="34"/>
    <x v="1"/>
    <s v="financial"/>
    <x v="6"/>
    <n v="9"/>
    <n v="4.1700000000000001E-2"/>
    <x v="0"/>
    <x v="0"/>
    <n v="0"/>
    <n v="0"/>
    <n v="0"/>
    <n v="0"/>
    <m/>
    <n v="1"/>
    <n v="1"/>
    <n v="0"/>
    <x v="3"/>
    <n v="0"/>
    <n v="0"/>
    <s v="not-published"/>
    <n v="0"/>
    <n v="0"/>
    <s v="not-published"/>
  </r>
  <r>
    <s v="CN-1-disaggregated-budgets"/>
    <x v="16"/>
    <x v="16"/>
    <n v="0"/>
    <s v="disaggregated-budgets"/>
    <x v="35"/>
    <x v="1"/>
    <s v="financial"/>
    <x v="6"/>
    <n v="10"/>
    <n v="4.1700000000000001E-2"/>
    <x v="0"/>
    <x v="0"/>
    <n v="0"/>
    <n v="0"/>
    <n v="0"/>
    <n v="0"/>
    <m/>
    <n v="1"/>
    <n v="1"/>
    <n v="0"/>
    <x v="3"/>
    <n v="0"/>
    <n v="0"/>
    <s v="not-published"/>
    <n v="0"/>
    <n v="0"/>
    <s v="not-published"/>
  </r>
  <r>
    <s v="FR-6-foia"/>
    <x v="15"/>
    <x v="15"/>
    <n v="2.2197779999999998"/>
    <s v="foia"/>
    <x v="36"/>
    <x v="2"/>
    <s v="Commitment"/>
    <x v="7"/>
    <n v="1"/>
    <n v="3.3300000000000003E-2"/>
    <x v="0"/>
    <x v="7"/>
    <n v="66.66"/>
    <n v="66.66"/>
    <n v="0"/>
    <n v="0"/>
    <m/>
    <n v="1"/>
    <n v="1"/>
    <n v="0"/>
    <x v="3"/>
    <n v="0"/>
    <n v="66.66"/>
    <s v="not applicable"/>
    <n v="50"/>
    <n v="66.66"/>
    <s v="not applicable"/>
  </r>
  <r>
    <s v="FR-6-accessibility"/>
    <x v="15"/>
    <x v="15"/>
    <n v="0"/>
    <s v="accessibility"/>
    <x v="37"/>
    <x v="2"/>
    <s v="Commitment"/>
    <x v="7"/>
    <n v="3"/>
    <n v="3.3300000000000003E-2"/>
    <x v="0"/>
    <x v="7"/>
    <n v="0"/>
    <n v="0"/>
    <n v="0"/>
    <n v="0"/>
    <m/>
    <n v="1"/>
    <n v="1"/>
    <n v="0"/>
    <x v="3"/>
    <n v="0"/>
    <n v="0"/>
    <s v="not applicable"/>
    <n v="50"/>
    <n v="0"/>
    <s v="not applicable"/>
  </r>
  <r>
    <s v="FR-6-implementation-schedules"/>
    <x v="15"/>
    <x v="15"/>
    <n v="0"/>
    <s v="implementation-schedules"/>
    <x v="38"/>
    <x v="2"/>
    <s v="Commitment"/>
    <x v="7"/>
    <n v="2"/>
    <n v="3.3300000000000003E-2"/>
    <x v="0"/>
    <x v="7"/>
    <n v="0"/>
    <n v="0"/>
    <n v="0"/>
    <n v="0"/>
    <m/>
    <n v="1"/>
    <n v="1"/>
    <n v="0"/>
    <x v="3"/>
    <n v="0"/>
    <n v="0"/>
    <s v="not applicable"/>
    <n v="50"/>
    <n v="0"/>
    <s v="not applicable"/>
  </r>
  <r>
    <s v="HU-1-sector"/>
    <x v="17"/>
    <x v="17"/>
    <n v="0"/>
    <s v="sector"/>
    <x v="0"/>
    <x v="0"/>
    <s v="classifications"/>
    <x v="0"/>
    <n v="24"/>
    <n v="1.8599999999999998E-2"/>
    <x v="0"/>
    <x v="0"/>
    <n v="0"/>
    <n v="0"/>
    <n v="0"/>
    <n v="0"/>
    <m/>
    <n v="1"/>
    <n v="1"/>
    <n v="0"/>
    <x v="0"/>
    <n v="0"/>
    <m/>
    <s v="not-published"/>
    <n v="0"/>
    <n v="0"/>
    <s v="not publishednot-published"/>
  </r>
  <r>
    <s v="HU-1-unique-id"/>
    <x v="17"/>
    <x v="17"/>
    <n v="0"/>
    <s v="unique-id"/>
    <x v="1"/>
    <x v="0"/>
    <s v="basic"/>
    <x v="1"/>
    <n v="13"/>
    <n v="1.6299999999999999E-2"/>
    <x v="0"/>
    <x v="0"/>
    <n v="0"/>
    <n v="0"/>
    <n v="0"/>
    <n v="0"/>
    <m/>
    <n v="1"/>
    <n v="1"/>
    <n v="0"/>
    <x v="0"/>
    <n v="0"/>
    <m/>
    <s v="not-published"/>
    <n v="0"/>
    <n v="0"/>
    <s v="not publishednot-published"/>
  </r>
  <r>
    <s v="HU-1-tied-aid-status"/>
    <x v="17"/>
    <x v="17"/>
    <n v="0"/>
    <s v="tied-aid-status"/>
    <x v="2"/>
    <x v="0"/>
    <s v="classifications"/>
    <x v="0"/>
    <n v="26"/>
    <n v="1.8599999999999998E-2"/>
    <x v="0"/>
    <x v="0"/>
    <n v="0"/>
    <n v="0"/>
    <n v="0"/>
    <n v="0"/>
    <m/>
    <n v="1"/>
    <n v="1"/>
    <n v="0"/>
    <x v="0"/>
    <n v="0"/>
    <m/>
    <s v="not-published"/>
    <n v="0"/>
    <n v="0"/>
    <s v="not publishednot-published"/>
  </r>
  <r>
    <s v="HU-1-expenditure-planned"/>
    <x v="17"/>
    <x v="17"/>
    <n v="0"/>
    <s v="expenditure-planned"/>
    <x v="3"/>
    <x v="0"/>
    <s v="financial"/>
    <x v="2"/>
    <n v="34"/>
    <n v="3.2500000000000001E-2"/>
    <x v="0"/>
    <x v="0"/>
    <n v="0"/>
    <n v="0"/>
    <n v="0"/>
    <n v="0"/>
    <m/>
    <n v="1"/>
    <n v="1"/>
    <n v="0"/>
    <x v="0"/>
    <n v="0"/>
    <m/>
    <s v="not-published"/>
    <n v="0"/>
    <n v="0"/>
    <s v="not publishednot-published"/>
  </r>
  <r>
    <s v="HU-1-contact-details"/>
    <x v="17"/>
    <x v="17"/>
    <n v="0"/>
    <s v="contact-details"/>
    <x v="4"/>
    <x v="0"/>
    <s v="basic"/>
    <x v="1"/>
    <n v="19"/>
    <n v="1.6299999999999999E-2"/>
    <x v="0"/>
    <x v="0"/>
    <n v="0"/>
    <n v="0"/>
    <n v="0"/>
    <n v="0"/>
    <m/>
    <n v="1"/>
    <n v="1"/>
    <n v="0"/>
    <x v="0"/>
    <n v="0"/>
    <m/>
    <s v="not-published"/>
    <n v="0"/>
    <n v="0"/>
    <s v="not publishednot-published"/>
  </r>
  <r>
    <s v="HU-1-collaboration-type"/>
    <x v="17"/>
    <x v="17"/>
    <n v="0"/>
    <s v="collaboration-type"/>
    <x v="5"/>
    <x v="0"/>
    <s v="classifications"/>
    <x v="0"/>
    <n v="20"/>
    <n v="1.8599999999999998E-2"/>
    <x v="0"/>
    <x v="0"/>
    <n v="0"/>
    <n v="0"/>
    <n v="0"/>
    <n v="0"/>
    <m/>
    <n v="1"/>
    <n v="1"/>
    <n v="0"/>
    <x v="0"/>
    <n v="0"/>
    <m/>
    <s v="not-published"/>
    <n v="0"/>
    <n v="0"/>
    <s v="not publishednot-published"/>
  </r>
  <r>
    <s v="HU-1-current-status"/>
    <x v="17"/>
    <x v="17"/>
    <n v="0"/>
    <s v="current-status"/>
    <x v="6"/>
    <x v="0"/>
    <s v="basic"/>
    <x v="1"/>
    <n v="18"/>
    <n v="1.6299999999999999E-2"/>
    <x v="0"/>
    <x v="0"/>
    <n v="0"/>
    <n v="0"/>
    <n v="0"/>
    <n v="0"/>
    <m/>
    <n v="1"/>
    <n v="1"/>
    <n v="0"/>
    <x v="0"/>
    <n v="0"/>
    <m/>
    <s v="not-published"/>
    <n v="0"/>
    <n v="0"/>
    <s v="not publishednot-published"/>
  </r>
  <r>
    <s v="HU-1-results"/>
    <x v="17"/>
    <x v="17"/>
    <n v="0"/>
    <s v="results"/>
    <x v="7"/>
    <x v="0"/>
    <s v="performance"/>
    <x v="3"/>
    <n v="37"/>
    <n v="4.3299999999999998E-2"/>
    <x v="0"/>
    <x v="0"/>
    <n v="0"/>
    <n v="0"/>
    <n v="0"/>
    <n v="0"/>
    <m/>
    <n v="1"/>
    <n v="1"/>
    <n v="0"/>
    <x v="0"/>
    <n v="0"/>
    <m/>
    <s v="not-published"/>
    <n v="0"/>
    <n v="0"/>
    <s v="not publishednot-published"/>
  </r>
  <r>
    <s v="HU-1-finance-type"/>
    <x v="17"/>
    <x v="17"/>
    <n v="0"/>
    <s v="finance-type"/>
    <x v="8"/>
    <x v="0"/>
    <s v="classifications"/>
    <x v="0"/>
    <n v="23"/>
    <n v="1.8599999999999998E-2"/>
    <x v="0"/>
    <x v="0"/>
    <n v="0"/>
    <n v="0"/>
    <n v="0"/>
    <n v="0"/>
    <m/>
    <n v="1"/>
    <n v="1"/>
    <n v="0"/>
    <x v="0"/>
    <n v="0"/>
    <m/>
    <s v="not-published"/>
    <n v="0"/>
    <n v="0"/>
    <s v="not publishednot-published"/>
  </r>
  <r>
    <s v="HU-1-aid-type"/>
    <x v="17"/>
    <x v="17"/>
    <n v="0"/>
    <s v="aid-type"/>
    <x v="9"/>
    <x v="0"/>
    <s v="classifications"/>
    <x v="0"/>
    <n v="22"/>
    <n v="1.8599999999999998E-2"/>
    <x v="0"/>
    <x v="0"/>
    <n v="0"/>
    <n v="0"/>
    <n v="0"/>
    <n v="0"/>
    <m/>
    <n v="1"/>
    <n v="1"/>
    <n v="0"/>
    <x v="0"/>
    <n v="0"/>
    <m/>
    <s v="not-published"/>
    <n v="0"/>
    <n v="0"/>
    <s v="not publishednot-published"/>
  </r>
  <r>
    <s v="HU-1-description"/>
    <x v="17"/>
    <x v="17"/>
    <n v="0"/>
    <s v="description"/>
    <x v="10"/>
    <x v="0"/>
    <s v="basic"/>
    <x v="1"/>
    <n v="15"/>
    <n v="1.6299999999999999E-2"/>
    <x v="0"/>
    <x v="0"/>
    <n v="0"/>
    <n v="0"/>
    <n v="0"/>
    <n v="0"/>
    <m/>
    <n v="1"/>
    <n v="1"/>
    <n v="0"/>
    <x v="0"/>
    <n v="0"/>
    <m/>
    <s v="not-published"/>
    <n v="0"/>
    <n v="0"/>
    <s v="not publishednot-published"/>
  </r>
  <r>
    <s v="HU-1-flow-type"/>
    <x v="17"/>
    <x v="17"/>
    <n v="0"/>
    <s v="flow-type"/>
    <x v="11"/>
    <x v="0"/>
    <s v="classifications"/>
    <x v="0"/>
    <n v="21"/>
    <n v="1.8599999999999998E-2"/>
    <x v="0"/>
    <x v="0"/>
    <n v="0"/>
    <n v="0"/>
    <n v="0"/>
    <n v="0"/>
    <m/>
    <n v="1"/>
    <n v="1"/>
    <n v="0"/>
    <x v="0"/>
    <n v="0"/>
    <m/>
    <s v="not-published"/>
    <n v="0"/>
    <n v="0"/>
    <s v="not publishednot-published"/>
  </r>
  <r>
    <s v="HU-1-title"/>
    <x v="17"/>
    <x v="17"/>
    <n v="0"/>
    <s v="title"/>
    <x v="12"/>
    <x v="0"/>
    <s v="basic"/>
    <x v="1"/>
    <n v="14"/>
    <n v="1.6299999999999999E-2"/>
    <x v="0"/>
    <x v="0"/>
    <n v="0"/>
    <n v="0"/>
    <n v="0"/>
    <n v="0"/>
    <m/>
    <n v="1"/>
    <n v="1"/>
    <n v="0"/>
    <x v="0"/>
    <n v="0"/>
    <m/>
    <s v="not-published"/>
    <n v="0"/>
    <n v="0"/>
    <s v="not publishednot-published"/>
  </r>
  <r>
    <s v="HU-1-conditions"/>
    <x v="17"/>
    <x v="17"/>
    <n v="0"/>
    <s v="conditions"/>
    <x v="13"/>
    <x v="0"/>
    <s v="performance"/>
    <x v="3"/>
    <n v="39"/>
    <n v="4.3299999999999998E-2"/>
    <x v="0"/>
    <x v="3"/>
    <n v="0"/>
    <n v="0"/>
    <n v="0"/>
    <n v="0"/>
    <m/>
    <n v="1"/>
    <n v="1"/>
    <n v="0"/>
    <x v="0"/>
    <n v="0"/>
    <m/>
    <s v="document"/>
    <n v="50"/>
    <n v="0"/>
    <s v="not publisheddocument"/>
  </r>
  <r>
    <s v="HU-1-cost-overall"/>
    <x v="17"/>
    <x v="17"/>
    <n v="0"/>
    <s v="cost-overall"/>
    <x v="14"/>
    <x v="0"/>
    <s v="financial"/>
    <x v="2"/>
    <n v="33"/>
    <n v="3.2500000000000001E-2"/>
    <x v="0"/>
    <x v="0"/>
    <n v="0"/>
    <n v="0"/>
    <n v="0"/>
    <n v="0"/>
    <m/>
    <n v="1"/>
    <n v="1"/>
    <n v="0"/>
    <x v="0"/>
    <n v="0"/>
    <m/>
    <s v="not-published"/>
    <n v="0"/>
    <n v="0"/>
    <s v="not publishednot-published"/>
  </r>
  <r>
    <s v="HU-1-location"/>
    <x v="17"/>
    <x v="17"/>
    <n v="0"/>
    <s v="location"/>
    <x v="15"/>
    <x v="0"/>
    <s v="classifications"/>
    <x v="0"/>
    <n v="25"/>
    <n v="1.8599999999999998E-2"/>
    <x v="0"/>
    <x v="0"/>
    <n v="0"/>
    <n v="0"/>
    <n v="0"/>
    <n v="0"/>
    <m/>
    <n v="1"/>
    <n v="1"/>
    <n v="0"/>
    <x v="0"/>
    <n v="0"/>
    <m/>
    <s v="not-published"/>
    <n v="0"/>
    <n v="0"/>
    <s v="not publishednot-published"/>
  </r>
  <r>
    <s v="HU-1-dates-planned"/>
    <x v="17"/>
    <x v="17"/>
    <n v="0"/>
    <s v="dates-planned"/>
    <x v="16"/>
    <x v="0"/>
    <s v="basic"/>
    <x v="1"/>
    <n v="16"/>
    <n v="1.6299999999999999E-2"/>
    <x v="0"/>
    <x v="0"/>
    <n v="0"/>
    <n v="0"/>
    <n v="0"/>
    <n v="0"/>
    <m/>
    <n v="1"/>
    <n v="1"/>
    <n v="0"/>
    <x v="0"/>
    <n v="0"/>
    <m/>
    <s v="not-published"/>
    <n v="0"/>
    <n v="0"/>
    <s v="not publishednot-published"/>
  </r>
  <r>
    <s v="HU-1-dates-actual"/>
    <x v="17"/>
    <x v="17"/>
    <n v="0"/>
    <s v="dates-actual"/>
    <x v="17"/>
    <x v="0"/>
    <s v="basic"/>
    <x v="1"/>
    <n v="17"/>
    <n v="1.6299999999999999E-2"/>
    <x v="0"/>
    <x v="0"/>
    <n v="0"/>
    <n v="0"/>
    <n v="0"/>
    <n v="0"/>
    <m/>
    <n v="1"/>
    <n v="1"/>
    <n v="0"/>
    <x v="0"/>
    <n v="0"/>
    <m/>
    <s v="not-published"/>
    <n v="0"/>
    <n v="0"/>
    <s v="not publishednot-published"/>
  </r>
  <r>
    <s v="HU-1-implementer"/>
    <x v="17"/>
    <x v="17"/>
    <n v="0"/>
    <s v="implementer"/>
    <x v="18"/>
    <x v="0"/>
    <s v="basic"/>
    <x v="1"/>
    <n v="12"/>
    <n v="1.6299999999999999E-2"/>
    <x v="0"/>
    <x v="0"/>
    <n v="0"/>
    <n v="0"/>
    <n v="0"/>
    <n v="0"/>
    <m/>
    <n v="1"/>
    <n v="1"/>
    <n v="0"/>
    <x v="0"/>
    <n v="0"/>
    <m/>
    <s v="not-published"/>
    <n v="0"/>
    <n v="0"/>
    <s v="not publishednot-published"/>
  </r>
  <r>
    <s v="HU-1-expenditure-actual"/>
    <x v="17"/>
    <x v="17"/>
    <n v="0"/>
    <s v="expenditure-actual"/>
    <x v="19"/>
    <x v="0"/>
    <s v="financial"/>
    <x v="2"/>
    <n v="35"/>
    <n v="3.2500000000000001E-2"/>
    <x v="0"/>
    <x v="0"/>
    <n v="0"/>
    <n v="0"/>
    <n v="0"/>
    <n v="0"/>
    <m/>
    <n v="1"/>
    <n v="1"/>
    <n v="0"/>
    <x v="0"/>
    <n v="0"/>
    <m/>
    <s v="not-published"/>
    <n v="0"/>
    <n v="0"/>
    <s v="not publishednot-published"/>
  </r>
  <r>
    <s v="HU-1-impact-appraisals"/>
    <x v="17"/>
    <x v="17"/>
    <n v="0"/>
    <s v="impact-appraisals"/>
    <x v="20"/>
    <x v="0"/>
    <s v="performance"/>
    <x v="3"/>
    <n v="38"/>
    <n v="4.3299999999999998E-2"/>
    <x v="0"/>
    <x v="3"/>
    <n v="0"/>
    <n v="0"/>
    <n v="0"/>
    <n v="0"/>
    <m/>
    <n v="1"/>
    <n v="1"/>
    <n v="0"/>
    <x v="0"/>
    <n v="0"/>
    <m/>
    <s v="document"/>
    <n v="50"/>
    <n v="0"/>
    <s v="not publisheddocument"/>
  </r>
  <r>
    <s v="HU-1-objectives"/>
    <x v="17"/>
    <x v="17"/>
    <n v="0"/>
    <s v="objectives"/>
    <x v="21"/>
    <x v="0"/>
    <s v="related-documents"/>
    <x v="4"/>
    <n v="29"/>
    <n v="2.1700000000000001E-2"/>
    <x v="0"/>
    <x v="3"/>
    <n v="0"/>
    <n v="0"/>
    <n v="0"/>
    <n v="0"/>
    <m/>
    <n v="1"/>
    <n v="1"/>
    <n v="0"/>
    <x v="0"/>
    <n v="0"/>
    <m/>
    <s v="document"/>
    <n v="50"/>
    <n v="0"/>
    <s v="not publisheddocument"/>
  </r>
  <r>
    <s v="HU-1-budget"/>
    <x v="17"/>
    <x v="17"/>
    <n v="0"/>
    <s v="budget"/>
    <x v="22"/>
    <x v="0"/>
    <s v="related-documents"/>
    <x v="4"/>
    <n v="30"/>
    <n v="2.1700000000000001E-2"/>
    <x v="0"/>
    <x v="3"/>
    <n v="0"/>
    <n v="0"/>
    <n v="0"/>
    <n v="0"/>
    <m/>
    <n v="1"/>
    <n v="1"/>
    <n v="0"/>
    <x v="0"/>
    <n v="0"/>
    <m/>
    <s v="document"/>
    <n v="50"/>
    <n v="0"/>
    <s v="not publisheddocument"/>
  </r>
  <r>
    <s v="HU-1-contracts"/>
    <x v="17"/>
    <x v="17"/>
    <n v="0"/>
    <s v="contracts"/>
    <x v="23"/>
    <x v="0"/>
    <s v="related-documents"/>
    <x v="4"/>
    <n v="31"/>
    <n v="2.1700000000000001E-2"/>
    <x v="0"/>
    <x v="3"/>
    <n v="0"/>
    <n v="0"/>
    <n v="0"/>
    <n v="0"/>
    <m/>
    <n v="1"/>
    <n v="1"/>
    <n v="0"/>
    <x v="0"/>
    <n v="0"/>
    <m/>
    <s v="document"/>
    <n v="50"/>
    <n v="0"/>
    <s v="not publisheddocument"/>
  </r>
  <r>
    <s v="HU-1-evaluations"/>
    <x v="17"/>
    <x v="17"/>
    <n v="0"/>
    <s v="evaluations"/>
    <x v="24"/>
    <x v="0"/>
    <s v="related-documents"/>
    <x v="4"/>
    <n v="28"/>
    <n v="2.1700000000000001E-2"/>
    <x v="0"/>
    <x v="3"/>
    <n v="0"/>
    <n v="0"/>
    <n v="0"/>
    <n v="0"/>
    <m/>
    <n v="1"/>
    <n v="1"/>
    <n v="0"/>
    <x v="0"/>
    <n v="0"/>
    <m/>
    <s v="document"/>
    <n v="50"/>
    <n v="0"/>
    <s v="not publisheddocument"/>
  </r>
  <r>
    <s v="HU-1-mou"/>
    <x v="17"/>
    <x v="17"/>
    <n v="0"/>
    <s v="mou"/>
    <x v="25"/>
    <x v="0"/>
    <s v="related-documents"/>
    <x v="4"/>
    <n v="27"/>
    <n v="2.1700000000000001E-2"/>
    <x v="0"/>
    <x v="3"/>
    <n v="0"/>
    <n v="0"/>
    <n v="0"/>
    <n v="0"/>
    <m/>
    <n v="1"/>
    <n v="1"/>
    <n v="0"/>
    <x v="0"/>
    <n v="0"/>
    <m/>
    <s v="document"/>
    <n v="50"/>
    <n v="0"/>
    <s v="not publisheddocument"/>
  </r>
  <r>
    <s v="HU-1-tenders"/>
    <x v="17"/>
    <x v="17"/>
    <n v="0"/>
    <s v="tenders"/>
    <x v="26"/>
    <x v="0"/>
    <s v="related-documents"/>
    <x v="4"/>
    <n v="32"/>
    <n v="2.1700000000000001E-2"/>
    <x v="0"/>
    <x v="3"/>
    <n v="0"/>
    <n v="0"/>
    <n v="0"/>
    <n v="0"/>
    <m/>
    <n v="1"/>
    <n v="1"/>
    <n v="0"/>
    <x v="0"/>
    <n v="0"/>
    <m/>
    <s v="document"/>
    <n v="50"/>
    <n v="0"/>
    <s v="not publisheddocument"/>
  </r>
  <r>
    <s v="HU-1-budget-identifier"/>
    <x v="17"/>
    <x v="17"/>
    <n v="0"/>
    <s v="budget-identifier"/>
    <x v="27"/>
    <x v="0"/>
    <s v="financial"/>
    <x v="2"/>
    <n v="36"/>
    <n v="3.2500000000000001E-2"/>
    <x v="0"/>
    <x v="0"/>
    <n v="0"/>
    <n v="0"/>
    <n v="0"/>
    <n v="0"/>
    <m/>
    <n v="1"/>
    <n v="1"/>
    <n v="0"/>
    <x v="0"/>
    <n v="0"/>
    <m/>
    <s v="not-published"/>
    <n v="0"/>
    <n v="0"/>
    <s v="not publishednot-published"/>
  </r>
  <r>
    <s v="HU-1-strategy"/>
    <x v="17"/>
    <x v="17"/>
    <n v="0"/>
    <s v="strategy"/>
    <x v="28"/>
    <x v="1"/>
    <s v="planning"/>
    <x v="5"/>
    <n v="4"/>
    <n v="2.5000000000000001E-2"/>
    <x v="0"/>
    <x v="3"/>
    <n v="0"/>
    <n v="0"/>
    <n v="0"/>
    <n v="0"/>
    <m/>
    <n v="1"/>
    <n v="1"/>
    <n v="0"/>
    <x v="0"/>
    <n v="0"/>
    <m/>
    <s v="document"/>
    <n v="50"/>
    <n v="0"/>
    <s v="not publisheddocument"/>
  </r>
  <r>
    <s v="HU-1-annual-report"/>
    <x v="17"/>
    <x v="17"/>
    <n v="1.25"/>
    <s v="annual-report"/>
    <x v="29"/>
    <x v="1"/>
    <s v="planning"/>
    <x v="5"/>
    <n v="5"/>
    <n v="2.5000000000000001E-2"/>
    <x v="0"/>
    <x v="3"/>
    <n v="50"/>
    <n v="50"/>
    <n v="0"/>
    <n v="0"/>
    <m/>
    <n v="1"/>
    <n v="1"/>
    <n v="0"/>
    <x v="1"/>
    <n v="1"/>
    <m/>
    <s v="document"/>
    <n v="50"/>
    <n v="50"/>
    <s v="alwaysdocument"/>
  </r>
  <r>
    <s v="HU-1-allocation"/>
    <x v="17"/>
    <x v="17"/>
    <n v="0"/>
    <s v="allocation"/>
    <x v="30"/>
    <x v="1"/>
    <s v="planning"/>
    <x v="5"/>
    <n v="6"/>
    <n v="2.5000000000000001E-2"/>
    <x v="0"/>
    <x v="3"/>
    <n v="0"/>
    <n v="0"/>
    <n v="0"/>
    <n v="0"/>
    <m/>
    <n v="1"/>
    <n v="1"/>
    <n v="0"/>
    <x v="2"/>
    <n v="0"/>
    <m/>
    <s v="document"/>
    <n v="50"/>
    <n v="0"/>
    <s v="sometimesdocument"/>
  </r>
  <r>
    <s v="HU-1-procurement-policy"/>
    <x v="17"/>
    <x v="17"/>
    <n v="1.25"/>
    <s v="procurement-policy"/>
    <x v="31"/>
    <x v="1"/>
    <s v="planning"/>
    <x v="5"/>
    <n v="7"/>
    <n v="2.5000000000000001E-2"/>
    <x v="0"/>
    <x v="3"/>
    <n v="50"/>
    <n v="50"/>
    <n v="0"/>
    <n v="0"/>
    <m/>
    <n v="1"/>
    <n v="1"/>
    <n v="0"/>
    <x v="1"/>
    <n v="1"/>
    <m/>
    <s v="document"/>
    <n v="50"/>
    <n v="50"/>
    <s v="alwaysdocument"/>
  </r>
  <r>
    <s v="CY-1-audit"/>
    <x v="2"/>
    <x v="2"/>
    <n v="0"/>
    <s v="audit"/>
    <x v="32"/>
    <x v="1"/>
    <s v="financial"/>
    <x v="6"/>
    <n v="11"/>
    <n v="4.1700000000000001E-2"/>
    <x v="0"/>
    <x v="3"/>
    <n v="0"/>
    <n v="0"/>
    <n v="0"/>
    <n v="0"/>
    <m/>
    <n v="1"/>
    <n v="1"/>
    <n v="0"/>
    <x v="0"/>
    <n v="0"/>
    <m/>
    <s v="document"/>
    <n v="50"/>
    <n v="0"/>
    <s v="not publisheddocument"/>
  </r>
  <r>
    <s v="HU-1-country-strategy"/>
    <x v="17"/>
    <x v="17"/>
    <n v="0"/>
    <s v="country-strategy"/>
    <x v="33"/>
    <x v="1"/>
    <s v="planning"/>
    <x v="5"/>
    <n v="8"/>
    <n v="2.5000000000000001E-2"/>
    <x v="0"/>
    <x v="3"/>
    <n v="0"/>
    <n v="0"/>
    <n v="0"/>
    <n v="0"/>
    <m/>
    <n v="1"/>
    <n v="1"/>
    <n v="0"/>
    <x v="0"/>
    <n v="0"/>
    <m/>
    <s v="document"/>
    <n v="50"/>
    <n v="0"/>
    <s v="not publisheddocument"/>
  </r>
  <r>
    <s v="CY-1-total-budget"/>
    <x v="2"/>
    <x v="2"/>
    <n v="0"/>
    <s v="total-budget"/>
    <x v="34"/>
    <x v="1"/>
    <s v="financial"/>
    <x v="6"/>
    <n v="9"/>
    <n v="4.1700000000000001E-2"/>
    <x v="0"/>
    <x v="0"/>
    <n v="0"/>
    <n v="0"/>
    <n v="0"/>
    <n v="0"/>
    <m/>
    <n v="1"/>
    <n v="1"/>
    <n v="0"/>
    <x v="3"/>
    <n v="0"/>
    <n v="0"/>
    <s v="not-published"/>
    <n v="0"/>
    <n v="0"/>
    <s v="not-published"/>
  </r>
  <r>
    <s v="CY-1-disaggregated-budgets"/>
    <x v="2"/>
    <x v="2"/>
    <n v="0"/>
    <s v="disaggregated-budgets"/>
    <x v="35"/>
    <x v="1"/>
    <s v="financial"/>
    <x v="6"/>
    <n v="10"/>
    <n v="4.1700000000000001E-2"/>
    <x v="0"/>
    <x v="0"/>
    <n v="0"/>
    <n v="0"/>
    <n v="0"/>
    <n v="0"/>
    <m/>
    <n v="1"/>
    <n v="1"/>
    <n v="0"/>
    <x v="3"/>
    <n v="0"/>
    <n v="0"/>
    <s v="not-published"/>
    <n v="0"/>
    <n v="0"/>
    <s v="not-published"/>
  </r>
  <r>
    <s v="HU-1-foia"/>
    <x v="17"/>
    <x v="17"/>
    <n v="2.2197779999999998"/>
    <s v="foia"/>
    <x v="36"/>
    <x v="2"/>
    <s v="Commitment"/>
    <x v="7"/>
    <n v="1"/>
    <n v="3.3300000000000003E-2"/>
    <x v="0"/>
    <x v="7"/>
    <n v="66.66"/>
    <n v="66.66"/>
    <n v="0"/>
    <n v="0"/>
    <m/>
    <n v="1"/>
    <n v="1"/>
    <n v="0"/>
    <x v="3"/>
    <n v="0"/>
    <n v="66.66"/>
    <s v="not applicable"/>
    <n v="50"/>
    <n v="66.66"/>
    <s v="not applicable"/>
  </r>
  <r>
    <s v="HU-1-accessibility"/>
    <x v="17"/>
    <x v="17"/>
    <n v="0"/>
    <s v="accessibility"/>
    <x v="37"/>
    <x v="2"/>
    <s v="Commitment"/>
    <x v="7"/>
    <n v="3"/>
    <n v="3.3300000000000003E-2"/>
    <x v="0"/>
    <x v="7"/>
    <n v="0"/>
    <n v="0"/>
    <n v="0"/>
    <n v="0"/>
    <m/>
    <n v="1"/>
    <n v="1"/>
    <n v="0"/>
    <x v="3"/>
    <n v="0"/>
    <n v="0"/>
    <s v="not applicable"/>
    <n v="50"/>
    <n v="0"/>
    <s v="not applicable"/>
  </r>
  <r>
    <s v="HU-1-implementation-schedules"/>
    <x v="17"/>
    <x v="17"/>
    <n v="0"/>
    <s v="implementation-schedules"/>
    <x v="38"/>
    <x v="2"/>
    <s v="Commitment"/>
    <x v="7"/>
    <n v="2"/>
    <n v="3.3300000000000003E-2"/>
    <x v="0"/>
    <x v="7"/>
    <n v="0"/>
    <n v="0"/>
    <n v="0"/>
    <n v="0"/>
    <m/>
    <n v="1"/>
    <n v="1"/>
    <n v="0"/>
    <x v="3"/>
    <n v="0"/>
    <n v="0"/>
    <s v="not applicable"/>
    <n v="50"/>
    <n v="0"/>
    <s v="not applicable"/>
  </r>
  <r>
    <s v="43000-sector"/>
    <x v="18"/>
    <x v="18"/>
    <n v="0.61993799999999899"/>
    <s v="sector"/>
    <x v="0"/>
    <x v="0"/>
    <s v="classifications"/>
    <x v="0"/>
    <n v="24"/>
    <n v="1.8599999999999998E-2"/>
    <x v="0"/>
    <x v="1"/>
    <n v="33.33"/>
    <n v="33.33"/>
    <n v="0"/>
    <n v="0"/>
    <m/>
    <n v="1"/>
    <n v="1"/>
    <n v="0"/>
    <x v="1"/>
    <n v="1"/>
    <m/>
    <s v="website"/>
    <n v="33.33"/>
    <n v="33.33"/>
    <s v="alwayswebsite"/>
  </r>
  <r>
    <s v="43000-unique-id"/>
    <x v="18"/>
    <x v="18"/>
    <n v="0"/>
    <s v="unique-id"/>
    <x v="1"/>
    <x v="0"/>
    <s v="basic"/>
    <x v="1"/>
    <n v="13"/>
    <n v="1.6299999999999999E-2"/>
    <x v="0"/>
    <x v="0"/>
    <n v="0"/>
    <n v="0"/>
    <n v="0"/>
    <n v="0"/>
    <m/>
    <n v="1"/>
    <n v="1"/>
    <n v="0"/>
    <x v="0"/>
    <n v="0"/>
    <m/>
    <s v="not-published"/>
    <n v="0"/>
    <n v="0"/>
    <s v="not publishednot-published"/>
  </r>
  <r>
    <s v="43000-tied-aid-status"/>
    <x v="18"/>
    <x v="18"/>
    <n v="0"/>
    <s v="tied-aid-status"/>
    <x v="2"/>
    <x v="0"/>
    <s v="classifications"/>
    <x v="0"/>
    <n v="26"/>
    <n v="1.8599999999999998E-2"/>
    <x v="0"/>
    <x v="0"/>
    <n v="0"/>
    <n v="0"/>
    <n v="0"/>
    <n v="0"/>
    <m/>
    <n v="1"/>
    <n v="1"/>
    <n v="0"/>
    <x v="0"/>
    <n v="0"/>
    <m/>
    <s v="not-published"/>
    <n v="0"/>
    <n v="0"/>
    <s v="not publishednot-published"/>
  </r>
  <r>
    <s v="43000-expenditure-planned"/>
    <x v="18"/>
    <x v="18"/>
    <n v="0.54161249999999905"/>
    <s v="expenditure-planned"/>
    <x v="3"/>
    <x v="0"/>
    <s v="financial"/>
    <x v="2"/>
    <n v="34"/>
    <n v="3.2500000000000001E-2"/>
    <x v="0"/>
    <x v="2"/>
    <n v="16.664999999999999"/>
    <n v="16.664999999999999"/>
    <n v="0"/>
    <n v="0"/>
    <m/>
    <n v="1"/>
    <n v="1"/>
    <n v="0"/>
    <x v="1"/>
    <n v="1"/>
    <m/>
    <s v="pdf"/>
    <n v="16.664999999999999"/>
    <n v="16.664999999999999"/>
    <s v="alwayspdf"/>
  </r>
  <r>
    <s v="43000-contact-details"/>
    <x v="18"/>
    <x v="18"/>
    <n v="0.54327899999999996"/>
    <s v="contact-details"/>
    <x v="4"/>
    <x v="0"/>
    <s v="basic"/>
    <x v="1"/>
    <n v="19"/>
    <n v="1.6299999999999999E-2"/>
    <x v="0"/>
    <x v="1"/>
    <n v="33.33"/>
    <n v="33.33"/>
    <n v="0"/>
    <n v="0"/>
    <m/>
    <n v="1"/>
    <n v="1"/>
    <n v="0"/>
    <x v="1"/>
    <n v="1"/>
    <m/>
    <s v="website"/>
    <n v="33.33"/>
    <n v="33.33"/>
    <s v="alwayswebsite"/>
  </r>
  <r>
    <s v="43000-collaboration-type"/>
    <x v="18"/>
    <x v="18"/>
    <n v="0.309968999999999"/>
    <s v="collaboration-type"/>
    <x v="5"/>
    <x v="0"/>
    <s v="classifications"/>
    <x v="0"/>
    <n v="20"/>
    <n v="1.8599999999999998E-2"/>
    <x v="0"/>
    <x v="2"/>
    <n v="16.664999999999999"/>
    <n v="16.664999999999999"/>
    <n v="0"/>
    <n v="0"/>
    <m/>
    <n v="1"/>
    <n v="1"/>
    <n v="0"/>
    <x v="1"/>
    <n v="1"/>
    <m/>
    <s v="pdf"/>
    <n v="16.664999999999999"/>
    <n v="16.664999999999999"/>
    <s v="alwayspdf"/>
  </r>
  <r>
    <s v="43000-current-status"/>
    <x v="18"/>
    <x v="18"/>
    <n v="0.81499999999999995"/>
    <s v="current-status"/>
    <x v="6"/>
    <x v="0"/>
    <s v="basic"/>
    <x v="1"/>
    <n v="18"/>
    <n v="1.6299999999999999E-2"/>
    <x v="0"/>
    <x v="6"/>
    <n v="50"/>
    <n v="50"/>
    <n v="0"/>
    <n v="0"/>
    <m/>
    <n v="1"/>
    <n v="1"/>
    <n v="0"/>
    <x v="1"/>
    <n v="1"/>
    <m/>
    <s v="machine-readable"/>
    <n v="50"/>
    <n v="50"/>
    <s v="alwaysmachine-readable"/>
  </r>
  <r>
    <s v="43000-results"/>
    <x v="18"/>
    <x v="18"/>
    <n v="0.72159449999999903"/>
    <s v="results"/>
    <x v="7"/>
    <x v="0"/>
    <s v="performance"/>
    <x v="3"/>
    <n v="37"/>
    <n v="4.3299999999999998E-2"/>
    <x v="0"/>
    <x v="2"/>
    <n v="16.664999999999999"/>
    <n v="16.664999999999999"/>
    <n v="0"/>
    <n v="0"/>
    <m/>
    <n v="1"/>
    <n v="1"/>
    <n v="0"/>
    <x v="1"/>
    <n v="1"/>
    <m/>
    <s v="pdf"/>
    <n v="16.664999999999999"/>
    <n v="16.664999999999999"/>
    <s v="alwayspdf"/>
  </r>
  <r>
    <s v="43000-finance-type"/>
    <x v="18"/>
    <x v="18"/>
    <n v="0.92999999999999905"/>
    <s v="finance-type"/>
    <x v="8"/>
    <x v="0"/>
    <s v="classifications"/>
    <x v="0"/>
    <n v="23"/>
    <n v="1.8599999999999998E-2"/>
    <x v="0"/>
    <x v="6"/>
    <n v="50"/>
    <n v="50"/>
    <n v="0"/>
    <n v="0"/>
    <m/>
    <n v="1"/>
    <n v="1"/>
    <n v="0"/>
    <x v="1"/>
    <n v="1"/>
    <m/>
    <s v="machine-readable"/>
    <n v="50"/>
    <n v="50"/>
    <s v="alwaysmachine-readable"/>
  </r>
  <r>
    <s v="43000-aid-type"/>
    <x v="18"/>
    <x v="18"/>
    <n v="0.92999999999999905"/>
    <s v="aid-type"/>
    <x v="9"/>
    <x v="0"/>
    <s v="classifications"/>
    <x v="0"/>
    <n v="22"/>
    <n v="1.8599999999999998E-2"/>
    <x v="0"/>
    <x v="6"/>
    <n v="50"/>
    <n v="50"/>
    <n v="0"/>
    <n v="0"/>
    <m/>
    <n v="1"/>
    <n v="1"/>
    <n v="0"/>
    <x v="1"/>
    <n v="1"/>
    <m/>
    <s v="machine-readable"/>
    <n v="50"/>
    <n v="50"/>
    <s v="alwaysmachine-readable"/>
  </r>
  <r>
    <s v="43000-description"/>
    <x v="18"/>
    <x v="18"/>
    <n v="0.81499999999999995"/>
    <s v="description"/>
    <x v="10"/>
    <x v="0"/>
    <s v="basic"/>
    <x v="1"/>
    <n v="15"/>
    <n v="1.6299999999999999E-2"/>
    <x v="0"/>
    <x v="6"/>
    <n v="50"/>
    <n v="50"/>
    <n v="0"/>
    <n v="0"/>
    <m/>
    <n v="1"/>
    <n v="1"/>
    <n v="0"/>
    <x v="1"/>
    <n v="1"/>
    <m/>
    <s v="machine-readable"/>
    <n v="50"/>
    <n v="50"/>
    <s v="alwaysmachine-readable"/>
  </r>
  <r>
    <s v="43000-flow-type"/>
    <x v="18"/>
    <x v="18"/>
    <n v="0"/>
    <s v="flow-type"/>
    <x v="11"/>
    <x v="0"/>
    <s v="classifications"/>
    <x v="0"/>
    <n v="21"/>
    <n v="1.8599999999999998E-2"/>
    <x v="0"/>
    <x v="0"/>
    <n v="0"/>
    <n v="0"/>
    <n v="0"/>
    <n v="0"/>
    <m/>
    <n v="1"/>
    <n v="1"/>
    <n v="0"/>
    <x v="0"/>
    <n v="0"/>
    <m/>
    <s v="not-published"/>
    <n v="0"/>
    <n v="0"/>
    <s v="not publishednot-published"/>
  </r>
  <r>
    <s v="43000-title"/>
    <x v="18"/>
    <x v="18"/>
    <n v="0.27163949999999998"/>
    <s v="title"/>
    <x v="12"/>
    <x v="0"/>
    <s v="basic"/>
    <x v="1"/>
    <n v="14"/>
    <n v="1.6299999999999999E-2"/>
    <x v="0"/>
    <x v="2"/>
    <n v="16.664999999999999"/>
    <n v="16.664999999999999"/>
    <n v="0"/>
    <n v="0"/>
    <m/>
    <n v="1"/>
    <n v="1"/>
    <n v="0"/>
    <x v="1"/>
    <n v="1"/>
    <m/>
    <s v="pdf"/>
    <n v="16.664999999999999"/>
    <n v="16.664999999999999"/>
    <s v="alwayspdf"/>
  </r>
  <r>
    <s v="43000-conditions"/>
    <x v="18"/>
    <x v="18"/>
    <n v="2.165"/>
    <s v="conditions"/>
    <x v="13"/>
    <x v="0"/>
    <s v="performance"/>
    <x v="3"/>
    <n v="39"/>
    <n v="4.3299999999999998E-2"/>
    <x v="0"/>
    <x v="3"/>
    <n v="50"/>
    <n v="50"/>
    <n v="0"/>
    <n v="0"/>
    <m/>
    <n v="1"/>
    <n v="1"/>
    <n v="0"/>
    <x v="1"/>
    <n v="1"/>
    <m/>
    <s v="document"/>
    <n v="50"/>
    <n v="50"/>
    <s v="alwaysdocument"/>
  </r>
  <r>
    <s v="43000-cost-overall"/>
    <x v="18"/>
    <x v="18"/>
    <n v="0.54161249999999905"/>
    <s v="cost-overall"/>
    <x v="14"/>
    <x v="0"/>
    <s v="financial"/>
    <x v="2"/>
    <n v="33"/>
    <n v="3.2500000000000001E-2"/>
    <x v="0"/>
    <x v="2"/>
    <n v="16.664999999999999"/>
    <n v="16.664999999999999"/>
    <n v="0"/>
    <n v="0"/>
    <m/>
    <n v="1"/>
    <n v="1"/>
    <n v="0"/>
    <x v="1"/>
    <n v="1"/>
    <m/>
    <s v="pdf"/>
    <n v="16.664999999999999"/>
    <n v="16.664999999999999"/>
    <s v="alwayspdf"/>
  </r>
  <r>
    <s v="43000-location"/>
    <x v="18"/>
    <x v="18"/>
    <n v="0"/>
    <s v="location"/>
    <x v="15"/>
    <x v="0"/>
    <s v="classifications"/>
    <x v="0"/>
    <n v="25"/>
    <n v="1.8599999999999998E-2"/>
    <x v="0"/>
    <x v="0"/>
    <n v="0"/>
    <n v="0"/>
    <n v="0"/>
    <n v="0"/>
    <m/>
    <n v="1"/>
    <n v="1"/>
    <n v="0"/>
    <x v="0"/>
    <n v="0"/>
    <m/>
    <s v="not-published"/>
    <n v="0"/>
    <n v="0"/>
    <s v="not publishednot-published"/>
  </r>
  <r>
    <s v="43000-dates-planned"/>
    <x v="18"/>
    <x v="18"/>
    <n v="0.27163949999999998"/>
    <s v="dates-planned"/>
    <x v="16"/>
    <x v="0"/>
    <s v="basic"/>
    <x v="1"/>
    <n v="16"/>
    <n v="1.6299999999999999E-2"/>
    <x v="0"/>
    <x v="2"/>
    <n v="16.664999999999999"/>
    <n v="16.664999999999999"/>
    <n v="0"/>
    <n v="0"/>
    <m/>
    <n v="1"/>
    <n v="1"/>
    <n v="0"/>
    <x v="1"/>
    <n v="1"/>
    <m/>
    <s v="pdf"/>
    <n v="16.664999999999999"/>
    <n v="16.664999999999999"/>
    <s v="alwayspdf"/>
  </r>
  <r>
    <s v="43000-dates-actual"/>
    <x v="18"/>
    <x v="18"/>
    <n v="0.81499999999999995"/>
    <s v="dates-actual"/>
    <x v="17"/>
    <x v="0"/>
    <s v="basic"/>
    <x v="1"/>
    <n v="17"/>
    <n v="1.6299999999999999E-2"/>
    <x v="0"/>
    <x v="6"/>
    <n v="50"/>
    <n v="50"/>
    <n v="0"/>
    <n v="0"/>
    <m/>
    <n v="1"/>
    <n v="1"/>
    <n v="0"/>
    <x v="1"/>
    <n v="1"/>
    <m/>
    <s v="machine-readable"/>
    <n v="50"/>
    <n v="50"/>
    <s v="alwaysmachine-readable"/>
  </r>
  <r>
    <s v="43000-implementer"/>
    <x v="18"/>
    <x v="18"/>
    <n v="0.81499999999999995"/>
    <s v="implementer"/>
    <x v="18"/>
    <x v="0"/>
    <s v="basic"/>
    <x v="1"/>
    <n v="12"/>
    <n v="1.6299999999999999E-2"/>
    <x v="0"/>
    <x v="6"/>
    <n v="50"/>
    <n v="50"/>
    <n v="0"/>
    <n v="0"/>
    <m/>
    <n v="1"/>
    <n v="1"/>
    <n v="0"/>
    <x v="1"/>
    <n v="1"/>
    <m/>
    <s v="machine-readable"/>
    <n v="50"/>
    <n v="50"/>
    <s v="alwaysmachine-readable"/>
  </r>
  <r>
    <s v="43000-expenditure-actual"/>
    <x v="18"/>
    <x v="18"/>
    <n v="1.625"/>
    <s v="expenditure-actual"/>
    <x v="19"/>
    <x v="0"/>
    <s v="financial"/>
    <x v="2"/>
    <n v="35"/>
    <n v="3.2500000000000001E-2"/>
    <x v="0"/>
    <x v="6"/>
    <n v="50"/>
    <n v="50"/>
    <n v="0"/>
    <n v="0"/>
    <m/>
    <n v="1"/>
    <n v="1"/>
    <n v="0"/>
    <x v="1"/>
    <n v="1"/>
    <m/>
    <s v="machine-readable"/>
    <n v="50"/>
    <n v="50"/>
    <s v="alwaysmachine-readable"/>
  </r>
  <r>
    <s v="43000-impact-appraisals"/>
    <x v="18"/>
    <x v="18"/>
    <n v="2.165"/>
    <s v="impact-appraisals"/>
    <x v="20"/>
    <x v="0"/>
    <s v="performance"/>
    <x v="3"/>
    <n v="38"/>
    <n v="4.3299999999999998E-2"/>
    <x v="0"/>
    <x v="3"/>
    <n v="50"/>
    <n v="50"/>
    <n v="0"/>
    <n v="0"/>
    <m/>
    <n v="1"/>
    <n v="1"/>
    <n v="0"/>
    <x v="1"/>
    <n v="1"/>
    <m/>
    <s v="document"/>
    <n v="50"/>
    <n v="50"/>
    <s v="alwaysdocument"/>
  </r>
  <r>
    <s v="43000-objectives"/>
    <x v="18"/>
    <x v="18"/>
    <n v="1.085"/>
    <s v="objectives"/>
    <x v="21"/>
    <x v="0"/>
    <s v="related-documents"/>
    <x v="4"/>
    <n v="29"/>
    <n v="2.1700000000000001E-2"/>
    <x v="0"/>
    <x v="3"/>
    <n v="50"/>
    <n v="50"/>
    <n v="0"/>
    <n v="0"/>
    <m/>
    <n v="1"/>
    <n v="1"/>
    <n v="0"/>
    <x v="1"/>
    <n v="1"/>
    <m/>
    <s v="document"/>
    <n v="50"/>
    <n v="50"/>
    <s v="alwaysdocument"/>
  </r>
  <r>
    <s v="43000-budget"/>
    <x v="18"/>
    <x v="18"/>
    <n v="1.085"/>
    <s v="budget"/>
    <x v="22"/>
    <x v="0"/>
    <s v="related-documents"/>
    <x v="4"/>
    <n v="30"/>
    <n v="2.1700000000000001E-2"/>
    <x v="0"/>
    <x v="3"/>
    <n v="50"/>
    <n v="50"/>
    <n v="0"/>
    <n v="0"/>
    <m/>
    <n v="1"/>
    <n v="1"/>
    <n v="0"/>
    <x v="1"/>
    <n v="1"/>
    <m/>
    <s v="document"/>
    <n v="50"/>
    <n v="50"/>
    <s v="alwaysdocument"/>
  </r>
  <r>
    <s v="43000-contracts"/>
    <x v="18"/>
    <x v="18"/>
    <n v="0"/>
    <s v="contracts"/>
    <x v="23"/>
    <x v="0"/>
    <s v="related-documents"/>
    <x v="4"/>
    <n v="31"/>
    <n v="2.1700000000000001E-2"/>
    <x v="0"/>
    <x v="3"/>
    <n v="0"/>
    <n v="0"/>
    <n v="0"/>
    <n v="0"/>
    <m/>
    <n v="1"/>
    <n v="1"/>
    <n v="0"/>
    <x v="0"/>
    <n v="0"/>
    <m/>
    <s v="document"/>
    <n v="50"/>
    <n v="0"/>
    <s v="not publisheddocument"/>
  </r>
  <r>
    <s v="43000-evaluations"/>
    <x v="18"/>
    <x v="18"/>
    <n v="1.085"/>
    <s v="evaluations"/>
    <x v="24"/>
    <x v="0"/>
    <s v="related-documents"/>
    <x v="4"/>
    <n v="28"/>
    <n v="2.1700000000000001E-2"/>
    <x v="0"/>
    <x v="3"/>
    <n v="50"/>
    <n v="50"/>
    <n v="0"/>
    <n v="0"/>
    <m/>
    <n v="1"/>
    <n v="1"/>
    <n v="0"/>
    <x v="1"/>
    <n v="1"/>
    <m/>
    <s v="document"/>
    <n v="50"/>
    <n v="50"/>
    <s v="alwaysdocument"/>
  </r>
  <r>
    <s v="43000-mou"/>
    <x v="18"/>
    <x v="18"/>
    <n v="1.085"/>
    <s v="mou"/>
    <x v="25"/>
    <x v="0"/>
    <s v="related-documents"/>
    <x v="4"/>
    <n v="27"/>
    <n v="2.1700000000000001E-2"/>
    <x v="0"/>
    <x v="3"/>
    <n v="50"/>
    <n v="50"/>
    <n v="0"/>
    <n v="0"/>
    <m/>
    <n v="1"/>
    <n v="1"/>
    <n v="0"/>
    <x v="1"/>
    <n v="1"/>
    <m/>
    <s v="document"/>
    <n v="50"/>
    <n v="50"/>
    <s v="alwaysdocument"/>
  </r>
  <r>
    <s v="43000-tenders"/>
    <x v="18"/>
    <x v="18"/>
    <n v="0"/>
    <s v="tenders"/>
    <x v="26"/>
    <x v="0"/>
    <s v="related-documents"/>
    <x v="4"/>
    <n v="32"/>
    <n v="2.1700000000000001E-2"/>
    <x v="0"/>
    <x v="3"/>
    <n v="0"/>
    <n v="0"/>
    <n v="0"/>
    <n v="0"/>
    <m/>
    <n v="1"/>
    <n v="1"/>
    <n v="0"/>
    <x v="2"/>
    <n v="0"/>
    <m/>
    <s v="document"/>
    <n v="50"/>
    <n v="0"/>
    <s v="sometimesdocument"/>
  </r>
  <r>
    <s v="43000-budget-identifier"/>
    <x v="18"/>
    <x v="18"/>
    <n v="0"/>
    <s v="budget-identifier"/>
    <x v="27"/>
    <x v="0"/>
    <s v="financial"/>
    <x v="2"/>
    <n v="36"/>
    <n v="3.2500000000000001E-2"/>
    <x v="0"/>
    <x v="0"/>
    <n v="0"/>
    <n v="0"/>
    <n v="0"/>
    <n v="0"/>
    <m/>
    <n v="1"/>
    <n v="1"/>
    <n v="0"/>
    <x v="0"/>
    <n v="0"/>
    <m/>
    <s v="not-published"/>
    <n v="0"/>
    <n v="0"/>
    <s v="not publishednot-published"/>
  </r>
  <r>
    <s v="43000-strategy"/>
    <x v="18"/>
    <x v="18"/>
    <n v="1.25"/>
    <s v="strategy"/>
    <x v="28"/>
    <x v="1"/>
    <s v="planning"/>
    <x v="5"/>
    <n v="4"/>
    <n v="2.5000000000000001E-2"/>
    <x v="0"/>
    <x v="3"/>
    <n v="50"/>
    <n v="50"/>
    <n v="0"/>
    <n v="0"/>
    <m/>
    <n v="1"/>
    <n v="1"/>
    <n v="0"/>
    <x v="1"/>
    <n v="1"/>
    <m/>
    <s v="document"/>
    <n v="50"/>
    <n v="50"/>
    <s v="alwaysdocument"/>
  </r>
  <r>
    <s v="43000-annual-report"/>
    <x v="18"/>
    <x v="18"/>
    <n v="1.25"/>
    <s v="annual-report"/>
    <x v="29"/>
    <x v="1"/>
    <s v="planning"/>
    <x v="5"/>
    <n v="5"/>
    <n v="2.5000000000000001E-2"/>
    <x v="0"/>
    <x v="3"/>
    <n v="50"/>
    <n v="50"/>
    <n v="0"/>
    <n v="0"/>
    <m/>
    <n v="1"/>
    <n v="1"/>
    <n v="0"/>
    <x v="1"/>
    <n v="1"/>
    <m/>
    <s v="document"/>
    <n v="50"/>
    <n v="50"/>
    <s v="alwaysdocument"/>
  </r>
  <r>
    <s v="43000-allocation"/>
    <x v="18"/>
    <x v="18"/>
    <n v="1.25"/>
    <s v="allocation"/>
    <x v="30"/>
    <x v="1"/>
    <s v="planning"/>
    <x v="5"/>
    <n v="6"/>
    <n v="2.5000000000000001E-2"/>
    <x v="0"/>
    <x v="3"/>
    <n v="50"/>
    <n v="50"/>
    <n v="0"/>
    <n v="0"/>
    <m/>
    <n v="1"/>
    <n v="1"/>
    <n v="0"/>
    <x v="1"/>
    <n v="1"/>
    <m/>
    <s v="document"/>
    <n v="50"/>
    <n v="50"/>
    <s v="alwaysdocument"/>
  </r>
  <r>
    <s v="43000-procurement-policy"/>
    <x v="18"/>
    <x v="18"/>
    <n v="1.25"/>
    <s v="procurement-policy"/>
    <x v="31"/>
    <x v="1"/>
    <s v="planning"/>
    <x v="5"/>
    <n v="7"/>
    <n v="2.5000000000000001E-2"/>
    <x v="0"/>
    <x v="3"/>
    <n v="50"/>
    <n v="50"/>
    <n v="0"/>
    <n v="0"/>
    <m/>
    <n v="1"/>
    <n v="1"/>
    <n v="0"/>
    <x v="1"/>
    <n v="1"/>
    <m/>
    <s v="document"/>
    <n v="50"/>
    <n v="50"/>
    <s v="alwaysdocument"/>
  </r>
  <r>
    <s v="CZ-1-audit"/>
    <x v="4"/>
    <x v="4"/>
    <n v="0"/>
    <s v="audit"/>
    <x v="32"/>
    <x v="1"/>
    <s v="financial"/>
    <x v="6"/>
    <n v="11"/>
    <n v="4.1700000000000001E-2"/>
    <x v="0"/>
    <x v="3"/>
    <n v="0"/>
    <n v="0"/>
    <n v="0"/>
    <n v="0"/>
    <m/>
    <n v="1"/>
    <n v="1"/>
    <n v="0"/>
    <x v="0"/>
    <n v="0"/>
    <m/>
    <s v="document"/>
    <n v="50"/>
    <n v="0"/>
    <s v="not publisheddocument"/>
  </r>
  <r>
    <s v="43000-country-strategy"/>
    <x v="18"/>
    <x v="18"/>
    <n v="1.25"/>
    <s v="country-strategy"/>
    <x v="33"/>
    <x v="1"/>
    <s v="planning"/>
    <x v="5"/>
    <n v="8"/>
    <n v="2.5000000000000001E-2"/>
    <x v="0"/>
    <x v="3"/>
    <n v="50"/>
    <n v="50"/>
    <n v="0"/>
    <n v="0"/>
    <m/>
    <n v="1"/>
    <n v="1"/>
    <n v="0"/>
    <x v="1"/>
    <n v="1"/>
    <m/>
    <s v="document"/>
    <n v="50"/>
    <n v="50"/>
    <s v="alwaysdocument"/>
  </r>
  <r>
    <s v="CZ-1-total-budget"/>
    <x v="4"/>
    <x v="4"/>
    <n v="2.085"/>
    <s v="total-budget"/>
    <x v="34"/>
    <x v="1"/>
    <s v="financial"/>
    <x v="6"/>
    <n v="9"/>
    <n v="4.1700000000000001E-2"/>
    <x v="0"/>
    <x v="6"/>
    <n v="50"/>
    <n v="50"/>
    <n v="0"/>
    <n v="0"/>
    <m/>
    <n v="1"/>
    <n v="1"/>
    <n v="0"/>
    <x v="3"/>
    <n v="0"/>
    <n v="3"/>
    <s v="machine-readable"/>
    <n v="50"/>
    <n v="50"/>
    <s v="machine-readable"/>
  </r>
  <r>
    <s v="CZ-1-disaggregated-budgets"/>
    <x v="4"/>
    <x v="4"/>
    <n v="2.085"/>
    <s v="disaggregated-budgets"/>
    <x v="35"/>
    <x v="1"/>
    <s v="financial"/>
    <x v="6"/>
    <n v="10"/>
    <n v="4.1700000000000001E-2"/>
    <x v="0"/>
    <x v="6"/>
    <n v="50"/>
    <n v="50"/>
    <n v="0"/>
    <n v="0"/>
    <m/>
    <n v="1"/>
    <n v="1"/>
    <n v="0"/>
    <x v="3"/>
    <n v="0"/>
    <n v="3"/>
    <s v="machine-readable"/>
    <n v="50"/>
    <n v="50"/>
    <s v="machine-readable"/>
  </r>
  <r>
    <s v="43000-foia"/>
    <x v="18"/>
    <x v="18"/>
    <n v="1.1098889999999999"/>
    <s v="foia"/>
    <x v="36"/>
    <x v="2"/>
    <s v="Commitment"/>
    <x v="7"/>
    <n v="1"/>
    <n v="3.3300000000000003E-2"/>
    <x v="0"/>
    <x v="7"/>
    <n v="33.33"/>
    <n v="33.33"/>
    <n v="0"/>
    <n v="0"/>
    <m/>
    <n v="1"/>
    <n v="1"/>
    <n v="0"/>
    <x v="3"/>
    <n v="0"/>
    <n v="33.33"/>
    <s v="not applicable"/>
    <n v="50"/>
    <n v="33.33"/>
    <s v="not applicable"/>
  </r>
  <r>
    <s v="43000-accessibility"/>
    <x v="18"/>
    <x v="18"/>
    <n v="2.2197779999999998"/>
    <s v="accessibility"/>
    <x v="37"/>
    <x v="2"/>
    <s v="Commitment"/>
    <x v="7"/>
    <n v="3"/>
    <n v="3.3300000000000003E-2"/>
    <x v="0"/>
    <x v="7"/>
    <n v="66.66"/>
    <n v="66.66"/>
    <n v="0"/>
    <n v="0"/>
    <m/>
    <n v="1"/>
    <n v="1"/>
    <n v="0"/>
    <x v="3"/>
    <n v="0"/>
    <n v="66.66"/>
    <s v="not applicable"/>
    <n v="50"/>
    <n v="66.66"/>
    <s v="not applicable"/>
  </r>
  <r>
    <s v="43000-implementation-schedules"/>
    <x v="18"/>
    <x v="18"/>
    <n v="0"/>
    <s v="implementation-schedules"/>
    <x v="38"/>
    <x v="2"/>
    <s v="Commitment"/>
    <x v="7"/>
    <n v="2"/>
    <n v="3.3300000000000003E-2"/>
    <x v="0"/>
    <x v="7"/>
    <n v="0"/>
    <n v="0"/>
    <n v="0"/>
    <n v="0"/>
    <m/>
    <n v="1"/>
    <n v="1"/>
    <n v="0"/>
    <x v="3"/>
    <n v="0"/>
    <n v="0"/>
    <s v="not applicable"/>
    <n v="50"/>
    <n v="0"/>
    <s v="not applicable"/>
  </r>
  <r>
    <s v="JP-8-sector"/>
    <x v="19"/>
    <x v="19"/>
    <n v="0.61993799999999899"/>
    <s v="sector"/>
    <x v="0"/>
    <x v="0"/>
    <s v="classifications"/>
    <x v="0"/>
    <n v="24"/>
    <n v="1.8599999999999998E-2"/>
    <x v="0"/>
    <x v="1"/>
    <n v="33.33"/>
    <n v="33.33"/>
    <n v="0"/>
    <n v="0"/>
    <m/>
    <n v="1"/>
    <n v="1"/>
    <n v="0"/>
    <x v="1"/>
    <n v="1"/>
    <m/>
    <s v="website"/>
    <n v="33.33"/>
    <n v="33.33"/>
    <s v="alwayswebsite"/>
  </r>
  <r>
    <s v="JP-8-unique-id"/>
    <x v="19"/>
    <x v="19"/>
    <n v="0.54327899999999996"/>
    <s v="unique-id"/>
    <x v="1"/>
    <x v="0"/>
    <s v="basic"/>
    <x v="1"/>
    <n v="13"/>
    <n v="1.6299999999999999E-2"/>
    <x v="0"/>
    <x v="1"/>
    <n v="33.33"/>
    <n v="33.33"/>
    <n v="0"/>
    <n v="0"/>
    <m/>
    <n v="1"/>
    <n v="1"/>
    <n v="0"/>
    <x v="1"/>
    <n v="1"/>
    <m/>
    <s v="website"/>
    <n v="33.33"/>
    <n v="33.33"/>
    <s v="alwayswebsite"/>
  </r>
  <r>
    <s v="JP-8-tied-aid-status"/>
    <x v="19"/>
    <x v="19"/>
    <n v="0"/>
    <s v="tied-aid-status"/>
    <x v="2"/>
    <x v="0"/>
    <s v="classifications"/>
    <x v="0"/>
    <n v="26"/>
    <n v="1.8599999999999998E-2"/>
    <x v="0"/>
    <x v="0"/>
    <n v="0"/>
    <n v="0"/>
    <n v="0"/>
    <n v="0"/>
    <m/>
    <n v="1"/>
    <n v="1"/>
    <n v="0"/>
    <x v="0"/>
    <n v="0"/>
    <m/>
    <s v="not-published"/>
    <n v="0"/>
    <n v="0"/>
    <s v="not publishednot-published"/>
  </r>
  <r>
    <s v="JP-8-expenditure-planned"/>
    <x v="19"/>
    <x v="19"/>
    <n v="0"/>
    <s v="expenditure-planned"/>
    <x v="3"/>
    <x v="0"/>
    <s v="financial"/>
    <x v="2"/>
    <n v="34"/>
    <n v="3.2500000000000001E-2"/>
    <x v="0"/>
    <x v="0"/>
    <n v="0"/>
    <n v="0"/>
    <n v="0"/>
    <n v="0"/>
    <m/>
    <n v="1"/>
    <n v="1"/>
    <n v="0"/>
    <x v="0"/>
    <n v="0"/>
    <m/>
    <s v="not-published"/>
    <n v="0"/>
    <n v="0"/>
    <s v="not publishednot-published"/>
  </r>
  <r>
    <s v="JP-8-contact-details"/>
    <x v="19"/>
    <x v="19"/>
    <n v="0.54327899999999996"/>
    <s v="contact-details"/>
    <x v="4"/>
    <x v="0"/>
    <s v="basic"/>
    <x v="1"/>
    <n v="19"/>
    <n v="1.6299999999999999E-2"/>
    <x v="0"/>
    <x v="1"/>
    <n v="33.33"/>
    <n v="33.33"/>
    <n v="0"/>
    <n v="0"/>
    <m/>
    <n v="1"/>
    <n v="1"/>
    <n v="0"/>
    <x v="1"/>
    <n v="1"/>
    <m/>
    <s v="website"/>
    <n v="33.33"/>
    <n v="33.33"/>
    <s v="alwayswebsite"/>
  </r>
  <r>
    <s v="JP-8-collaboration-type"/>
    <x v="19"/>
    <x v="19"/>
    <n v="0.61993799999999899"/>
    <s v="collaboration-type"/>
    <x v="5"/>
    <x v="0"/>
    <s v="classifications"/>
    <x v="0"/>
    <n v="20"/>
    <n v="1.8599999999999998E-2"/>
    <x v="0"/>
    <x v="1"/>
    <n v="33.33"/>
    <n v="33.33"/>
    <n v="0"/>
    <n v="0"/>
    <m/>
    <n v="1"/>
    <n v="1"/>
    <n v="0"/>
    <x v="1"/>
    <n v="1"/>
    <m/>
    <s v="website"/>
    <n v="33.33"/>
    <n v="33.33"/>
    <s v="alwayswebsite"/>
  </r>
  <r>
    <s v="JP-8-current-status"/>
    <x v="19"/>
    <x v="19"/>
    <n v="0.54327899999999996"/>
    <s v="current-status"/>
    <x v="6"/>
    <x v="0"/>
    <s v="basic"/>
    <x v="1"/>
    <n v="18"/>
    <n v="1.6299999999999999E-2"/>
    <x v="0"/>
    <x v="1"/>
    <n v="33.33"/>
    <n v="33.33"/>
    <n v="0"/>
    <n v="0"/>
    <m/>
    <n v="1"/>
    <n v="1"/>
    <n v="0"/>
    <x v="1"/>
    <n v="1"/>
    <m/>
    <s v="website"/>
    <n v="33.33"/>
    <n v="33.33"/>
    <s v="alwayswebsite"/>
  </r>
  <r>
    <s v="JP-8-results"/>
    <x v="19"/>
    <x v="19"/>
    <n v="0"/>
    <s v="results"/>
    <x v="7"/>
    <x v="0"/>
    <s v="performance"/>
    <x v="3"/>
    <n v="37"/>
    <n v="4.3299999999999998E-2"/>
    <x v="0"/>
    <x v="1"/>
    <n v="0"/>
    <n v="0"/>
    <n v="0"/>
    <n v="0"/>
    <m/>
    <n v="1"/>
    <n v="1"/>
    <n v="0"/>
    <x v="2"/>
    <n v="0"/>
    <m/>
    <s v="website"/>
    <n v="33.33"/>
    <n v="0"/>
    <s v="sometimeswebsite"/>
  </r>
  <r>
    <s v="JP-8-finance-type"/>
    <x v="19"/>
    <x v="19"/>
    <n v="0.61993799999999899"/>
    <s v="finance-type"/>
    <x v="8"/>
    <x v="0"/>
    <s v="classifications"/>
    <x v="0"/>
    <n v="23"/>
    <n v="1.8599999999999998E-2"/>
    <x v="0"/>
    <x v="1"/>
    <n v="33.33"/>
    <n v="33.33"/>
    <n v="0"/>
    <n v="0"/>
    <m/>
    <n v="1"/>
    <n v="1"/>
    <n v="0"/>
    <x v="1"/>
    <n v="1"/>
    <m/>
    <s v="website"/>
    <n v="33.33"/>
    <n v="33.33"/>
    <s v="alwayswebsite"/>
  </r>
  <r>
    <s v="JP-8-aid-type"/>
    <x v="19"/>
    <x v="19"/>
    <n v="0.61993799999999899"/>
    <s v="aid-type"/>
    <x v="9"/>
    <x v="0"/>
    <s v="classifications"/>
    <x v="0"/>
    <n v="22"/>
    <n v="1.8599999999999998E-2"/>
    <x v="0"/>
    <x v="1"/>
    <n v="33.33"/>
    <n v="33.33"/>
    <n v="0"/>
    <n v="0"/>
    <m/>
    <n v="1"/>
    <n v="1"/>
    <n v="0"/>
    <x v="1"/>
    <n v="1"/>
    <m/>
    <s v="website"/>
    <n v="33.33"/>
    <n v="33.33"/>
    <s v="alwayswebsite"/>
  </r>
  <r>
    <s v="JP-8-description"/>
    <x v="19"/>
    <x v="19"/>
    <n v="0.54327899999999996"/>
    <s v="description"/>
    <x v="10"/>
    <x v="0"/>
    <s v="basic"/>
    <x v="1"/>
    <n v="15"/>
    <n v="1.6299999999999999E-2"/>
    <x v="0"/>
    <x v="1"/>
    <n v="33.33"/>
    <n v="33.33"/>
    <n v="0"/>
    <n v="0"/>
    <m/>
    <n v="1"/>
    <n v="1"/>
    <n v="0"/>
    <x v="1"/>
    <n v="1"/>
    <m/>
    <s v="website"/>
    <n v="33.33"/>
    <n v="33.33"/>
    <s v="alwayswebsite"/>
  </r>
  <r>
    <s v="JP-8-flow-type"/>
    <x v="19"/>
    <x v="19"/>
    <n v="0.61993799999999899"/>
    <s v="flow-type"/>
    <x v="11"/>
    <x v="0"/>
    <s v="classifications"/>
    <x v="0"/>
    <n v="21"/>
    <n v="1.8599999999999998E-2"/>
    <x v="0"/>
    <x v="1"/>
    <n v="33.33"/>
    <n v="33.33"/>
    <n v="0"/>
    <n v="0"/>
    <m/>
    <n v="1"/>
    <n v="1"/>
    <n v="0"/>
    <x v="1"/>
    <n v="1"/>
    <m/>
    <s v="website"/>
    <n v="33.33"/>
    <n v="33.33"/>
    <s v="alwayswebsite"/>
  </r>
  <r>
    <s v="JP-8-title"/>
    <x v="19"/>
    <x v="19"/>
    <n v="0.54327899999999996"/>
    <s v="title"/>
    <x v="12"/>
    <x v="0"/>
    <s v="basic"/>
    <x v="1"/>
    <n v="14"/>
    <n v="1.6299999999999999E-2"/>
    <x v="0"/>
    <x v="1"/>
    <n v="33.33"/>
    <n v="33.33"/>
    <n v="0"/>
    <n v="0"/>
    <m/>
    <n v="1"/>
    <n v="1"/>
    <n v="0"/>
    <x v="1"/>
    <n v="1"/>
    <m/>
    <s v="website"/>
    <n v="33.33"/>
    <n v="33.33"/>
    <s v="alwayswebsite"/>
  </r>
  <r>
    <s v="JP-8-conditions"/>
    <x v="19"/>
    <x v="19"/>
    <n v="0"/>
    <s v="conditions"/>
    <x v="13"/>
    <x v="0"/>
    <s v="performance"/>
    <x v="3"/>
    <n v="39"/>
    <n v="4.3299999999999998E-2"/>
    <x v="0"/>
    <x v="3"/>
    <n v="0"/>
    <n v="0"/>
    <n v="0"/>
    <n v="0"/>
    <m/>
    <n v="1"/>
    <n v="1"/>
    <n v="0"/>
    <x v="2"/>
    <n v="0"/>
    <m/>
    <s v="document"/>
    <n v="50"/>
    <n v="0"/>
    <s v="sometimesdocument"/>
  </r>
  <r>
    <s v="JP-8-cost-overall"/>
    <x v="19"/>
    <x v="19"/>
    <n v="1.0832249999999899"/>
    <s v="cost-overall"/>
    <x v="14"/>
    <x v="0"/>
    <s v="financial"/>
    <x v="2"/>
    <n v="33"/>
    <n v="3.2500000000000001E-2"/>
    <x v="0"/>
    <x v="1"/>
    <n v="33.33"/>
    <n v="33.33"/>
    <n v="0"/>
    <n v="0"/>
    <m/>
    <n v="1"/>
    <n v="1"/>
    <n v="0"/>
    <x v="1"/>
    <n v="1"/>
    <m/>
    <s v="website"/>
    <n v="33.33"/>
    <n v="33.33"/>
    <s v="alwayswebsite"/>
  </r>
  <r>
    <s v="JP-8-location"/>
    <x v="19"/>
    <x v="19"/>
    <n v="0.61993799999999899"/>
    <s v="location"/>
    <x v="15"/>
    <x v="0"/>
    <s v="classifications"/>
    <x v="0"/>
    <n v="25"/>
    <n v="1.8599999999999998E-2"/>
    <x v="0"/>
    <x v="1"/>
    <n v="33.33"/>
    <n v="33.33"/>
    <n v="0"/>
    <n v="0"/>
    <m/>
    <n v="1"/>
    <n v="1"/>
    <n v="0"/>
    <x v="1"/>
    <n v="1"/>
    <m/>
    <s v="website"/>
    <n v="33.33"/>
    <n v="33.33"/>
    <s v="alwayswebsite"/>
  </r>
  <r>
    <s v="JP-8-dates-planned"/>
    <x v="19"/>
    <x v="19"/>
    <n v="0.54327899999999996"/>
    <s v="dates-planned"/>
    <x v="16"/>
    <x v="0"/>
    <s v="basic"/>
    <x v="1"/>
    <n v="16"/>
    <n v="1.6299999999999999E-2"/>
    <x v="0"/>
    <x v="1"/>
    <n v="33.33"/>
    <n v="33.33"/>
    <n v="0"/>
    <n v="0"/>
    <m/>
    <n v="1"/>
    <n v="1"/>
    <n v="0"/>
    <x v="1"/>
    <n v="1"/>
    <m/>
    <s v="website"/>
    <n v="33.33"/>
    <n v="33.33"/>
    <s v="alwayswebsite"/>
  </r>
  <r>
    <s v="JP-8-dates-actual"/>
    <x v="19"/>
    <x v="19"/>
    <n v="0.54327899999999996"/>
    <s v="dates-actual"/>
    <x v="17"/>
    <x v="0"/>
    <s v="basic"/>
    <x v="1"/>
    <n v="17"/>
    <n v="1.6299999999999999E-2"/>
    <x v="0"/>
    <x v="1"/>
    <n v="33.33"/>
    <n v="33.33"/>
    <n v="0"/>
    <n v="0"/>
    <m/>
    <n v="1"/>
    <n v="1"/>
    <n v="0"/>
    <x v="1"/>
    <n v="1"/>
    <m/>
    <s v="website"/>
    <n v="33.33"/>
    <n v="33.33"/>
    <s v="alwayswebsite"/>
  </r>
  <r>
    <s v="JP-8-implementer"/>
    <x v="19"/>
    <x v="19"/>
    <n v="0.54327899999999996"/>
    <s v="implementer"/>
    <x v="18"/>
    <x v="0"/>
    <s v="basic"/>
    <x v="1"/>
    <n v="12"/>
    <n v="1.6299999999999999E-2"/>
    <x v="0"/>
    <x v="1"/>
    <n v="33.33"/>
    <n v="33.33"/>
    <n v="0"/>
    <n v="0"/>
    <m/>
    <n v="1"/>
    <n v="1"/>
    <n v="0"/>
    <x v="1"/>
    <n v="1"/>
    <m/>
    <s v="website"/>
    <n v="33.33"/>
    <n v="33.33"/>
    <s v="alwayswebsite"/>
  </r>
  <r>
    <s v="JP-8-expenditure-actual"/>
    <x v="19"/>
    <x v="19"/>
    <n v="0"/>
    <s v="expenditure-actual"/>
    <x v="19"/>
    <x v="0"/>
    <s v="financial"/>
    <x v="2"/>
    <n v="35"/>
    <n v="3.2500000000000001E-2"/>
    <x v="0"/>
    <x v="0"/>
    <n v="0"/>
    <n v="0"/>
    <n v="0"/>
    <n v="0"/>
    <m/>
    <n v="1"/>
    <n v="1"/>
    <n v="0"/>
    <x v="0"/>
    <n v="0"/>
    <m/>
    <s v="not-published"/>
    <n v="0"/>
    <n v="0"/>
    <s v="not publishednot-published"/>
  </r>
  <r>
    <s v="JP-8-impact-appraisals"/>
    <x v="19"/>
    <x v="19"/>
    <n v="0"/>
    <s v="impact-appraisals"/>
    <x v="20"/>
    <x v="0"/>
    <s v="performance"/>
    <x v="3"/>
    <n v="38"/>
    <n v="4.3299999999999998E-2"/>
    <x v="0"/>
    <x v="3"/>
    <n v="0"/>
    <n v="0"/>
    <n v="0"/>
    <n v="0"/>
    <m/>
    <n v="1"/>
    <n v="1"/>
    <n v="0"/>
    <x v="2"/>
    <n v="0"/>
    <m/>
    <s v="document"/>
    <n v="50"/>
    <n v="0"/>
    <s v="sometimesdocument"/>
  </r>
  <r>
    <s v="JP-8-objectives"/>
    <x v="19"/>
    <x v="19"/>
    <n v="1.085"/>
    <s v="objectives"/>
    <x v="21"/>
    <x v="0"/>
    <s v="related-documents"/>
    <x v="4"/>
    <n v="29"/>
    <n v="2.1700000000000001E-2"/>
    <x v="0"/>
    <x v="3"/>
    <n v="50"/>
    <n v="50"/>
    <n v="0"/>
    <n v="0"/>
    <m/>
    <n v="1"/>
    <n v="1"/>
    <n v="0"/>
    <x v="1"/>
    <n v="1"/>
    <m/>
    <s v="document"/>
    <n v="50"/>
    <n v="50"/>
    <s v="alwaysdocument"/>
  </r>
  <r>
    <s v="JP-8-budget"/>
    <x v="19"/>
    <x v="19"/>
    <n v="0"/>
    <s v="budget"/>
    <x v="22"/>
    <x v="0"/>
    <s v="related-documents"/>
    <x v="4"/>
    <n v="30"/>
    <n v="2.1700000000000001E-2"/>
    <x v="0"/>
    <x v="3"/>
    <n v="0"/>
    <n v="0"/>
    <n v="0"/>
    <n v="0"/>
    <m/>
    <n v="1"/>
    <n v="1"/>
    <n v="0"/>
    <x v="0"/>
    <n v="0"/>
    <m/>
    <s v="document"/>
    <n v="50"/>
    <n v="0"/>
    <s v="not publisheddocument"/>
  </r>
  <r>
    <s v="JP-8-contracts"/>
    <x v="19"/>
    <x v="19"/>
    <n v="0"/>
    <s v="contracts"/>
    <x v="23"/>
    <x v="0"/>
    <s v="related-documents"/>
    <x v="4"/>
    <n v="31"/>
    <n v="2.1700000000000001E-2"/>
    <x v="0"/>
    <x v="3"/>
    <n v="0"/>
    <n v="0"/>
    <n v="0"/>
    <n v="0"/>
    <m/>
    <n v="1"/>
    <n v="1"/>
    <n v="0"/>
    <x v="0"/>
    <n v="0"/>
    <m/>
    <s v="document"/>
    <n v="50"/>
    <n v="0"/>
    <s v="not publisheddocument"/>
  </r>
  <r>
    <s v="JP-8-evaluations"/>
    <x v="19"/>
    <x v="19"/>
    <n v="1.085"/>
    <s v="evaluations"/>
    <x v="24"/>
    <x v="0"/>
    <s v="related-documents"/>
    <x v="4"/>
    <n v="28"/>
    <n v="2.1700000000000001E-2"/>
    <x v="0"/>
    <x v="3"/>
    <n v="50"/>
    <n v="50"/>
    <n v="0"/>
    <n v="0"/>
    <m/>
    <n v="1"/>
    <n v="1"/>
    <n v="0"/>
    <x v="1"/>
    <n v="1"/>
    <m/>
    <s v="document"/>
    <n v="50"/>
    <n v="50"/>
    <s v="alwaysdocument"/>
  </r>
  <r>
    <s v="JP-8-mou"/>
    <x v="19"/>
    <x v="19"/>
    <n v="0"/>
    <s v="mou"/>
    <x v="25"/>
    <x v="0"/>
    <s v="related-documents"/>
    <x v="4"/>
    <n v="27"/>
    <n v="2.1700000000000001E-2"/>
    <x v="0"/>
    <x v="3"/>
    <n v="0"/>
    <n v="0"/>
    <n v="0"/>
    <n v="0"/>
    <m/>
    <n v="1"/>
    <n v="1"/>
    <n v="0"/>
    <x v="2"/>
    <n v="0"/>
    <m/>
    <s v="document"/>
    <n v="50"/>
    <n v="0"/>
    <s v="sometimesdocument"/>
  </r>
  <r>
    <s v="JP-8-tenders"/>
    <x v="19"/>
    <x v="19"/>
    <n v="1.085"/>
    <s v="tenders"/>
    <x v="26"/>
    <x v="0"/>
    <s v="related-documents"/>
    <x v="4"/>
    <n v="32"/>
    <n v="2.1700000000000001E-2"/>
    <x v="0"/>
    <x v="3"/>
    <n v="50"/>
    <n v="50"/>
    <n v="0"/>
    <n v="0"/>
    <m/>
    <n v="1"/>
    <n v="1"/>
    <n v="0"/>
    <x v="1"/>
    <n v="1"/>
    <m/>
    <s v="document"/>
    <n v="50"/>
    <n v="50"/>
    <s v="alwaysdocument"/>
  </r>
  <r>
    <s v="JP-8-budget-identifier"/>
    <x v="19"/>
    <x v="19"/>
    <n v="0"/>
    <s v="budget-identifier"/>
    <x v="27"/>
    <x v="0"/>
    <s v="financial"/>
    <x v="2"/>
    <n v="36"/>
    <n v="3.2500000000000001E-2"/>
    <x v="0"/>
    <x v="0"/>
    <n v="0"/>
    <n v="0"/>
    <n v="0"/>
    <n v="0"/>
    <m/>
    <n v="1"/>
    <n v="1"/>
    <n v="0"/>
    <x v="0"/>
    <n v="0"/>
    <m/>
    <s v="not-published"/>
    <n v="0"/>
    <n v="0"/>
    <s v="not publishednot-published"/>
  </r>
  <r>
    <s v="JP-8-strategy"/>
    <x v="19"/>
    <x v="19"/>
    <n v="1.25"/>
    <s v="strategy"/>
    <x v="28"/>
    <x v="1"/>
    <s v="planning"/>
    <x v="5"/>
    <n v="4"/>
    <n v="2.5000000000000001E-2"/>
    <x v="0"/>
    <x v="3"/>
    <n v="50"/>
    <n v="50"/>
    <n v="0"/>
    <n v="0"/>
    <m/>
    <n v="1"/>
    <n v="1"/>
    <n v="0"/>
    <x v="1"/>
    <n v="1"/>
    <m/>
    <s v="document"/>
    <n v="50"/>
    <n v="50"/>
    <s v="alwaysdocument"/>
  </r>
  <r>
    <s v="JP-8-annual-report"/>
    <x v="19"/>
    <x v="19"/>
    <n v="1.25"/>
    <s v="annual-report"/>
    <x v="29"/>
    <x v="1"/>
    <s v="planning"/>
    <x v="5"/>
    <n v="5"/>
    <n v="2.5000000000000001E-2"/>
    <x v="0"/>
    <x v="3"/>
    <n v="50"/>
    <n v="50"/>
    <n v="0"/>
    <n v="0"/>
    <m/>
    <n v="1"/>
    <n v="1"/>
    <n v="0"/>
    <x v="1"/>
    <n v="1"/>
    <m/>
    <s v="document"/>
    <n v="50"/>
    <n v="50"/>
    <s v="alwaysdocument"/>
  </r>
  <r>
    <s v="JP-8-allocation"/>
    <x v="19"/>
    <x v="19"/>
    <n v="1.25"/>
    <s v="allocation"/>
    <x v="30"/>
    <x v="1"/>
    <s v="planning"/>
    <x v="5"/>
    <n v="6"/>
    <n v="2.5000000000000001E-2"/>
    <x v="0"/>
    <x v="3"/>
    <n v="50"/>
    <n v="50"/>
    <n v="0"/>
    <n v="0"/>
    <m/>
    <n v="1"/>
    <n v="1"/>
    <n v="0"/>
    <x v="1"/>
    <n v="1"/>
    <m/>
    <s v="document"/>
    <n v="50"/>
    <n v="50"/>
    <s v="alwaysdocument"/>
  </r>
  <r>
    <s v="JP-8-procurement-policy"/>
    <x v="19"/>
    <x v="19"/>
    <n v="1.25"/>
    <s v="procurement-policy"/>
    <x v="31"/>
    <x v="1"/>
    <s v="planning"/>
    <x v="5"/>
    <n v="7"/>
    <n v="2.5000000000000001E-2"/>
    <x v="0"/>
    <x v="3"/>
    <n v="50"/>
    <n v="50"/>
    <n v="0"/>
    <n v="0"/>
    <m/>
    <n v="1"/>
    <n v="1"/>
    <n v="0"/>
    <x v="1"/>
    <n v="1"/>
    <m/>
    <s v="document"/>
    <n v="50"/>
    <n v="50"/>
    <s v="alwaysdocument"/>
  </r>
  <r>
    <s v="DK-2-audit"/>
    <x v="20"/>
    <x v="20"/>
    <n v="2.085"/>
    <s v="audit"/>
    <x v="32"/>
    <x v="1"/>
    <s v="financial"/>
    <x v="6"/>
    <n v="11"/>
    <n v="4.1700000000000001E-2"/>
    <x v="0"/>
    <x v="3"/>
    <n v="50"/>
    <n v="50"/>
    <n v="0"/>
    <n v="0"/>
    <s v="quarterly"/>
    <n v="1"/>
    <n v="1"/>
    <n v="0"/>
    <x v="1"/>
    <n v="1"/>
    <m/>
    <s v="document"/>
    <n v="50"/>
    <n v="50"/>
    <s v="alwaysdocument"/>
  </r>
  <r>
    <s v="JP-8-country-strategy"/>
    <x v="19"/>
    <x v="19"/>
    <n v="0"/>
    <s v="country-strategy"/>
    <x v="33"/>
    <x v="1"/>
    <s v="planning"/>
    <x v="5"/>
    <n v="8"/>
    <n v="2.5000000000000001E-2"/>
    <x v="0"/>
    <x v="3"/>
    <n v="0"/>
    <n v="0"/>
    <n v="0"/>
    <n v="0"/>
    <m/>
    <n v="1"/>
    <n v="1"/>
    <n v="0"/>
    <x v="0"/>
    <n v="0"/>
    <m/>
    <s v="document"/>
    <n v="50"/>
    <n v="0"/>
    <s v="not publisheddocument"/>
  </r>
  <r>
    <s v="DK-2-total-budget"/>
    <x v="20"/>
    <x v="20"/>
    <n v="0.69493050000000001"/>
    <s v="total-budget"/>
    <x v="34"/>
    <x v="1"/>
    <s v="financial"/>
    <x v="6"/>
    <n v="9"/>
    <n v="4.1700000000000001E-2"/>
    <x v="0"/>
    <x v="2"/>
    <n v="16.664999999999999"/>
    <n v="16.664999999999999"/>
    <n v="0"/>
    <n v="0"/>
    <s v="quarterly"/>
    <n v="1"/>
    <n v="1"/>
    <n v="0"/>
    <x v="3"/>
    <n v="0"/>
    <n v="3"/>
    <s v="pdf"/>
    <n v="16.664999999999999"/>
    <n v="16.664999999999999"/>
    <s v="pdf"/>
  </r>
  <r>
    <s v="DK-2-disaggregated-budgets"/>
    <x v="20"/>
    <x v="20"/>
    <n v="2.085"/>
    <s v="disaggregated-budgets"/>
    <x v="35"/>
    <x v="1"/>
    <s v="financial"/>
    <x v="6"/>
    <n v="10"/>
    <n v="4.1700000000000001E-2"/>
    <x v="0"/>
    <x v="6"/>
    <n v="50"/>
    <n v="50"/>
    <n v="0"/>
    <n v="0"/>
    <s v="quarterly"/>
    <n v="1"/>
    <n v="1"/>
    <n v="0"/>
    <x v="3"/>
    <n v="0"/>
    <n v="3"/>
    <s v="machine-readable"/>
    <n v="50"/>
    <n v="50"/>
    <s v="machine-readable"/>
  </r>
  <r>
    <s v="JP-8-foia"/>
    <x v="19"/>
    <x v="19"/>
    <n v="2.2197779999999998"/>
    <s v="foia"/>
    <x v="36"/>
    <x v="2"/>
    <s v="Commitment"/>
    <x v="7"/>
    <n v="1"/>
    <n v="3.3300000000000003E-2"/>
    <x v="0"/>
    <x v="7"/>
    <n v="66.66"/>
    <n v="66.66"/>
    <n v="0"/>
    <n v="0"/>
    <m/>
    <n v="1"/>
    <n v="1"/>
    <n v="0"/>
    <x v="3"/>
    <n v="0"/>
    <n v="66.66"/>
    <s v="not applicable"/>
    <n v="50"/>
    <n v="66.66"/>
    <s v="not applicable"/>
  </r>
  <r>
    <s v="JP-8-accessibility"/>
    <x v="19"/>
    <x v="19"/>
    <n v="1.1098889999999999"/>
    <s v="accessibility"/>
    <x v="37"/>
    <x v="2"/>
    <s v="Commitment"/>
    <x v="7"/>
    <n v="3"/>
    <n v="3.3300000000000003E-2"/>
    <x v="0"/>
    <x v="7"/>
    <n v="33.33"/>
    <n v="33.33"/>
    <n v="0"/>
    <n v="0"/>
    <m/>
    <n v="1"/>
    <n v="1"/>
    <n v="0"/>
    <x v="3"/>
    <n v="0"/>
    <n v="33.33"/>
    <s v="not applicable"/>
    <n v="50"/>
    <n v="33.33"/>
    <s v="not applicable"/>
  </r>
  <r>
    <s v="JP-8-implementation-schedules"/>
    <x v="19"/>
    <x v="19"/>
    <n v="0"/>
    <s v="implementation-schedules"/>
    <x v="38"/>
    <x v="2"/>
    <s v="Commitment"/>
    <x v="7"/>
    <n v="2"/>
    <n v="3.3300000000000003E-2"/>
    <x v="0"/>
    <x v="7"/>
    <n v="0"/>
    <n v="0"/>
    <n v="0"/>
    <n v="0"/>
    <m/>
    <n v="1"/>
    <n v="1"/>
    <n v="0"/>
    <x v="3"/>
    <n v="0"/>
    <n v="0"/>
    <s v="not applicable"/>
    <n v="50"/>
    <n v="0"/>
    <s v="not applicable"/>
  </r>
  <r>
    <s v="JP-2-sector"/>
    <x v="21"/>
    <x v="21"/>
    <n v="0.61993799999999899"/>
    <s v="sector"/>
    <x v="0"/>
    <x v="0"/>
    <s v="classifications"/>
    <x v="0"/>
    <n v="24"/>
    <n v="1.8599999999999998E-2"/>
    <x v="0"/>
    <x v="1"/>
    <n v="33.33"/>
    <n v="33.33"/>
    <n v="0"/>
    <n v="0"/>
    <m/>
    <n v="1"/>
    <n v="1"/>
    <n v="0"/>
    <x v="1"/>
    <n v="1"/>
    <m/>
    <s v="website"/>
    <n v="33.33"/>
    <n v="33.33"/>
    <s v="alwayswebsite"/>
  </r>
  <r>
    <s v="JP-2-unique-id"/>
    <x v="21"/>
    <x v="21"/>
    <n v="0"/>
    <s v="unique-id"/>
    <x v="1"/>
    <x v="0"/>
    <s v="basic"/>
    <x v="1"/>
    <n v="13"/>
    <n v="1.6299999999999999E-2"/>
    <x v="0"/>
    <x v="0"/>
    <n v="0"/>
    <n v="0"/>
    <n v="0"/>
    <n v="0"/>
    <m/>
    <n v="1"/>
    <n v="1"/>
    <n v="0"/>
    <x v="0"/>
    <n v="0"/>
    <m/>
    <s v="not-published"/>
    <n v="0"/>
    <n v="0"/>
    <s v="not publishednot-published"/>
  </r>
  <r>
    <s v="JP-2-tied-aid-status"/>
    <x v="21"/>
    <x v="21"/>
    <n v="0"/>
    <s v="tied-aid-status"/>
    <x v="2"/>
    <x v="0"/>
    <s v="classifications"/>
    <x v="0"/>
    <n v="26"/>
    <n v="1.8599999999999998E-2"/>
    <x v="0"/>
    <x v="0"/>
    <n v="0"/>
    <n v="0"/>
    <n v="0"/>
    <n v="0"/>
    <m/>
    <n v="1"/>
    <n v="1"/>
    <n v="0"/>
    <x v="0"/>
    <n v="0"/>
    <m/>
    <s v="not-published"/>
    <n v="0"/>
    <n v="0"/>
    <s v="not publishednot-published"/>
  </r>
  <r>
    <s v="JP-2-expenditure-planned"/>
    <x v="21"/>
    <x v="21"/>
    <n v="0"/>
    <s v="expenditure-planned"/>
    <x v="3"/>
    <x v="0"/>
    <s v="financial"/>
    <x v="2"/>
    <n v="34"/>
    <n v="3.2500000000000001E-2"/>
    <x v="0"/>
    <x v="0"/>
    <n v="0"/>
    <n v="0"/>
    <n v="0"/>
    <n v="0"/>
    <m/>
    <n v="1"/>
    <n v="1"/>
    <n v="0"/>
    <x v="0"/>
    <n v="0"/>
    <m/>
    <s v="not-published"/>
    <n v="0"/>
    <n v="0"/>
    <s v="not publishednot-published"/>
  </r>
  <r>
    <s v="JP-2-contact-details"/>
    <x v="21"/>
    <x v="21"/>
    <n v="0"/>
    <s v="contact-details"/>
    <x v="4"/>
    <x v="0"/>
    <s v="basic"/>
    <x v="1"/>
    <n v="19"/>
    <n v="1.6299999999999999E-2"/>
    <x v="0"/>
    <x v="0"/>
    <n v="0"/>
    <n v="0"/>
    <n v="0"/>
    <n v="0"/>
    <m/>
    <n v="1"/>
    <n v="1"/>
    <n v="0"/>
    <x v="0"/>
    <n v="0"/>
    <m/>
    <s v="not-published"/>
    <n v="0"/>
    <n v="0"/>
    <s v="not publishednot-published"/>
  </r>
  <r>
    <s v="JP-2-collaboration-type"/>
    <x v="21"/>
    <x v="21"/>
    <n v="0"/>
    <s v="collaboration-type"/>
    <x v="5"/>
    <x v="0"/>
    <s v="classifications"/>
    <x v="0"/>
    <n v="20"/>
    <n v="1.8599999999999998E-2"/>
    <x v="0"/>
    <x v="0"/>
    <n v="0"/>
    <n v="0"/>
    <n v="0"/>
    <n v="0"/>
    <m/>
    <n v="1"/>
    <n v="1"/>
    <n v="0"/>
    <x v="0"/>
    <n v="0"/>
    <m/>
    <s v="not-published"/>
    <n v="0"/>
    <n v="0"/>
    <s v="not publishednot-published"/>
  </r>
  <r>
    <s v="JP-2-current-status"/>
    <x v="21"/>
    <x v="21"/>
    <n v="0"/>
    <s v="current-status"/>
    <x v="6"/>
    <x v="0"/>
    <s v="basic"/>
    <x v="1"/>
    <n v="18"/>
    <n v="1.6299999999999999E-2"/>
    <x v="0"/>
    <x v="0"/>
    <n v="0"/>
    <n v="0"/>
    <n v="0"/>
    <n v="0"/>
    <m/>
    <n v="1"/>
    <n v="1"/>
    <n v="0"/>
    <x v="0"/>
    <n v="0"/>
    <m/>
    <s v="not-published"/>
    <n v="0"/>
    <n v="0"/>
    <s v="not publishednot-published"/>
  </r>
  <r>
    <s v="JP-2-results"/>
    <x v="21"/>
    <x v="21"/>
    <n v="0"/>
    <s v="results"/>
    <x v="7"/>
    <x v="0"/>
    <s v="performance"/>
    <x v="3"/>
    <n v="37"/>
    <n v="4.3299999999999998E-2"/>
    <x v="0"/>
    <x v="1"/>
    <n v="0"/>
    <n v="0"/>
    <n v="0"/>
    <n v="0"/>
    <m/>
    <n v="1"/>
    <n v="1"/>
    <n v="0"/>
    <x v="2"/>
    <n v="0"/>
    <m/>
    <s v="website"/>
    <n v="33.33"/>
    <n v="0"/>
    <s v="sometimeswebsite"/>
  </r>
  <r>
    <s v="JP-2-finance-type"/>
    <x v="21"/>
    <x v="21"/>
    <n v="0.61993799999999899"/>
    <s v="finance-type"/>
    <x v="8"/>
    <x v="0"/>
    <s v="classifications"/>
    <x v="0"/>
    <n v="23"/>
    <n v="1.8599999999999998E-2"/>
    <x v="0"/>
    <x v="1"/>
    <n v="33.33"/>
    <n v="33.33"/>
    <n v="0"/>
    <n v="0"/>
    <m/>
    <n v="1"/>
    <n v="1"/>
    <n v="0"/>
    <x v="1"/>
    <n v="1"/>
    <m/>
    <s v="website"/>
    <n v="33.33"/>
    <n v="33.33"/>
    <s v="alwayswebsite"/>
  </r>
  <r>
    <s v="JP-2-aid-type"/>
    <x v="21"/>
    <x v="21"/>
    <n v="0.61993799999999899"/>
    <s v="aid-type"/>
    <x v="9"/>
    <x v="0"/>
    <s v="classifications"/>
    <x v="0"/>
    <n v="22"/>
    <n v="1.8599999999999998E-2"/>
    <x v="0"/>
    <x v="1"/>
    <n v="33.33"/>
    <n v="33.33"/>
    <n v="0"/>
    <n v="0"/>
    <m/>
    <n v="1"/>
    <n v="1"/>
    <n v="0"/>
    <x v="1"/>
    <n v="1"/>
    <m/>
    <s v="website"/>
    <n v="33.33"/>
    <n v="33.33"/>
    <s v="alwayswebsite"/>
  </r>
  <r>
    <s v="JP-2-description"/>
    <x v="21"/>
    <x v="21"/>
    <n v="0.54327899999999996"/>
    <s v="description"/>
    <x v="10"/>
    <x v="0"/>
    <s v="basic"/>
    <x v="1"/>
    <n v="15"/>
    <n v="1.6299999999999999E-2"/>
    <x v="0"/>
    <x v="1"/>
    <n v="33.33"/>
    <n v="33.33"/>
    <n v="0"/>
    <n v="0"/>
    <m/>
    <n v="1"/>
    <n v="1"/>
    <n v="0"/>
    <x v="1"/>
    <n v="1"/>
    <m/>
    <s v="website"/>
    <n v="33.33"/>
    <n v="33.33"/>
    <s v="alwayswebsite"/>
  </r>
  <r>
    <s v="JP-2-flow-type"/>
    <x v="21"/>
    <x v="21"/>
    <n v="0.61993799999999899"/>
    <s v="flow-type"/>
    <x v="11"/>
    <x v="0"/>
    <s v="classifications"/>
    <x v="0"/>
    <n v="21"/>
    <n v="1.8599999999999998E-2"/>
    <x v="0"/>
    <x v="1"/>
    <n v="33.33"/>
    <n v="33.33"/>
    <n v="0"/>
    <n v="0"/>
    <m/>
    <n v="1"/>
    <n v="1"/>
    <n v="0"/>
    <x v="1"/>
    <n v="1"/>
    <m/>
    <s v="website"/>
    <n v="33.33"/>
    <n v="33.33"/>
    <s v="alwayswebsite"/>
  </r>
  <r>
    <s v="JP-2-title"/>
    <x v="21"/>
    <x v="21"/>
    <n v="0.54327899999999996"/>
    <s v="title"/>
    <x v="12"/>
    <x v="0"/>
    <s v="basic"/>
    <x v="1"/>
    <n v="14"/>
    <n v="1.6299999999999999E-2"/>
    <x v="0"/>
    <x v="1"/>
    <n v="33.33"/>
    <n v="33.33"/>
    <n v="0"/>
    <n v="0"/>
    <m/>
    <n v="1"/>
    <n v="1"/>
    <n v="0"/>
    <x v="1"/>
    <n v="1"/>
    <m/>
    <s v="website"/>
    <n v="33.33"/>
    <n v="33.33"/>
    <s v="alwayswebsite"/>
  </r>
  <r>
    <s v="JP-2-conditions"/>
    <x v="21"/>
    <x v="21"/>
    <n v="0"/>
    <s v="conditions"/>
    <x v="13"/>
    <x v="0"/>
    <s v="performance"/>
    <x v="3"/>
    <n v="39"/>
    <n v="4.3299999999999998E-2"/>
    <x v="0"/>
    <x v="3"/>
    <n v="0"/>
    <n v="0"/>
    <n v="0"/>
    <n v="0"/>
    <m/>
    <n v="1"/>
    <n v="1"/>
    <n v="0"/>
    <x v="2"/>
    <n v="0"/>
    <m/>
    <s v="document"/>
    <n v="50"/>
    <n v="0"/>
    <s v="sometimesdocument"/>
  </r>
  <r>
    <s v="JP-2-cost-overall"/>
    <x v="21"/>
    <x v="21"/>
    <n v="1.0832249999999899"/>
    <s v="cost-overall"/>
    <x v="14"/>
    <x v="0"/>
    <s v="financial"/>
    <x v="2"/>
    <n v="33"/>
    <n v="3.2500000000000001E-2"/>
    <x v="0"/>
    <x v="1"/>
    <n v="33.33"/>
    <n v="33.33"/>
    <n v="0"/>
    <n v="0"/>
    <m/>
    <n v="1"/>
    <n v="1"/>
    <n v="0"/>
    <x v="1"/>
    <n v="1"/>
    <m/>
    <s v="website"/>
    <n v="33.33"/>
    <n v="33.33"/>
    <s v="alwayswebsite"/>
  </r>
  <r>
    <s v="JP-2-location"/>
    <x v="21"/>
    <x v="21"/>
    <n v="0.309968999999999"/>
    <s v="location"/>
    <x v="15"/>
    <x v="0"/>
    <s v="classifications"/>
    <x v="0"/>
    <n v="25"/>
    <n v="1.8599999999999998E-2"/>
    <x v="0"/>
    <x v="2"/>
    <n v="16.664999999999999"/>
    <n v="16.664999999999999"/>
    <n v="0"/>
    <n v="0"/>
    <m/>
    <n v="1"/>
    <n v="1"/>
    <n v="0"/>
    <x v="1"/>
    <n v="1"/>
    <m/>
    <s v="pdf"/>
    <n v="16.664999999999999"/>
    <n v="16.664999999999999"/>
    <s v="alwayspdf"/>
  </r>
  <r>
    <s v="JP-2-dates-planned"/>
    <x v="21"/>
    <x v="21"/>
    <n v="0"/>
    <s v="dates-planned"/>
    <x v="16"/>
    <x v="0"/>
    <s v="basic"/>
    <x v="1"/>
    <n v="16"/>
    <n v="1.6299999999999999E-2"/>
    <x v="0"/>
    <x v="0"/>
    <n v="0"/>
    <n v="0"/>
    <n v="0"/>
    <n v="0"/>
    <m/>
    <n v="1"/>
    <n v="1"/>
    <n v="0"/>
    <x v="0"/>
    <n v="0"/>
    <m/>
    <s v="not-published"/>
    <n v="0"/>
    <n v="0"/>
    <s v="not publishednot-published"/>
  </r>
  <r>
    <s v="JP-2-dates-actual"/>
    <x v="21"/>
    <x v="21"/>
    <n v="0"/>
    <s v="dates-actual"/>
    <x v="17"/>
    <x v="0"/>
    <s v="basic"/>
    <x v="1"/>
    <n v="17"/>
    <n v="1.6299999999999999E-2"/>
    <x v="0"/>
    <x v="0"/>
    <n v="0"/>
    <n v="0"/>
    <n v="0"/>
    <n v="0"/>
    <m/>
    <n v="1"/>
    <n v="1"/>
    <n v="0"/>
    <x v="0"/>
    <n v="0"/>
    <m/>
    <s v="not-published"/>
    <n v="0"/>
    <n v="0"/>
    <s v="not publishednot-published"/>
  </r>
  <r>
    <s v="JP-2-implementer"/>
    <x v="21"/>
    <x v="21"/>
    <n v="0.54327899999999996"/>
    <s v="implementer"/>
    <x v="18"/>
    <x v="0"/>
    <s v="basic"/>
    <x v="1"/>
    <n v="12"/>
    <n v="1.6299999999999999E-2"/>
    <x v="0"/>
    <x v="1"/>
    <n v="33.33"/>
    <n v="33.33"/>
    <n v="0"/>
    <n v="0"/>
    <m/>
    <n v="1"/>
    <n v="1"/>
    <n v="0"/>
    <x v="1"/>
    <n v="1"/>
    <m/>
    <s v="website"/>
    <n v="33.33"/>
    <n v="33.33"/>
    <s v="alwayswebsite"/>
  </r>
  <r>
    <s v="JP-2-expenditure-actual"/>
    <x v="21"/>
    <x v="21"/>
    <n v="0"/>
    <s v="expenditure-actual"/>
    <x v="19"/>
    <x v="0"/>
    <s v="financial"/>
    <x v="2"/>
    <n v="35"/>
    <n v="3.2500000000000001E-2"/>
    <x v="0"/>
    <x v="0"/>
    <n v="0"/>
    <n v="0"/>
    <n v="0"/>
    <n v="0"/>
    <m/>
    <n v="1"/>
    <n v="1"/>
    <n v="0"/>
    <x v="0"/>
    <n v="0"/>
    <m/>
    <s v="not-published"/>
    <n v="0"/>
    <n v="0"/>
    <s v="not publishednot-published"/>
  </r>
  <r>
    <s v="JP-2-impact-appraisals"/>
    <x v="21"/>
    <x v="21"/>
    <n v="0"/>
    <s v="impact-appraisals"/>
    <x v="20"/>
    <x v="0"/>
    <s v="performance"/>
    <x v="3"/>
    <n v="38"/>
    <n v="4.3299999999999998E-2"/>
    <x v="0"/>
    <x v="3"/>
    <n v="0"/>
    <n v="0"/>
    <n v="0"/>
    <n v="0"/>
    <m/>
    <n v="1"/>
    <n v="1"/>
    <n v="0"/>
    <x v="2"/>
    <n v="0"/>
    <m/>
    <s v="document"/>
    <n v="50"/>
    <n v="0"/>
    <s v="sometimesdocument"/>
  </r>
  <r>
    <s v="JP-2-objectives"/>
    <x v="21"/>
    <x v="21"/>
    <n v="0"/>
    <s v="objectives"/>
    <x v="21"/>
    <x v="0"/>
    <s v="related-documents"/>
    <x v="4"/>
    <n v="29"/>
    <n v="2.1700000000000001E-2"/>
    <x v="0"/>
    <x v="3"/>
    <n v="0"/>
    <n v="0"/>
    <n v="0"/>
    <n v="0"/>
    <m/>
    <n v="1"/>
    <n v="1"/>
    <n v="0"/>
    <x v="2"/>
    <n v="0"/>
    <m/>
    <s v="document"/>
    <n v="50"/>
    <n v="0"/>
    <s v="sometimesdocument"/>
  </r>
  <r>
    <s v="JP-2-budget"/>
    <x v="21"/>
    <x v="21"/>
    <n v="0"/>
    <s v="budget"/>
    <x v="22"/>
    <x v="0"/>
    <s v="related-documents"/>
    <x v="4"/>
    <n v="30"/>
    <n v="2.1700000000000001E-2"/>
    <x v="0"/>
    <x v="3"/>
    <n v="0"/>
    <n v="0"/>
    <n v="0"/>
    <n v="0"/>
    <m/>
    <n v="1"/>
    <n v="1"/>
    <n v="0"/>
    <x v="0"/>
    <n v="0"/>
    <m/>
    <s v="document"/>
    <n v="50"/>
    <n v="0"/>
    <s v="not publisheddocument"/>
  </r>
  <r>
    <s v="JP-2-contracts"/>
    <x v="21"/>
    <x v="21"/>
    <n v="0"/>
    <s v="contracts"/>
    <x v="23"/>
    <x v="0"/>
    <s v="related-documents"/>
    <x v="4"/>
    <n v="31"/>
    <n v="2.1700000000000001E-2"/>
    <x v="0"/>
    <x v="3"/>
    <n v="0"/>
    <n v="0"/>
    <n v="0"/>
    <n v="0"/>
    <m/>
    <n v="1"/>
    <n v="1"/>
    <n v="0"/>
    <x v="0"/>
    <n v="0"/>
    <m/>
    <s v="document"/>
    <n v="50"/>
    <n v="0"/>
    <s v="not publisheddocument"/>
  </r>
  <r>
    <s v="JP-2-evaluations"/>
    <x v="21"/>
    <x v="21"/>
    <n v="0"/>
    <s v="evaluations"/>
    <x v="24"/>
    <x v="0"/>
    <s v="related-documents"/>
    <x v="4"/>
    <n v="28"/>
    <n v="2.1700000000000001E-2"/>
    <x v="0"/>
    <x v="3"/>
    <n v="0"/>
    <n v="0"/>
    <n v="0"/>
    <n v="0"/>
    <m/>
    <n v="1"/>
    <n v="1"/>
    <n v="0"/>
    <x v="2"/>
    <n v="0"/>
    <m/>
    <s v="document"/>
    <n v="50"/>
    <n v="0"/>
    <s v="sometimesdocument"/>
  </r>
  <r>
    <s v="JP-2-mou"/>
    <x v="21"/>
    <x v="21"/>
    <n v="0"/>
    <s v="mou"/>
    <x v="25"/>
    <x v="0"/>
    <s v="related-documents"/>
    <x v="4"/>
    <n v="27"/>
    <n v="2.1700000000000001E-2"/>
    <x v="0"/>
    <x v="3"/>
    <n v="0"/>
    <n v="0"/>
    <n v="0"/>
    <n v="0"/>
    <m/>
    <n v="1"/>
    <n v="1"/>
    <n v="0"/>
    <x v="0"/>
    <n v="0"/>
    <m/>
    <s v="document"/>
    <n v="50"/>
    <n v="0"/>
    <s v="not publisheddocument"/>
  </r>
  <r>
    <s v="JP-2-tenders"/>
    <x v="21"/>
    <x v="21"/>
    <n v="0"/>
    <s v="tenders"/>
    <x v="26"/>
    <x v="0"/>
    <s v="related-documents"/>
    <x v="4"/>
    <n v="32"/>
    <n v="2.1700000000000001E-2"/>
    <x v="0"/>
    <x v="3"/>
    <n v="0"/>
    <n v="0"/>
    <n v="0"/>
    <n v="0"/>
    <m/>
    <n v="1"/>
    <n v="1"/>
    <n v="0"/>
    <x v="0"/>
    <n v="0"/>
    <m/>
    <s v="document"/>
    <n v="50"/>
    <n v="0"/>
    <s v="not publisheddocument"/>
  </r>
  <r>
    <s v="JP-2-budget-identifier"/>
    <x v="21"/>
    <x v="21"/>
    <n v="0"/>
    <s v="budget-identifier"/>
    <x v="27"/>
    <x v="0"/>
    <s v="financial"/>
    <x v="2"/>
    <n v="36"/>
    <n v="3.2500000000000001E-2"/>
    <x v="0"/>
    <x v="0"/>
    <n v="0"/>
    <n v="0"/>
    <n v="0"/>
    <n v="0"/>
    <m/>
    <n v="1"/>
    <n v="1"/>
    <n v="0"/>
    <x v="0"/>
    <n v="0"/>
    <m/>
    <s v="not-published"/>
    <n v="0"/>
    <n v="0"/>
    <s v="not publishednot-published"/>
  </r>
  <r>
    <s v="JP-2-strategy"/>
    <x v="21"/>
    <x v="21"/>
    <n v="1.25"/>
    <s v="strategy"/>
    <x v="28"/>
    <x v="1"/>
    <s v="planning"/>
    <x v="5"/>
    <n v="4"/>
    <n v="2.5000000000000001E-2"/>
    <x v="0"/>
    <x v="3"/>
    <n v="50"/>
    <n v="50"/>
    <n v="0"/>
    <n v="0"/>
    <m/>
    <n v="1"/>
    <n v="1"/>
    <n v="0"/>
    <x v="1"/>
    <n v="1"/>
    <m/>
    <s v="document"/>
    <n v="50"/>
    <n v="50"/>
    <s v="alwaysdocument"/>
  </r>
  <r>
    <s v="JP-2-annual-report"/>
    <x v="21"/>
    <x v="21"/>
    <n v="1.25"/>
    <s v="annual-report"/>
    <x v="29"/>
    <x v="1"/>
    <s v="planning"/>
    <x v="5"/>
    <n v="5"/>
    <n v="2.5000000000000001E-2"/>
    <x v="0"/>
    <x v="3"/>
    <n v="50"/>
    <n v="50"/>
    <n v="0"/>
    <n v="0"/>
    <m/>
    <n v="1"/>
    <n v="1"/>
    <n v="0"/>
    <x v="1"/>
    <n v="1"/>
    <m/>
    <s v="document"/>
    <n v="50"/>
    <n v="50"/>
    <s v="alwaysdocument"/>
  </r>
  <r>
    <s v="JP-2-allocation"/>
    <x v="21"/>
    <x v="21"/>
    <n v="1.25"/>
    <s v="allocation"/>
    <x v="30"/>
    <x v="1"/>
    <s v="planning"/>
    <x v="5"/>
    <n v="6"/>
    <n v="2.5000000000000001E-2"/>
    <x v="0"/>
    <x v="3"/>
    <n v="50"/>
    <n v="50"/>
    <n v="0"/>
    <n v="0"/>
    <m/>
    <n v="1"/>
    <n v="1"/>
    <n v="0"/>
    <x v="1"/>
    <n v="1"/>
    <m/>
    <s v="document"/>
    <n v="50"/>
    <n v="50"/>
    <s v="alwaysdocument"/>
  </r>
  <r>
    <s v="JP-2-procurement-policy"/>
    <x v="21"/>
    <x v="21"/>
    <n v="1.25"/>
    <s v="procurement-policy"/>
    <x v="31"/>
    <x v="1"/>
    <s v="planning"/>
    <x v="5"/>
    <n v="7"/>
    <n v="2.5000000000000001E-2"/>
    <x v="0"/>
    <x v="3"/>
    <n v="50"/>
    <n v="50"/>
    <n v="0"/>
    <n v="0"/>
    <m/>
    <n v="1"/>
    <n v="1"/>
    <n v="0"/>
    <x v="1"/>
    <n v="1"/>
    <m/>
    <s v="document"/>
    <n v="50"/>
    <n v="50"/>
    <s v="alwaysdocument"/>
  </r>
  <r>
    <s v="46015-audit"/>
    <x v="6"/>
    <x v="6"/>
    <n v="2.085"/>
    <s v="audit"/>
    <x v="32"/>
    <x v="1"/>
    <s v="financial"/>
    <x v="6"/>
    <n v="11"/>
    <n v="4.1700000000000001E-2"/>
    <x v="0"/>
    <x v="3"/>
    <n v="50"/>
    <n v="50"/>
    <n v="0"/>
    <n v="0"/>
    <m/>
    <n v="1"/>
    <n v="1"/>
    <n v="0"/>
    <x v="1"/>
    <n v="1"/>
    <m/>
    <s v="document"/>
    <n v="50"/>
    <n v="50"/>
    <s v="alwaysdocument"/>
  </r>
  <r>
    <s v="JP-2-country-strategy"/>
    <x v="21"/>
    <x v="21"/>
    <n v="1.25"/>
    <s v="country-strategy"/>
    <x v="33"/>
    <x v="1"/>
    <s v="planning"/>
    <x v="5"/>
    <n v="8"/>
    <n v="2.5000000000000001E-2"/>
    <x v="0"/>
    <x v="3"/>
    <n v="50"/>
    <n v="50"/>
    <n v="0"/>
    <n v="0"/>
    <m/>
    <n v="1"/>
    <n v="1"/>
    <n v="0"/>
    <x v="1"/>
    <n v="1"/>
    <m/>
    <s v="document"/>
    <n v="50"/>
    <n v="50"/>
    <s v="alwaysdocument"/>
  </r>
  <r>
    <s v="46015-total-budget"/>
    <x v="6"/>
    <x v="6"/>
    <n v="0"/>
    <s v="total-budget"/>
    <x v="34"/>
    <x v="1"/>
    <s v="financial"/>
    <x v="6"/>
    <n v="9"/>
    <n v="4.1700000000000001E-2"/>
    <x v="0"/>
    <x v="0"/>
    <n v="0"/>
    <n v="0"/>
    <n v="0"/>
    <n v="0"/>
    <m/>
    <n v="1"/>
    <n v="1"/>
    <n v="0"/>
    <x v="3"/>
    <n v="0"/>
    <n v="0"/>
    <s v="not-published"/>
    <n v="0"/>
    <n v="0"/>
    <s v="not-published"/>
  </r>
  <r>
    <s v="46015-disaggregated-budgets"/>
    <x v="6"/>
    <x v="6"/>
    <n v="0"/>
    <s v="disaggregated-budgets"/>
    <x v="35"/>
    <x v="1"/>
    <s v="financial"/>
    <x v="6"/>
    <n v="10"/>
    <n v="4.1700000000000001E-2"/>
    <x v="0"/>
    <x v="0"/>
    <n v="0"/>
    <n v="0"/>
    <n v="0"/>
    <n v="0"/>
    <m/>
    <n v="1"/>
    <n v="1"/>
    <n v="0"/>
    <x v="3"/>
    <n v="0"/>
    <n v="0"/>
    <s v="not-published"/>
    <n v="0"/>
    <n v="0"/>
    <s v="not-published"/>
  </r>
  <r>
    <s v="JP-2-foia"/>
    <x v="21"/>
    <x v="21"/>
    <n v="2.2197779999999998"/>
    <s v="foia"/>
    <x v="36"/>
    <x v="2"/>
    <s v="Commitment"/>
    <x v="7"/>
    <n v="1"/>
    <n v="3.3300000000000003E-2"/>
    <x v="0"/>
    <x v="7"/>
    <n v="66.66"/>
    <n v="66.66"/>
    <n v="0"/>
    <n v="0"/>
    <m/>
    <n v="1"/>
    <n v="1"/>
    <n v="0"/>
    <x v="3"/>
    <n v="0"/>
    <n v="66.66"/>
    <s v="not applicable"/>
    <n v="50"/>
    <n v="66.66"/>
    <s v="not applicable"/>
  </r>
  <r>
    <s v="JP-2-accessibility"/>
    <x v="21"/>
    <x v="21"/>
    <n v="1.1098889999999999"/>
    <s v="accessibility"/>
    <x v="37"/>
    <x v="2"/>
    <s v="Commitment"/>
    <x v="7"/>
    <n v="3"/>
    <n v="3.3300000000000003E-2"/>
    <x v="0"/>
    <x v="7"/>
    <n v="33.33"/>
    <n v="33.33"/>
    <n v="0"/>
    <n v="0"/>
    <m/>
    <n v="1"/>
    <n v="1"/>
    <n v="0"/>
    <x v="3"/>
    <n v="0"/>
    <n v="33.33"/>
    <s v="not applicable"/>
    <n v="50"/>
    <n v="33.33"/>
    <s v="not applicable"/>
  </r>
  <r>
    <s v="JP-2-implementation-schedules"/>
    <x v="21"/>
    <x v="21"/>
    <n v="0"/>
    <s v="implementation-schedules"/>
    <x v="38"/>
    <x v="2"/>
    <s v="Commitment"/>
    <x v="7"/>
    <n v="2"/>
    <n v="3.3300000000000003E-2"/>
    <x v="0"/>
    <x v="7"/>
    <n v="0"/>
    <n v="0"/>
    <n v="0"/>
    <n v="0"/>
    <m/>
    <n v="1"/>
    <n v="1"/>
    <n v="0"/>
    <x v="3"/>
    <n v="0"/>
    <n v="0"/>
    <s v="not applicable"/>
    <n v="50"/>
    <n v="0"/>
    <s v="not applicable"/>
  </r>
  <r>
    <s v="KR-4-sector"/>
    <x v="22"/>
    <x v="22"/>
    <n v="0"/>
    <s v="sector"/>
    <x v="0"/>
    <x v="0"/>
    <s v="classifications"/>
    <x v="0"/>
    <n v="24"/>
    <n v="1.8599999999999998E-2"/>
    <x v="0"/>
    <x v="0"/>
    <n v="0"/>
    <n v="0"/>
    <n v="0"/>
    <n v="0"/>
    <m/>
    <n v="1"/>
    <n v="1"/>
    <n v="0"/>
    <x v="0"/>
    <n v="0"/>
    <m/>
    <s v="not-published"/>
    <n v="0"/>
    <n v="0"/>
    <s v="not publishednot-published"/>
  </r>
  <r>
    <s v="KR-4-unique-id"/>
    <x v="22"/>
    <x v="22"/>
    <n v="0"/>
    <s v="unique-id"/>
    <x v="1"/>
    <x v="0"/>
    <s v="basic"/>
    <x v="1"/>
    <n v="13"/>
    <n v="1.6299999999999999E-2"/>
    <x v="0"/>
    <x v="0"/>
    <n v="0"/>
    <n v="0"/>
    <n v="0"/>
    <n v="0"/>
    <m/>
    <n v="1"/>
    <n v="1"/>
    <n v="0"/>
    <x v="0"/>
    <n v="0"/>
    <m/>
    <s v="not-published"/>
    <n v="0"/>
    <n v="0"/>
    <s v="not publishednot-published"/>
  </r>
  <r>
    <s v="KR-4-tied-aid-status"/>
    <x v="22"/>
    <x v="22"/>
    <n v="0.309968999999999"/>
    <s v="tied-aid-status"/>
    <x v="2"/>
    <x v="0"/>
    <s v="classifications"/>
    <x v="0"/>
    <n v="26"/>
    <n v="1.8599999999999998E-2"/>
    <x v="0"/>
    <x v="2"/>
    <n v="16.664999999999999"/>
    <n v="16.664999999999999"/>
    <n v="0"/>
    <n v="0"/>
    <m/>
    <n v="1"/>
    <n v="1"/>
    <n v="0"/>
    <x v="1"/>
    <n v="1"/>
    <m/>
    <s v="pdf"/>
    <n v="16.664999999999999"/>
    <n v="16.664999999999999"/>
    <s v="alwayspdf"/>
  </r>
  <r>
    <s v="KR-4-expenditure-planned"/>
    <x v="22"/>
    <x v="22"/>
    <n v="0"/>
    <s v="expenditure-planned"/>
    <x v="3"/>
    <x v="0"/>
    <s v="financial"/>
    <x v="2"/>
    <n v="34"/>
    <n v="3.2500000000000001E-2"/>
    <x v="0"/>
    <x v="0"/>
    <n v="0"/>
    <n v="0"/>
    <n v="0"/>
    <n v="0"/>
    <m/>
    <n v="1"/>
    <n v="1"/>
    <n v="0"/>
    <x v="0"/>
    <n v="0"/>
    <m/>
    <s v="not-published"/>
    <n v="0"/>
    <n v="0"/>
    <s v="not publishednot-published"/>
  </r>
  <r>
    <s v="KR-4-contact-details"/>
    <x v="22"/>
    <x v="22"/>
    <n v="0.54327899999999996"/>
    <s v="contact-details"/>
    <x v="4"/>
    <x v="0"/>
    <s v="basic"/>
    <x v="1"/>
    <n v="19"/>
    <n v="1.6299999999999999E-2"/>
    <x v="0"/>
    <x v="1"/>
    <n v="33.33"/>
    <n v="33.33"/>
    <n v="0"/>
    <n v="0"/>
    <m/>
    <n v="1"/>
    <n v="1"/>
    <n v="0"/>
    <x v="1"/>
    <n v="1"/>
    <m/>
    <s v="website"/>
    <n v="33.33"/>
    <n v="33.33"/>
    <s v="alwayswebsite"/>
  </r>
  <r>
    <s v="KR-4-collaboration-type"/>
    <x v="22"/>
    <x v="22"/>
    <n v="0"/>
    <s v="collaboration-type"/>
    <x v="5"/>
    <x v="0"/>
    <s v="classifications"/>
    <x v="0"/>
    <n v="20"/>
    <n v="1.8599999999999998E-2"/>
    <x v="0"/>
    <x v="0"/>
    <n v="0"/>
    <n v="0"/>
    <n v="0"/>
    <n v="0"/>
    <m/>
    <n v="1"/>
    <n v="1"/>
    <n v="0"/>
    <x v="0"/>
    <n v="0"/>
    <m/>
    <s v="not-published"/>
    <n v="0"/>
    <n v="0"/>
    <s v="not publishednot-published"/>
  </r>
  <r>
    <s v="KR-4-current-status"/>
    <x v="22"/>
    <x v="22"/>
    <n v="0"/>
    <s v="current-status"/>
    <x v="6"/>
    <x v="0"/>
    <s v="basic"/>
    <x v="1"/>
    <n v="18"/>
    <n v="1.6299999999999999E-2"/>
    <x v="0"/>
    <x v="1"/>
    <n v="0"/>
    <n v="0"/>
    <n v="0"/>
    <n v="0"/>
    <m/>
    <n v="1"/>
    <n v="1"/>
    <n v="0"/>
    <x v="2"/>
    <n v="0"/>
    <m/>
    <s v="website"/>
    <n v="33.33"/>
    <n v="0"/>
    <s v="sometimeswebsite"/>
  </r>
  <r>
    <s v="KR-4-results"/>
    <x v="22"/>
    <x v="22"/>
    <n v="0.72159449999999903"/>
    <s v="results"/>
    <x v="7"/>
    <x v="0"/>
    <s v="performance"/>
    <x v="3"/>
    <n v="37"/>
    <n v="4.3299999999999998E-2"/>
    <x v="0"/>
    <x v="2"/>
    <n v="16.664999999999999"/>
    <n v="16.664999999999999"/>
    <n v="0"/>
    <n v="0"/>
    <m/>
    <n v="1"/>
    <n v="1"/>
    <n v="0"/>
    <x v="1"/>
    <n v="1"/>
    <m/>
    <s v="pdf"/>
    <n v="16.664999999999999"/>
    <n v="16.664999999999999"/>
    <s v="alwayspdf"/>
  </r>
  <r>
    <s v="KR-4-finance-type"/>
    <x v="22"/>
    <x v="22"/>
    <n v="0.61993799999999899"/>
    <s v="finance-type"/>
    <x v="8"/>
    <x v="0"/>
    <s v="classifications"/>
    <x v="0"/>
    <n v="23"/>
    <n v="1.8599999999999998E-2"/>
    <x v="0"/>
    <x v="1"/>
    <n v="33.33"/>
    <n v="33.33"/>
    <n v="0"/>
    <n v="0"/>
    <m/>
    <n v="1"/>
    <n v="1"/>
    <n v="0"/>
    <x v="1"/>
    <n v="1"/>
    <m/>
    <s v="website"/>
    <n v="33.33"/>
    <n v="33.33"/>
    <s v="alwayswebsite"/>
  </r>
  <r>
    <s v="KR-4-aid-type"/>
    <x v="22"/>
    <x v="22"/>
    <n v="0"/>
    <s v="aid-type"/>
    <x v="9"/>
    <x v="0"/>
    <s v="classifications"/>
    <x v="0"/>
    <n v="22"/>
    <n v="1.8599999999999998E-2"/>
    <x v="0"/>
    <x v="0"/>
    <n v="0"/>
    <n v="0"/>
    <n v="0"/>
    <n v="0"/>
    <m/>
    <n v="1"/>
    <n v="1"/>
    <n v="0"/>
    <x v="0"/>
    <n v="0"/>
    <m/>
    <s v="not-published"/>
    <n v="0"/>
    <n v="0"/>
    <s v="not publishednot-published"/>
  </r>
  <r>
    <s v="KR-4-description"/>
    <x v="22"/>
    <x v="22"/>
    <n v="0.54327899999999996"/>
    <s v="description"/>
    <x v="10"/>
    <x v="0"/>
    <s v="basic"/>
    <x v="1"/>
    <n v="15"/>
    <n v="1.6299999999999999E-2"/>
    <x v="0"/>
    <x v="1"/>
    <n v="33.33"/>
    <n v="33.33"/>
    <n v="0"/>
    <n v="0"/>
    <m/>
    <n v="1"/>
    <n v="1"/>
    <n v="0"/>
    <x v="1"/>
    <n v="1"/>
    <m/>
    <s v="website"/>
    <n v="33.33"/>
    <n v="33.33"/>
    <s v="alwayswebsite"/>
  </r>
  <r>
    <s v="KR-4-flow-type"/>
    <x v="22"/>
    <x v="22"/>
    <n v="0.61993799999999899"/>
    <s v="flow-type"/>
    <x v="11"/>
    <x v="0"/>
    <s v="classifications"/>
    <x v="0"/>
    <n v="21"/>
    <n v="1.8599999999999998E-2"/>
    <x v="0"/>
    <x v="1"/>
    <n v="33.33"/>
    <n v="33.33"/>
    <n v="0"/>
    <n v="0"/>
    <m/>
    <n v="1"/>
    <n v="1"/>
    <n v="0"/>
    <x v="1"/>
    <n v="1"/>
    <m/>
    <s v="website"/>
    <n v="33.33"/>
    <n v="33.33"/>
    <s v="alwayswebsite"/>
  </r>
  <r>
    <s v="KR-4-title"/>
    <x v="22"/>
    <x v="22"/>
    <n v="0.54327899999999996"/>
    <s v="title"/>
    <x v="12"/>
    <x v="0"/>
    <s v="basic"/>
    <x v="1"/>
    <n v="14"/>
    <n v="1.6299999999999999E-2"/>
    <x v="0"/>
    <x v="1"/>
    <n v="33.33"/>
    <n v="33.33"/>
    <n v="0"/>
    <n v="0"/>
    <m/>
    <n v="1"/>
    <n v="1"/>
    <n v="0"/>
    <x v="1"/>
    <n v="1"/>
    <m/>
    <s v="website"/>
    <n v="33.33"/>
    <n v="33.33"/>
    <s v="alwayswebsite"/>
  </r>
  <r>
    <s v="KR-4-conditions"/>
    <x v="22"/>
    <x v="22"/>
    <n v="2.165"/>
    <s v="conditions"/>
    <x v="13"/>
    <x v="0"/>
    <s v="performance"/>
    <x v="3"/>
    <n v="39"/>
    <n v="4.3299999999999998E-2"/>
    <x v="0"/>
    <x v="3"/>
    <n v="50"/>
    <n v="50"/>
    <n v="0"/>
    <n v="0"/>
    <m/>
    <n v="1"/>
    <n v="1"/>
    <n v="0"/>
    <x v="1"/>
    <n v="1"/>
    <m/>
    <s v="document"/>
    <n v="50"/>
    <n v="50"/>
    <s v="alwaysdocument"/>
  </r>
  <r>
    <s v="KR-4-cost-overall"/>
    <x v="22"/>
    <x v="22"/>
    <n v="0"/>
    <s v="cost-overall"/>
    <x v="14"/>
    <x v="0"/>
    <s v="financial"/>
    <x v="2"/>
    <n v="33"/>
    <n v="3.2500000000000001E-2"/>
    <x v="0"/>
    <x v="0"/>
    <n v="0"/>
    <n v="0"/>
    <n v="0"/>
    <n v="0"/>
    <m/>
    <n v="1"/>
    <n v="1"/>
    <n v="0"/>
    <x v="0"/>
    <n v="0"/>
    <m/>
    <s v="not-published"/>
    <n v="0"/>
    <n v="0"/>
    <s v="not publishednot-published"/>
  </r>
  <r>
    <s v="KR-4-location"/>
    <x v="22"/>
    <x v="22"/>
    <n v="0.309968999999999"/>
    <s v="location"/>
    <x v="15"/>
    <x v="0"/>
    <s v="classifications"/>
    <x v="0"/>
    <n v="25"/>
    <n v="1.8599999999999998E-2"/>
    <x v="0"/>
    <x v="2"/>
    <n v="16.664999999999999"/>
    <n v="16.664999999999999"/>
    <n v="0"/>
    <n v="0"/>
    <m/>
    <n v="1"/>
    <n v="1"/>
    <n v="0"/>
    <x v="1"/>
    <n v="1"/>
    <m/>
    <s v="pdf"/>
    <n v="16.664999999999999"/>
    <n v="16.664999999999999"/>
    <s v="alwayspdf"/>
  </r>
  <r>
    <s v="KR-4-dates-planned"/>
    <x v="22"/>
    <x v="22"/>
    <n v="0.27163949999999998"/>
    <s v="dates-planned"/>
    <x v="16"/>
    <x v="0"/>
    <s v="basic"/>
    <x v="1"/>
    <n v="16"/>
    <n v="1.6299999999999999E-2"/>
    <x v="0"/>
    <x v="2"/>
    <n v="16.664999999999999"/>
    <n v="16.664999999999999"/>
    <n v="0"/>
    <n v="0"/>
    <m/>
    <n v="1"/>
    <n v="1"/>
    <n v="0"/>
    <x v="1"/>
    <n v="1"/>
    <m/>
    <s v="pdf"/>
    <n v="16.664999999999999"/>
    <n v="16.664999999999999"/>
    <s v="alwayspdf"/>
  </r>
  <r>
    <s v="KR-4-dates-actual"/>
    <x v="22"/>
    <x v="22"/>
    <n v="0"/>
    <s v="dates-actual"/>
    <x v="17"/>
    <x v="0"/>
    <s v="basic"/>
    <x v="1"/>
    <n v="17"/>
    <n v="1.6299999999999999E-2"/>
    <x v="0"/>
    <x v="0"/>
    <n v="0"/>
    <n v="0"/>
    <n v="0"/>
    <n v="0"/>
    <m/>
    <n v="1"/>
    <n v="1"/>
    <n v="0"/>
    <x v="0"/>
    <n v="0"/>
    <m/>
    <s v="not-published"/>
    <n v="0"/>
    <n v="0"/>
    <s v="not publishednot-published"/>
  </r>
  <r>
    <s v="KR-4-implementer"/>
    <x v="22"/>
    <x v="22"/>
    <n v="0.54327899999999996"/>
    <s v="implementer"/>
    <x v="18"/>
    <x v="0"/>
    <s v="basic"/>
    <x v="1"/>
    <n v="12"/>
    <n v="1.6299999999999999E-2"/>
    <x v="0"/>
    <x v="1"/>
    <n v="33.33"/>
    <n v="33.33"/>
    <n v="0"/>
    <n v="0"/>
    <m/>
    <n v="1"/>
    <n v="1"/>
    <n v="0"/>
    <x v="1"/>
    <n v="1"/>
    <m/>
    <s v="website"/>
    <n v="33.33"/>
    <n v="33.33"/>
    <s v="alwayswebsite"/>
  </r>
  <r>
    <s v="KR-4-expenditure-actual"/>
    <x v="22"/>
    <x v="22"/>
    <n v="0"/>
    <s v="expenditure-actual"/>
    <x v="19"/>
    <x v="0"/>
    <s v="financial"/>
    <x v="2"/>
    <n v="35"/>
    <n v="3.2500000000000001E-2"/>
    <x v="0"/>
    <x v="0"/>
    <n v="0"/>
    <n v="0"/>
    <n v="0"/>
    <n v="0"/>
    <m/>
    <n v="1"/>
    <n v="1"/>
    <n v="0"/>
    <x v="0"/>
    <n v="0"/>
    <m/>
    <s v="not-published"/>
    <n v="0"/>
    <n v="0"/>
    <s v="not publishednot-published"/>
  </r>
  <r>
    <s v="KR-4-impact-appraisals"/>
    <x v="22"/>
    <x v="22"/>
    <n v="0"/>
    <s v="impact-appraisals"/>
    <x v="20"/>
    <x v="0"/>
    <s v="performance"/>
    <x v="3"/>
    <n v="38"/>
    <n v="4.3299999999999998E-2"/>
    <x v="0"/>
    <x v="3"/>
    <n v="0"/>
    <n v="0"/>
    <n v="0"/>
    <n v="0"/>
    <m/>
    <n v="1"/>
    <n v="1"/>
    <n v="0"/>
    <x v="2"/>
    <n v="0"/>
    <m/>
    <s v="document"/>
    <n v="50"/>
    <n v="0"/>
    <s v="sometimesdocument"/>
  </r>
  <r>
    <s v="KR-4-objectives"/>
    <x v="22"/>
    <x v="22"/>
    <n v="1.085"/>
    <s v="objectives"/>
    <x v="21"/>
    <x v="0"/>
    <s v="related-documents"/>
    <x v="4"/>
    <n v="29"/>
    <n v="2.1700000000000001E-2"/>
    <x v="0"/>
    <x v="3"/>
    <n v="50"/>
    <n v="50"/>
    <n v="0"/>
    <n v="0"/>
    <m/>
    <n v="1"/>
    <n v="1"/>
    <n v="0"/>
    <x v="1"/>
    <n v="1"/>
    <m/>
    <s v="document"/>
    <n v="50"/>
    <n v="50"/>
    <s v="alwaysdocument"/>
  </r>
  <r>
    <s v="KR-4-budget"/>
    <x v="22"/>
    <x v="22"/>
    <n v="1.085"/>
    <s v="budget"/>
    <x v="22"/>
    <x v="0"/>
    <s v="related-documents"/>
    <x v="4"/>
    <n v="30"/>
    <n v="2.1700000000000001E-2"/>
    <x v="0"/>
    <x v="3"/>
    <n v="50"/>
    <n v="50"/>
    <n v="0"/>
    <n v="0"/>
    <m/>
    <n v="1"/>
    <n v="1"/>
    <n v="0"/>
    <x v="1"/>
    <n v="1"/>
    <m/>
    <s v="document"/>
    <n v="50"/>
    <n v="50"/>
    <s v="alwaysdocument"/>
  </r>
  <r>
    <s v="KR-4-contracts"/>
    <x v="22"/>
    <x v="22"/>
    <n v="0"/>
    <s v="contracts"/>
    <x v="23"/>
    <x v="0"/>
    <s v="related-documents"/>
    <x v="4"/>
    <n v="31"/>
    <n v="2.1700000000000001E-2"/>
    <x v="0"/>
    <x v="3"/>
    <n v="0"/>
    <n v="0"/>
    <n v="0"/>
    <n v="0"/>
    <m/>
    <n v="1"/>
    <n v="1"/>
    <n v="0"/>
    <x v="0"/>
    <n v="0"/>
    <m/>
    <s v="document"/>
    <n v="50"/>
    <n v="0"/>
    <s v="not publisheddocument"/>
  </r>
  <r>
    <s v="KR-4-evaluations"/>
    <x v="22"/>
    <x v="22"/>
    <n v="1.085"/>
    <s v="evaluations"/>
    <x v="24"/>
    <x v="0"/>
    <s v="related-documents"/>
    <x v="4"/>
    <n v="28"/>
    <n v="2.1700000000000001E-2"/>
    <x v="0"/>
    <x v="3"/>
    <n v="50"/>
    <n v="50"/>
    <n v="0"/>
    <n v="0"/>
    <m/>
    <n v="1"/>
    <n v="1"/>
    <n v="0"/>
    <x v="1"/>
    <n v="1"/>
    <m/>
    <s v="document"/>
    <n v="50"/>
    <n v="50"/>
    <s v="alwaysdocument"/>
  </r>
  <r>
    <s v="KR-4-mou"/>
    <x v="22"/>
    <x v="22"/>
    <n v="1.085"/>
    <s v="mou"/>
    <x v="25"/>
    <x v="0"/>
    <s v="related-documents"/>
    <x v="4"/>
    <n v="27"/>
    <n v="2.1700000000000001E-2"/>
    <x v="0"/>
    <x v="3"/>
    <n v="50"/>
    <n v="50"/>
    <n v="0"/>
    <n v="0"/>
    <m/>
    <n v="1"/>
    <n v="1"/>
    <n v="0"/>
    <x v="1"/>
    <n v="1"/>
    <m/>
    <s v="document"/>
    <n v="50"/>
    <n v="50"/>
    <s v="alwaysdocument"/>
  </r>
  <r>
    <s v="KR-4-tenders"/>
    <x v="22"/>
    <x v="22"/>
    <n v="1.085"/>
    <s v="tenders"/>
    <x v="26"/>
    <x v="0"/>
    <s v="related-documents"/>
    <x v="4"/>
    <n v="32"/>
    <n v="2.1700000000000001E-2"/>
    <x v="0"/>
    <x v="3"/>
    <n v="50"/>
    <n v="50"/>
    <n v="0"/>
    <n v="0"/>
    <m/>
    <n v="1"/>
    <n v="1"/>
    <n v="0"/>
    <x v="1"/>
    <n v="1"/>
    <m/>
    <s v="document"/>
    <n v="50"/>
    <n v="50"/>
    <s v="alwaysdocument"/>
  </r>
  <r>
    <s v="KR-4-budget-identifier"/>
    <x v="22"/>
    <x v="22"/>
    <n v="0"/>
    <s v="budget-identifier"/>
    <x v="27"/>
    <x v="0"/>
    <s v="financial"/>
    <x v="2"/>
    <n v="36"/>
    <n v="3.2500000000000001E-2"/>
    <x v="0"/>
    <x v="0"/>
    <n v="0"/>
    <n v="0"/>
    <n v="0"/>
    <n v="0"/>
    <m/>
    <n v="1"/>
    <n v="1"/>
    <n v="0"/>
    <x v="0"/>
    <n v="0"/>
    <m/>
    <s v="not-published"/>
    <n v="0"/>
    <n v="0"/>
    <s v="not publishednot-published"/>
  </r>
  <r>
    <s v="KR-4-strategy"/>
    <x v="22"/>
    <x v="22"/>
    <n v="1.25"/>
    <s v="strategy"/>
    <x v="28"/>
    <x v="1"/>
    <s v="planning"/>
    <x v="5"/>
    <n v="4"/>
    <n v="2.5000000000000001E-2"/>
    <x v="0"/>
    <x v="3"/>
    <n v="50"/>
    <n v="50"/>
    <n v="0"/>
    <n v="0"/>
    <m/>
    <n v="1"/>
    <n v="1"/>
    <n v="0"/>
    <x v="1"/>
    <n v="1"/>
    <m/>
    <s v="document"/>
    <n v="50"/>
    <n v="50"/>
    <s v="alwaysdocument"/>
  </r>
  <r>
    <s v="KR-4-annual-report"/>
    <x v="22"/>
    <x v="22"/>
    <n v="1.25"/>
    <s v="annual-report"/>
    <x v="29"/>
    <x v="1"/>
    <s v="planning"/>
    <x v="5"/>
    <n v="5"/>
    <n v="2.5000000000000001E-2"/>
    <x v="0"/>
    <x v="3"/>
    <n v="50"/>
    <n v="50"/>
    <n v="0"/>
    <n v="0"/>
    <m/>
    <n v="1"/>
    <n v="1"/>
    <n v="0"/>
    <x v="1"/>
    <n v="1"/>
    <m/>
    <s v="document"/>
    <n v="50"/>
    <n v="50"/>
    <s v="alwaysdocument"/>
  </r>
  <r>
    <s v="KR-4-allocation"/>
    <x v="22"/>
    <x v="22"/>
    <n v="1.25"/>
    <s v="allocation"/>
    <x v="30"/>
    <x v="1"/>
    <s v="planning"/>
    <x v="5"/>
    <n v="6"/>
    <n v="2.5000000000000001E-2"/>
    <x v="0"/>
    <x v="3"/>
    <n v="50"/>
    <n v="50"/>
    <n v="0"/>
    <n v="0"/>
    <m/>
    <n v="1"/>
    <n v="1"/>
    <n v="0"/>
    <x v="1"/>
    <n v="1"/>
    <m/>
    <s v="document"/>
    <n v="50"/>
    <n v="50"/>
    <s v="alwaysdocument"/>
  </r>
  <r>
    <s v="KR-4-procurement-policy"/>
    <x v="22"/>
    <x v="22"/>
    <n v="1.25"/>
    <s v="procurement-policy"/>
    <x v="31"/>
    <x v="1"/>
    <s v="planning"/>
    <x v="5"/>
    <n v="7"/>
    <n v="2.5000000000000001E-2"/>
    <x v="0"/>
    <x v="3"/>
    <n v="50"/>
    <n v="50"/>
    <n v="0"/>
    <n v="0"/>
    <m/>
    <n v="1"/>
    <n v="1"/>
    <n v="0"/>
    <x v="1"/>
    <n v="1"/>
    <m/>
    <s v="document"/>
    <n v="50"/>
    <n v="50"/>
    <s v="alwaysdocument"/>
  </r>
  <r>
    <s v="EU-1-audit"/>
    <x v="23"/>
    <x v="23"/>
    <n v="2.085"/>
    <s v="audit"/>
    <x v="32"/>
    <x v="1"/>
    <s v="financial"/>
    <x v="6"/>
    <n v="11"/>
    <n v="4.1700000000000001E-2"/>
    <x v="0"/>
    <x v="3"/>
    <n v="50"/>
    <n v="50"/>
    <m/>
    <m/>
    <m/>
    <m/>
    <m/>
    <m/>
    <x v="1"/>
    <n v="1"/>
    <m/>
    <s v="document"/>
    <n v="50"/>
    <n v="50"/>
    <s v="alwaysdocument"/>
  </r>
  <r>
    <s v="KR-4-country-strategy"/>
    <x v="22"/>
    <x v="22"/>
    <n v="1.25"/>
    <s v="country-strategy"/>
    <x v="33"/>
    <x v="1"/>
    <s v="planning"/>
    <x v="5"/>
    <n v="8"/>
    <n v="2.5000000000000001E-2"/>
    <x v="0"/>
    <x v="3"/>
    <n v="50"/>
    <n v="50"/>
    <n v="0"/>
    <n v="0"/>
    <m/>
    <n v="1"/>
    <n v="1"/>
    <n v="0"/>
    <x v="1"/>
    <n v="1"/>
    <m/>
    <s v="document"/>
    <n v="50"/>
    <n v="50"/>
    <s v="alwaysdocument"/>
  </r>
  <r>
    <s v="EU-1-total-budget"/>
    <x v="23"/>
    <x v="23"/>
    <n v="0.69493050000000001"/>
    <s v="total-budget"/>
    <x v="34"/>
    <x v="1"/>
    <s v="financial"/>
    <x v="6"/>
    <n v="9"/>
    <n v="4.1700000000000001E-2"/>
    <x v="0"/>
    <x v="2"/>
    <n v="16.664999999999999"/>
    <n v="16.664999999999999"/>
    <n v="0"/>
    <n v="0"/>
    <s v="quarterly"/>
    <n v="1"/>
    <n v="1"/>
    <n v="0"/>
    <x v="3"/>
    <n v="0"/>
    <n v="3"/>
    <s v="pdf"/>
    <n v="16.664999999999999"/>
    <n v="16.664999999999999"/>
    <s v="pdf"/>
  </r>
  <r>
    <s v="EU-1-disaggregated-budgets"/>
    <x v="23"/>
    <x v="23"/>
    <n v="0.2316435"/>
    <s v="disaggregated-budgets"/>
    <x v="35"/>
    <x v="1"/>
    <s v="financial"/>
    <x v="6"/>
    <n v="10"/>
    <n v="4.1700000000000001E-2"/>
    <x v="0"/>
    <x v="2"/>
    <n v="5.5549999999999997"/>
    <n v="5.5549999999999997"/>
    <n v="0"/>
    <n v="0"/>
    <s v="quarterly"/>
    <n v="1"/>
    <n v="1"/>
    <n v="0"/>
    <x v="3"/>
    <n v="0"/>
    <n v="1"/>
    <s v="pdf"/>
    <n v="16.664999999999999"/>
    <n v="5.5549999999999997"/>
    <s v="pdf"/>
  </r>
  <r>
    <s v="KR-4-foia"/>
    <x v="22"/>
    <x v="22"/>
    <n v="2.2197779999999998"/>
    <s v="foia"/>
    <x v="36"/>
    <x v="2"/>
    <s v="Commitment"/>
    <x v="7"/>
    <n v="1"/>
    <n v="3.3300000000000003E-2"/>
    <x v="0"/>
    <x v="7"/>
    <n v="66.66"/>
    <n v="66.66"/>
    <n v="0"/>
    <n v="0"/>
    <m/>
    <n v="1"/>
    <n v="1"/>
    <n v="0"/>
    <x v="3"/>
    <n v="0"/>
    <n v="66.66"/>
    <s v="not applicable"/>
    <n v="50"/>
    <n v="66.66"/>
    <s v="not applicable"/>
  </r>
  <r>
    <s v="KR-4-accessibility"/>
    <x v="22"/>
    <x v="22"/>
    <n v="2.2197779999999998"/>
    <s v="accessibility"/>
    <x v="37"/>
    <x v="2"/>
    <s v="Commitment"/>
    <x v="7"/>
    <n v="3"/>
    <n v="3.3300000000000003E-2"/>
    <x v="0"/>
    <x v="7"/>
    <n v="66.66"/>
    <n v="66.66"/>
    <n v="0"/>
    <n v="0"/>
    <m/>
    <n v="1"/>
    <n v="1"/>
    <n v="0"/>
    <x v="3"/>
    <n v="0"/>
    <n v="66.66"/>
    <s v="not applicable"/>
    <n v="50"/>
    <n v="66.66"/>
    <s v="not applicable"/>
  </r>
  <r>
    <s v="KR-4-implementation-schedules"/>
    <x v="22"/>
    <x v="22"/>
    <n v="0"/>
    <s v="implementation-schedules"/>
    <x v="38"/>
    <x v="2"/>
    <s v="Commitment"/>
    <x v="7"/>
    <n v="2"/>
    <n v="3.3300000000000003E-2"/>
    <x v="0"/>
    <x v="7"/>
    <n v="0"/>
    <n v="0"/>
    <n v="0"/>
    <n v="0"/>
    <m/>
    <n v="1"/>
    <n v="1"/>
    <n v="0"/>
    <x v="3"/>
    <n v="0"/>
    <n v="0"/>
    <s v="not applicable"/>
    <n v="50"/>
    <n v="0"/>
    <s v="not applicable"/>
  </r>
  <r>
    <s v="LV-1-sector"/>
    <x v="24"/>
    <x v="24"/>
    <n v="0.92999999999999905"/>
    <s v="sector"/>
    <x v="0"/>
    <x v="0"/>
    <s v="classifications"/>
    <x v="0"/>
    <n v="24"/>
    <n v="1.8599999999999998E-2"/>
    <x v="0"/>
    <x v="6"/>
    <n v="50"/>
    <n v="50"/>
    <n v="0"/>
    <n v="0"/>
    <m/>
    <n v="1"/>
    <n v="1"/>
    <n v="0"/>
    <x v="1"/>
    <n v="1"/>
    <m/>
    <s v="machine-readable"/>
    <n v="50"/>
    <n v="50"/>
    <s v="alwaysmachine-readable"/>
  </r>
  <r>
    <s v="LV-1-unique-id"/>
    <x v="24"/>
    <x v="24"/>
    <n v="0.27163949999999998"/>
    <s v="unique-id"/>
    <x v="1"/>
    <x v="0"/>
    <s v="basic"/>
    <x v="1"/>
    <n v="13"/>
    <n v="1.6299999999999999E-2"/>
    <x v="0"/>
    <x v="2"/>
    <n v="16.664999999999999"/>
    <n v="16.664999999999999"/>
    <n v="0"/>
    <n v="0"/>
    <m/>
    <n v="1"/>
    <n v="1"/>
    <n v="0"/>
    <x v="1"/>
    <n v="1"/>
    <m/>
    <s v="pdf"/>
    <n v="16.664999999999999"/>
    <n v="16.664999999999999"/>
    <s v="alwayspdf"/>
  </r>
  <r>
    <s v="LV-1-tied-aid-status"/>
    <x v="24"/>
    <x v="24"/>
    <n v="0"/>
    <s v="tied-aid-status"/>
    <x v="2"/>
    <x v="0"/>
    <s v="classifications"/>
    <x v="0"/>
    <n v="26"/>
    <n v="1.8599999999999998E-2"/>
    <x v="0"/>
    <x v="0"/>
    <n v="0"/>
    <n v="0"/>
    <n v="0"/>
    <n v="0"/>
    <m/>
    <n v="1"/>
    <n v="1"/>
    <n v="0"/>
    <x v="0"/>
    <n v="0"/>
    <m/>
    <s v="not-published"/>
    <n v="0"/>
    <n v="0"/>
    <s v="not publishednot-published"/>
  </r>
  <r>
    <s v="LV-1-expenditure-planned"/>
    <x v="24"/>
    <x v="24"/>
    <n v="0"/>
    <s v="expenditure-planned"/>
    <x v="3"/>
    <x v="0"/>
    <s v="financial"/>
    <x v="2"/>
    <n v="34"/>
    <n v="3.2500000000000001E-2"/>
    <x v="0"/>
    <x v="0"/>
    <n v="0"/>
    <n v="0"/>
    <n v="0"/>
    <n v="0"/>
    <m/>
    <n v="1"/>
    <n v="1"/>
    <n v="0"/>
    <x v="0"/>
    <n v="0"/>
    <m/>
    <s v="not-published"/>
    <n v="0"/>
    <n v="0"/>
    <s v="not publishednot-published"/>
  </r>
  <r>
    <s v="LV-1-contact-details"/>
    <x v="24"/>
    <x v="24"/>
    <n v="0.54327899999999996"/>
    <s v="contact-details"/>
    <x v="4"/>
    <x v="0"/>
    <s v="basic"/>
    <x v="1"/>
    <n v="19"/>
    <n v="1.6299999999999999E-2"/>
    <x v="0"/>
    <x v="1"/>
    <n v="33.33"/>
    <n v="33.33"/>
    <n v="0"/>
    <n v="0"/>
    <m/>
    <n v="1"/>
    <n v="1"/>
    <n v="0"/>
    <x v="1"/>
    <n v="1"/>
    <m/>
    <s v="website"/>
    <n v="33.33"/>
    <n v="33.33"/>
    <s v="alwayswebsite"/>
  </r>
  <r>
    <s v="LV-1-collaboration-type"/>
    <x v="24"/>
    <x v="24"/>
    <n v="0.61993799999999899"/>
    <s v="collaboration-type"/>
    <x v="5"/>
    <x v="0"/>
    <s v="classifications"/>
    <x v="0"/>
    <n v="20"/>
    <n v="1.8599999999999998E-2"/>
    <x v="0"/>
    <x v="1"/>
    <n v="33.33"/>
    <n v="33.33"/>
    <n v="0"/>
    <n v="0"/>
    <m/>
    <n v="1"/>
    <n v="1"/>
    <n v="0"/>
    <x v="1"/>
    <n v="1"/>
    <m/>
    <s v="website"/>
    <n v="33.33"/>
    <n v="33.33"/>
    <s v="alwayswebsite"/>
  </r>
  <r>
    <s v="LV-1-current-status"/>
    <x v="24"/>
    <x v="24"/>
    <n v="0"/>
    <s v="current-status"/>
    <x v="6"/>
    <x v="0"/>
    <s v="basic"/>
    <x v="1"/>
    <n v="18"/>
    <n v="1.6299999999999999E-2"/>
    <x v="0"/>
    <x v="0"/>
    <n v="0"/>
    <n v="0"/>
    <n v="0"/>
    <n v="0"/>
    <m/>
    <n v="1"/>
    <n v="1"/>
    <n v="0"/>
    <x v="0"/>
    <n v="0"/>
    <m/>
    <s v="not-published"/>
    <n v="0"/>
    <n v="0"/>
    <s v="not publishednot-published"/>
  </r>
  <r>
    <s v="LV-1-results"/>
    <x v="24"/>
    <x v="24"/>
    <n v="0"/>
    <s v="results"/>
    <x v="7"/>
    <x v="0"/>
    <s v="performance"/>
    <x v="3"/>
    <n v="37"/>
    <n v="4.3299999999999998E-2"/>
    <x v="0"/>
    <x v="2"/>
    <n v="0"/>
    <n v="0"/>
    <n v="0"/>
    <n v="0"/>
    <m/>
    <n v="1"/>
    <n v="1"/>
    <n v="0"/>
    <x v="2"/>
    <n v="0"/>
    <m/>
    <s v="pdf"/>
    <n v="16.664999999999999"/>
    <n v="0"/>
    <s v="sometimespdf"/>
  </r>
  <r>
    <s v="LV-1-finance-type"/>
    <x v="24"/>
    <x v="24"/>
    <n v="0.61993799999999899"/>
    <s v="finance-type"/>
    <x v="8"/>
    <x v="0"/>
    <s v="classifications"/>
    <x v="0"/>
    <n v="23"/>
    <n v="1.8599999999999998E-2"/>
    <x v="0"/>
    <x v="1"/>
    <n v="33.33"/>
    <n v="33.33"/>
    <n v="0"/>
    <n v="0"/>
    <m/>
    <n v="1"/>
    <n v="1"/>
    <n v="0"/>
    <x v="1"/>
    <n v="1"/>
    <m/>
    <s v="website"/>
    <n v="33.33"/>
    <n v="33.33"/>
    <s v="alwayswebsite"/>
  </r>
  <r>
    <s v="LV-1-aid-type"/>
    <x v="24"/>
    <x v="24"/>
    <n v="0.92999999999999905"/>
    <s v="aid-type"/>
    <x v="9"/>
    <x v="0"/>
    <s v="classifications"/>
    <x v="0"/>
    <n v="22"/>
    <n v="1.8599999999999998E-2"/>
    <x v="0"/>
    <x v="6"/>
    <n v="50"/>
    <n v="50"/>
    <n v="0"/>
    <n v="0"/>
    <m/>
    <n v="1"/>
    <n v="1"/>
    <n v="0"/>
    <x v="1"/>
    <n v="1"/>
    <m/>
    <s v="machine-readable"/>
    <n v="50"/>
    <n v="50"/>
    <s v="alwaysmachine-readable"/>
  </r>
  <r>
    <s v="LV-1-description"/>
    <x v="24"/>
    <x v="24"/>
    <n v="0.81499999999999995"/>
    <s v="description"/>
    <x v="10"/>
    <x v="0"/>
    <s v="basic"/>
    <x v="1"/>
    <n v="15"/>
    <n v="1.6299999999999999E-2"/>
    <x v="0"/>
    <x v="6"/>
    <n v="50"/>
    <n v="50"/>
    <n v="0"/>
    <n v="0"/>
    <m/>
    <n v="1"/>
    <n v="1"/>
    <n v="0"/>
    <x v="1"/>
    <n v="1"/>
    <m/>
    <s v="machine-readable"/>
    <n v="50"/>
    <n v="50"/>
    <s v="alwaysmachine-readable"/>
  </r>
  <r>
    <s v="LV-1-flow-type"/>
    <x v="24"/>
    <x v="24"/>
    <n v="0"/>
    <s v="flow-type"/>
    <x v="11"/>
    <x v="0"/>
    <s v="classifications"/>
    <x v="0"/>
    <n v="21"/>
    <n v="1.8599999999999998E-2"/>
    <x v="0"/>
    <x v="0"/>
    <n v="0"/>
    <n v="0"/>
    <n v="0"/>
    <n v="0"/>
    <m/>
    <n v="1"/>
    <n v="1"/>
    <n v="0"/>
    <x v="0"/>
    <n v="0"/>
    <m/>
    <s v="not-published"/>
    <n v="0"/>
    <n v="0"/>
    <s v="not publishednot-published"/>
  </r>
  <r>
    <s v="LV-1-title"/>
    <x v="24"/>
    <x v="24"/>
    <n v="0.81499999999999995"/>
    <s v="title"/>
    <x v="12"/>
    <x v="0"/>
    <s v="basic"/>
    <x v="1"/>
    <n v="14"/>
    <n v="1.6299999999999999E-2"/>
    <x v="0"/>
    <x v="6"/>
    <n v="50"/>
    <n v="50"/>
    <n v="0"/>
    <n v="0"/>
    <m/>
    <n v="1"/>
    <n v="1"/>
    <n v="0"/>
    <x v="1"/>
    <n v="1"/>
    <m/>
    <s v="machine-readable"/>
    <n v="50"/>
    <n v="50"/>
    <s v="alwaysmachine-readable"/>
  </r>
  <r>
    <s v="LV-1-conditions"/>
    <x v="24"/>
    <x v="24"/>
    <n v="0"/>
    <s v="conditions"/>
    <x v="13"/>
    <x v="0"/>
    <s v="performance"/>
    <x v="3"/>
    <n v="39"/>
    <n v="4.3299999999999998E-2"/>
    <x v="0"/>
    <x v="3"/>
    <n v="0"/>
    <n v="0"/>
    <n v="0"/>
    <n v="0"/>
    <m/>
    <n v="1"/>
    <n v="1"/>
    <n v="0"/>
    <x v="0"/>
    <n v="0"/>
    <m/>
    <s v="document"/>
    <n v="50"/>
    <n v="0"/>
    <s v="not publisheddocument"/>
  </r>
  <r>
    <s v="LV-1-cost-overall"/>
    <x v="24"/>
    <x v="24"/>
    <n v="1.625"/>
    <s v="cost-overall"/>
    <x v="14"/>
    <x v="0"/>
    <s v="financial"/>
    <x v="2"/>
    <n v="33"/>
    <n v="3.2500000000000001E-2"/>
    <x v="0"/>
    <x v="6"/>
    <n v="50"/>
    <n v="50"/>
    <n v="0"/>
    <n v="0"/>
    <m/>
    <n v="1"/>
    <n v="1"/>
    <n v="0"/>
    <x v="1"/>
    <n v="1"/>
    <m/>
    <s v="machine-readable"/>
    <n v="50"/>
    <n v="50"/>
    <s v="alwaysmachine-readable"/>
  </r>
  <r>
    <s v="LV-1-location"/>
    <x v="24"/>
    <x v="24"/>
    <n v="0"/>
    <s v="location"/>
    <x v="15"/>
    <x v="0"/>
    <s v="classifications"/>
    <x v="0"/>
    <n v="25"/>
    <n v="1.8599999999999998E-2"/>
    <x v="0"/>
    <x v="0"/>
    <n v="0"/>
    <n v="0"/>
    <n v="0"/>
    <n v="0"/>
    <m/>
    <n v="1"/>
    <n v="1"/>
    <n v="0"/>
    <x v="0"/>
    <n v="0"/>
    <m/>
    <s v="not-published"/>
    <n v="0"/>
    <n v="0"/>
    <s v="not publishednot-published"/>
  </r>
  <r>
    <s v="LV-1-dates-planned"/>
    <x v="24"/>
    <x v="24"/>
    <n v="0.81499999999999995"/>
    <s v="dates-planned"/>
    <x v="16"/>
    <x v="0"/>
    <s v="basic"/>
    <x v="1"/>
    <n v="16"/>
    <n v="1.6299999999999999E-2"/>
    <x v="0"/>
    <x v="6"/>
    <n v="50"/>
    <n v="50"/>
    <n v="0"/>
    <n v="0"/>
    <m/>
    <n v="1"/>
    <n v="1"/>
    <n v="0"/>
    <x v="1"/>
    <n v="1"/>
    <m/>
    <s v="machine-readable"/>
    <n v="50"/>
    <n v="50"/>
    <s v="alwaysmachine-readable"/>
  </r>
  <r>
    <s v="LV-1-dates-actual"/>
    <x v="24"/>
    <x v="24"/>
    <n v="0"/>
    <s v="dates-actual"/>
    <x v="17"/>
    <x v="0"/>
    <s v="basic"/>
    <x v="1"/>
    <n v="17"/>
    <n v="1.6299999999999999E-2"/>
    <x v="0"/>
    <x v="0"/>
    <n v="0"/>
    <n v="0"/>
    <n v="0"/>
    <n v="0"/>
    <m/>
    <n v="1"/>
    <n v="1"/>
    <n v="0"/>
    <x v="0"/>
    <n v="0"/>
    <m/>
    <s v="not-published"/>
    <n v="0"/>
    <n v="0"/>
    <s v="not publishednot-published"/>
  </r>
  <r>
    <s v="LV-1-implementer"/>
    <x v="24"/>
    <x v="24"/>
    <n v="0.81499999999999995"/>
    <s v="implementer"/>
    <x v="18"/>
    <x v="0"/>
    <s v="basic"/>
    <x v="1"/>
    <n v="12"/>
    <n v="1.6299999999999999E-2"/>
    <x v="0"/>
    <x v="6"/>
    <n v="50"/>
    <n v="50"/>
    <n v="0"/>
    <n v="0"/>
    <m/>
    <n v="1"/>
    <n v="1"/>
    <n v="0"/>
    <x v="1"/>
    <n v="1"/>
    <m/>
    <s v="machine-readable"/>
    <n v="50"/>
    <n v="50"/>
    <s v="alwaysmachine-readable"/>
  </r>
  <r>
    <s v="LV-1-expenditure-actual"/>
    <x v="24"/>
    <x v="24"/>
    <n v="0"/>
    <s v="expenditure-actual"/>
    <x v="19"/>
    <x v="0"/>
    <s v="financial"/>
    <x v="2"/>
    <n v="35"/>
    <n v="3.2500000000000001E-2"/>
    <x v="0"/>
    <x v="0"/>
    <n v="0"/>
    <n v="0"/>
    <n v="0"/>
    <n v="0"/>
    <m/>
    <n v="1"/>
    <n v="1"/>
    <n v="0"/>
    <x v="0"/>
    <n v="0"/>
    <m/>
    <s v="not-published"/>
    <n v="0"/>
    <n v="0"/>
    <s v="not publishednot-published"/>
  </r>
  <r>
    <s v="LV-1-impact-appraisals"/>
    <x v="24"/>
    <x v="24"/>
    <n v="0"/>
    <s v="impact-appraisals"/>
    <x v="20"/>
    <x v="0"/>
    <s v="performance"/>
    <x v="3"/>
    <n v="38"/>
    <n v="4.3299999999999998E-2"/>
    <x v="0"/>
    <x v="3"/>
    <n v="0"/>
    <n v="0"/>
    <n v="0"/>
    <n v="0"/>
    <m/>
    <n v="1"/>
    <n v="1"/>
    <n v="0"/>
    <x v="0"/>
    <n v="0"/>
    <m/>
    <s v="document"/>
    <n v="50"/>
    <n v="0"/>
    <s v="not publisheddocument"/>
  </r>
  <r>
    <s v="LV-1-objectives"/>
    <x v="24"/>
    <x v="24"/>
    <n v="0"/>
    <s v="objectives"/>
    <x v="21"/>
    <x v="0"/>
    <s v="related-documents"/>
    <x v="4"/>
    <n v="29"/>
    <n v="2.1700000000000001E-2"/>
    <x v="0"/>
    <x v="3"/>
    <n v="0"/>
    <n v="0"/>
    <n v="0"/>
    <n v="0"/>
    <m/>
    <n v="1"/>
    <n v="1"/>
    <n v="0"/>
    <x v="2"/>
    <n v="0"/>
    <m/>
    <s v="document"/>
    <n v="50"/>
    <n v="0"/>
    <s v="sometimesdocument"/>
  </r>
  <r>
    <s v="LV-1-budget"/>
    <x v="24"/>
    <x v="24"/>
    <n v="0"/>
    <s v="budget"/>
    <x v="22"/>
    <x v="0"/>
    <s v="related-documents"/>
    <x v="4"/>
    <n v="30"/>
    <n v="2.1700000000000001E-2"/>
    <x v="0"/>
    <x v="3"/>
    <n v="0"/>
    <n v="0"/>
    <n v="0"/>
    <n v="0"/>
    <m/>
    <n v="1"/>
    <n v="1"/>
    <n v="0"/>
    <x v="0"/>
    <n v="0"/>
    <m/>
    <s v="document"/>
    <n v="50"/>
    <n v="0"/>
    <s v="not publisheddocument"/>
  </r>
  <r>
    <s v="LV-1-contracts"/>
    <x v="24"/>
    <x v="24"/>
    <n v="0"/>
    <s v="contracts"/>
    <x v="23"/>
    <x v="0"/>
    <s v="related-documents"/>
    <x v="4"/>
    <n v="31"/>
    <n v="2.1700000000000001E-2"/>
    <x v="0"/>
    <x v="3"/>
    <n v="0"/>
    <n v="0"/>
    <n v="0"/>
    <n v="0"/>
    <m/>
    <n v="1"/>
    <n v="1"/>
    <n v="0"/>
    <x v="0"/>
    <n v="0"/>
    <m/>
    <s v="document"/>
    <n v="50"/>
    <n v="0"/>
    <s v="not publisheddocument"/>
  </r>
  <r>
    <s v="LV-1-evaluations"/>
    <x v="24"/>
    <x v="24"/>
    <n v="0"/>
    <s v="evaluations"/>
    <x v="24"/>
    <x v="0"/>
    <s v="related-documents"/>
    <x v="4"/>
    <n v="28"/>
    <n v="2.1700000000000001E-2"/>
    <x v="0"/>
    <x v="3"/>
    <n v="0"/>
    <n v="0"/>
    <n v="0"/>
    <n v="0"/>
    <m/>
    <n v="1"/>
    <n v="1"/>
    <n v="0"/>
    <x v="0"/>
    <n v="0"/>
    <m/>
    <s v="document"/>
    <n v="50"/>
    <n v="0"/>
    <s v="not publisheddocument"/>
  </r>
  <r>
    <s v="LV-1-mou"/>
    <x v="24"/>
    <x v="24"/>
    <n v="1.085"/>
    <s v="mou"/>
    <x v="25"/>
    <x v="0"/>
    <s v="related-documents"/>
    <x v="4"/>
    <n v="27"/>
    <n v="2.1700000000000001E-2"/>
    <x v="0"/>
    <x v="3"/>
    <n v="50"/>
    <n v="50"/>
    <n v="0"/>
    <n v="0"/>
    <m/>
    <n v="1"/>
    <n v="1"/>
    <n v="0"/>
    <x v="1"/>
    <n v="1"/>
    <m/>
    <s v="document"/>
    <n v="50"/>
    <n v="50"/>
    <s v="alwaysdocument"/>
  </r>
  <r>
    <s v="LV-1-tenders"/>
    <x v="24"/>
    <x v="24"/>
    <n v="0"/>
    <s v="tenders"/>
    <x v="26"/>
    <x v="0"/>
    <s v="related-documents"/>
    <x v="4"/>
    <n v="32"/>
    <n v="2.1700000000000001E-2"/>
    <x v="0"/>
    <x v="3"/>
    <n v="0"/>
    <n v="0"/>
    <n v="0"/>
    <n v="0"/>
    <m/>
    <n v="1"/>
    <n v="1"/>
    <n v="0"/>
    <x v="2"/>
    <n v="0"/>
    <m/>
    <s v="document"/>
    <n v="50"/>
    <n v="0"/>
    <s v="sometimesdocument"/>
  </r>
  <r>
    <s v="LV-1-budget-identifier"/>
    <x v="24"/>
    <x v="24"/>
    <n v="0"/>
    <s v="budget-identifier"/>
    <x v="27"/>
    <x v="0"/>
    <s v="financial"/>
    <x v="2"/>
    <n v="36"/>
    <n v="3.2500000000000001E-2"/>
    <x v="0"/>
    <x v="0"/>
    <n v="0"/>
    <n v="0"/>
    <n v="0"/>
    <n v="0"/>
    <m/>
    <n v="1"/>
    <n v="1"/>
    <n v="0"/>
    <x v="0"/>
    <n v="0"/>
    <m/>
    <s v="not-published"/>
    <n v="0"/>
    <n v="0"/>
    <s v="not publishednot-published"/>
  </r>
  <r>
    <s v="LV-1-strategy"/>
    <x v="24"/>
    <x v="24"/>
    <n v="1.25"/>
    <s v="strategy"/>
    <x v="28"/>
    <x v="1"/>
    <s v="planning"/>
    <x v="5"/>
    <n v="4"/>
    <n v="2.5000000000000001E-2"/>
    <x v="0"/>
    <x v="3"/>
    <n v="50"/>
    <n v="50"/>
    <n v="0"/>
    <n v="0"/>
    <m/>
    <n v="1"/>
    <n v="1"/>
    <n v="0"/>
    <x v="1"/>
    <n v="1"/>
    <m/>
    <s v="document"/>
    <n v="50"/>
    <n v="50"/>
    <s v="alwaysdocument"/>
  </r>
  <r>
    <s v="LV-1-annual-report"/>
    <x v="24"/>
    <x v="24"/>
    <n v="1.25"/>
    <s v="annual-report"/>
    <x v="29"/>
    <x v="1"/>
    <s v="planning"/>
    <x v="5"/>
    <n v="5"/>
    <n v="2.5000000000000001E-2"/>
    <x v="0"/>
    <x v="3"/>
    <n v="50"/>
    <n v="50"/>
    <n v="0"/>
    <n v="0"/>
    <m/>
    <n v="1"/>
    <n v="1"/>
    <n v="0"/>
    <x v="1"/>
    <n v="1"/>
    <m/>
    <s v="document"/>
    <n v="50"/>
    <n v="50"/>
    <s v="alwaysdocument"/>
  </r>
  <r>
    <s v="LV-1-allocation"/>
    <x v="24"/>
    <x v="24"/>
    <n v="1.25"/>
    <s v="allocation"/>
    <x v="30"/>
    <x v="1"/>
    <s v="planning"/>
    <x v="5"/>
    <n v="6"/>
    <n v="2.5000000000000001E-2"/>
    <x v="0"/>
    <x v="3"/>
    <n v="50"/>
    <n v="50"/>
    <n v="0"/>
    <n v="0"/>
    <m/>
    <n v="1"/>
    <n v="1"/>
    <n v="0"/>
    <x v="1"/>
    <n v="1"/>
    <m/>
    <s v="document"/>
    <n v="50"/>
    <n v="50"/>
    <s v="alwaysdocument"/>
  </r>
  <r>
    <s v="LV-1-procurement-policy"/>
    <x v="24"/>
    <x v="24"/>
    <n v="1.25"/>
    <s v="procurement-policy"/>
    <x v="31"/>
    <x v="1"/>
    <s v="planning"/>
    <x v="5"/>
    <n v="7"/>
    <n v="2.5000000000000001E-2"/>
    <x v="0"/>
    <x v="3"/>
    <n v="50"/>
    <n v="50"/>
    <n v="0"/>
    <n v="0"/>
    <m/>
    <n v="1"/>
    <n v="1"/>
    <n v="0"/>
    <x v="1"/>
    <n v="1"/>
    <m/>
    <s v="document"/>
    <n v="50"/>
    <n v="50"/>
    <s v="alwaysdocument"/>
  </r>
  <r>
    <s v="EU-4-total-budget"/>
    <x v="7"/>
    <x v="7"/>
    <n v="2.78"/>
    <s v="total-budget"/>
    <x v="34"/>
    <x v="1"/>
    <s v="financial"/>
    <x v="6"/>
    <n v="9"/>
    <n v="4.1700000000000001E-2"/>
    <x v="1"/>
    <x v="4"/>
    <n v="50"/>
    <n v="66.666666666699996"/>
    <n v="33.333333333299997"/>
    <n v="16.666666666699999"/>
    <m/>
    <n v="1"/>
    <n v="1"/>
    <n v="16.666666666699999"/>
    <x v="3"/>
    <m/>
    <m/>
    <m/>
    <m/>
    <n v="0"/>
    <s v=""/>
  </r>
  <r>
    <s v="LV-1-country-strategy"/>
    <x v="24"/>
    <x v="24"/>
    <n v="0"/>
    <s v="country-strategy"/>
    <x v="33"/>
    <x v="1"/>
    <s v="planning"/>
    <x v="5"/>
    <n v="8"/>
    <n v="2.5000000000000001E-2"/>
    <x v="0"/>
    <x v="3"/>
    <n v="0"/>
    <n v="0"/>
    <n v="0"/>
    <n v="0"/>
    <m/>
    <n v="1"/>
    <n v="1"/>
    <n v="0"/>
    <x v="2"/>
    <n v="0"/>
    <m/>
    <s v="document"/>
    <n v="50"/>
    <n v="0"/>
    <s v="sometimesdocument"/>
  </r>
  <r>
    <s v="EU-4-disaggregated-budgets"/>
    <x v="7"/>
    <x v="7"/>
    <n v="2.78"/>
    <s v="disaggregated-budgets"/>
    <x v="35"/>
    <x v="1"/>
    <s v="financial"/>
    <x v="6"/>
    <n v="10"/>
    <n v="4.1700000000000001E-2"/>
    <x v="1"/>
    <x v="4"/>
    <n v="50"/>
    <n v="66.666666666699996"/>
    <n v="33.333333333299997"/>
    <n v="16.666666666699999"/>
    <m/>
    <n v="1"/>
    <n v="1"/>
    <n v="16.666666666699999"/>
    <x v="3"/>
    <m/>
    <m/>
    <m/>
    <m/>
    <n v="0"/>
    <s v=""/>
  </r>
  <r>
    <s v="EU-4-audit"/>
    <x v="7"/>
    <x v="7"/>
    <n v="2.085"/>
    <s v="audit"/>
    <x v="32"/>
    <x v="1"/>
    <s v="financial"/>
    <x v="6"/>
    <n v="11"/>
    <n v="4.1700000000000001E-2"/>
    <x v="0"/>
    <x v="3"/>
    <n v="50"/>
    <n v="50"/>
    <n v="0"/>
    <n v="0"/>
    <m/>
    <n v="1"/>
    <n v="1"/>
    <n v="0"/>
    <x v="1"/>
    <n v="1"/>
    <m/>
    <s v="document"/>
    <n v="50"/>
    <n v="50"/>
    <s v="alwaysdocument"/>
  </r>
  <r>
    <s v="LV-1-foia"/>
    <x v="24"/>
    <x v="24"/>
    <n v="2.2197779999999998"/>
    <s v="foia"/>
    <x v="36"/>
    <x v="2"/>
    <s v="Commitment"/>
    <x v="7"/>
    <n v="1"/>
    <n v="3.3300000000000003E-2"/>
    <x v="0"/>
    <x v="7"/>
    <n v="66.66"/>
    <n v="66.66"/>
    <n v="0"/>
    <n v="0"/>
    <m/>
    <n v="1"/>
    <n v="1"/>
    <n v="0"/>
    <x v="3"/>
    <n v="0"/>
    <n v="66.66"/>
    <s v="not applicable"/>
    <n v="50"/>
    <n v="66.66"/>
    <s v="not applicable"/>
  </r>
  <r>
    <s v="LV-1-accessibility"/>
    <x v="24"/>
    <x v="24"/>
    <n v="0"/>
    <s v="accessibility"/>
    <x v="37"/>
    <x v="2"/>
    <s v="Commitment"/>
    <x v="7"/>
    <n v="3"/>
    <n v="3.3300000000000003E-2"/>
    <x v="0"/>
    <x v="7"/>
    <n v="0"/>
    <n v="0"/>
    <n v="0"/>
    <n v="0"/>
    <m/>
    <n v="1"/>
    <n v="1"/>
    <n v="0"/>
    <x v="3"/>
    <n v="0"/>
    <n v="0"/>
    <s v="not applicable"/>
    <n v="50"/>
    <n v="0"/>
    <s v="not applicable"/>
  </r>
  <r>
    <s v="LV-1-implementation-schedules"/>
    <x v="24"/>
    <x v="24"/>
    <n v="0"/>
    <s v="implementation-schedules"/>
    <x v="38"/>
    <x v="2"/>
    <s v="Commitment"/>
    <x v="7"/>
    <n v="2"/>
    <n v="3.3300000000000003E-2"/>
    <x v="0"/>
    <x v="7"/>
    <n v="0"/>
    <n v="0"/>
    <n v="0"/>
    <n v="0"/>
    <m/>
    <n v="1"/>
    <n v="1"/>
    <n v="0"/>
    <x v="3"/>
    <n v="0"/>
    <n v="0"/>
    <s v="not applicable"/>
    <n v="50"/>
    <n v="0"/>
    <s v="not applicable"/>
  </r>
  <r>
    <s v="LT-1-sector"/>
    <x v="25"/>
    <x v="25"/>
    <n v="0.61993799999999899"/>
    <s v="sector"/>
    <x v="0"/>
    <x v="0"/>
    <s v="classifications"/>
    <x v="0"/>
    <n v="24"/>
    <n v="1.8599999999999998E-2"/>
    <x v="0"/>
    <x v="1"/>
    <n v="33.33"/>
    <n v="33.33"/>
    <n v="0"/>
    <n v="0"/>
    <m/>
    <n v="1"/>
    <n v="1"/>
    <n v="0"/>
    <x v="1"/>
    <n v="1"/>
    <m/>
    <s v="website"/>
    <n v="33.33"/>
    <n v="33.33"/>
    <s v="alwayswebsite"/>
  </r>
  <r>
    <s v="LT-1-unique-id"/>
    <x v="25"/>
    <x v="25"/>
    <n v="0"/>
    <s v="unique-id"/>
    <x v="1"/>
    <x v="0"/>
    <s v="basic"/>
    <x v="1"/>
    <n v="13"/>
    <n v="1.6299999999999999E-2"/>
    <x v="0"/>
    <x v="0"/>
    <n v="0"/>
    <n v="0"/>
    <n v="0"/>
    <n v="0"/>
    <m/>
    <n v="1"/>
    <n v="1"/>
    <n v="0"/>
    <x v="0"/>
    <n v="0"/>
    <m/>
    <s v="not-published"/>
    <n v="0"/>
    <n v="0"/>
    <s v="not publishednot-published"/>
  </r>
  <r>
    <s v="LT-1-tied-aid-status"/>
    <x v="25"/>
    <x v="25"/>
    <n v="0"/>
    <s v="tied-aid-status"/>
    <x v="2"/>
    <x v="0"/>
    <s v="classifications"/>
    <x v="0"/>
    <n v="26"/>
    <n v="1.8599999999999998E-2"/>
    <x v="0"/>
    <x v="0"/>
    <n v="0"/>
    <n v="0"/>
    <n v="0"/>
    <n v="0"/>
    <m/>
    <n v="1"/>
    <n v="1"/>
    <n v="0"/>
    <x v="0"/>
    <n v="0"/>
    <m/>
    <s v="not-published"/>
    <n v="0"/>
    <n v="0"/>
    <s v="not publishednot-published"/>
  </r>
  <r>
    <s v="LT-1-expenditure-planned"/>
    <x v="25"/>
    <x v="25"/>
    <n v="0"/>
    <s v="expenditure-planned"/>
    <x v="3"/>
    <x v="0"/>
    <s v="financial"/>
    <x v="2"/>
    <n v="34"/>
    <n v="3.2500000000000001E-2"/>
    <x v="0"/>
    <x v="0"/>
    <n v="0"/>
    <n v="0"/>
    <n v="0"/>
    <n v="0"/>
    <m/>
    <n v="1"/>
    <n v="1"/>
    <n v="0"/>
    <x v="0"/>
    <n v="0"/>
    <m/>
    <s v="not-published"/>
    <n v="0"/>
    <n v="0"/>
    <s v="not publishednot-published"/>
  </r>
  <r>
    <s v="LT-1-contact-details"/>
    <x v="25"/>
    <x v="25"/>
    <n v="0.54327899999999996"/>
    <s v="contact-details"/>
    <x v="4"/>
    <x v="0"/>
    <s v="basic"/>
    <x v="1"/>
    <n v="19"/>
    <n v="1.6299999999999999E-2"/>
    <x v="0"/>
    <x v="1"/>
    <n v="33.33"/>
    <n v="33.33"/>
    <n v="0"/>
    <n v="0"/>
    <m/>
    <n v="1"/>
    <n v="1"/>
    <n v="0"/>
    <x v="1"/>
    <n v="1"/>
    <m/>
    <s v="website"/>
    <n v="33.33"/>
    <n v="33.33"/>
    <s v="alwayswebsite"/>
  </r>
  <r>
    <s v="LT-1-collaboration-type"/>
    <x v="25"/>
    <x v="25"/>
    <n v="0"/>
    <s v="collaboration-type"/>
    <x v="5"/>
    <x v="0"/>
    <s v="classifications"/>
    <x v="0"/>
    <n v="20"/>
    <n v="1.8599999999999998E-2"/>
    <x v="0"/>
    <x v="0"/>
    <n v="0"/>
    <n v="0"/>
    <n v="0"/>
    <n v="0"/>
    <m/>
    <n v="1"/>
    <n v="1"/>
    <n v="0"/>
    <x v="0"/>
    <n v="0"/>
    <m/>
    <s v="not-published"/>
    <n v="0"/>
    <n v="0"/>
    <s v="not publishednot-published"/>
  </r>
  <r>
    <s v="LT-1-current-status"/>
    <x v="25"/>
    <x v="25"/>
    <n v="0"/>
    <s v="current-status"/>
    <x v="6"/>
    <x v="0"/>
    <s v="basic"/>
    <x v="1"/>
    <n v="18"/>
    <n v="1.6299999999999999E-2"/>
    <x v="0"/>
    <x v="0"/>
    <n v="0"/>
    <n v="0"/>
    <n v="0"/>
    <n v="0"/>
    <m/>
    <n v="1"/>
    <n v="1"/>
    <n v="0"/>
    <x v="0"/>
    <n v="0"/>
    <m/>
    <s v="not-published"/>
    <n v="0"/>
    <n v="0"/>
    <s v="not publishednot-published"/>
  </r>
  <r>
    <s v="LT-1-results"/>
    <x v="25"/>
    <x v="25"/>
    <n v="0"/>
    <s v="results"/>
    <x v="7"/>
    <x v="0"/>
    <s v="performance"/>
    <x v="3"/>
    <n v="37"/>
    <n v="4.3299999999999998E-2"/>
    <x v="0"/>
    <x v="0"/>
    <n v="0"/>
    <n v="0"/>
    <n v="0"/>
    <n v="0"/>
    <m/>
    <n v="1"/>
    <n v="1"/>
    <n v="0"/>
    <x v="0"/>
    <n v="0"/>
    <m/>
    <s v="not-published"/>
    <n v="0"/>
    <n v="0"/>
    <s v="not publishednot-published"/>
  </r>
  <r>
    <s v="LT-1-finance-type"/>
    <x v="25"/>
    <x v="25"/>
    <n v="0"/>
    <s v="finance-type"/>
    <x v="8"/>
    <x v="0"/>
    <s v="classifications"/>
    <x v="0"/>
    <n v="23"/>
    <n v="1.8599999999999998E-2"/>
    <x v="0"/>
    <x v="0"/>
    <n v="0"/>
    <n v="0"/>
    <n v="0"/>
    <n v="0"/>
    <m/>
    <n v="1"/>
    <n v="1"/>
    <n v="0"/>
    <x v="0"/>
    <n v="0"/>
    <m/>
    <s v="not-published"/>
    <n v="0"/>
    <n v="0"/>
    <s v="not publishednot-published"/>
  </r>
  <r>
    <s v="LT-1-aid-type"/>
    <x v="25"/>
    <x v="25"/>
    <n v="0"/>
    <s v="aid-type"/>
    <x v="9"/>
    <x v="0"/>
    <s v="classifications"/>
    <x v="0"/>
    <n v="22"/>
    <n v="1.8599999999999998E-2"/>
    <x v="0"/>
    <x v="0"/>
    <n v="0"/>
    <n v="0"/>
    <n v="0"/>
    <n v="0"/>
    <m/>
    <n v="1"/>
    <n v="1"/>
    <n v="0"/>
    <x v="0"/>
    <n v="0"/>
    <m/>
    <s v="not-published"/>
    <n v="0"/>
    <n v="0"/>
    <s v="not publishednot-published"/>
  </r>
  <r>
    <s v="LT-1-description"/>
    <x v="25"/>
    <x v="25"/>
    <n v="0"/>
    <s v="description"/>
    <x v="10"/>
    <x v="0"/>
    <s v="basic"/>
    <x v="1"/>
    <n v="15"/>
    <n v="1.6299999999999999E-2"/>
    <x v="0"/>
    <x v="0"/>
    <n v="0"/>
    <n v="0"/>
    <n v="0"/>
    <n v="0"/>
    <m/>
    <n v="1"/>
    <n v="1"/>
    <n v="0"/>
    <x v="0"/>
    <n v="0"/>
    <m/>
    <s v="not-published"/>
    <n v="0"/>
    <n v="0"/>
    <s v="not publishednot-published"/>
  </r>
  <r>
    <s v="LT-1-flow-type"/>
    <x v="25"/>
    <x v="25"/>
    <n v="0"/>
    <s v="flow-type"/>
    <x v="11"/>
    <x v="0"/>
    <s v="classifications"/>
    <x v="0"/>
    <n v="21"/>
    <n v="1.8599999999999998E-2"/>
    <x v="0"/>
    <x v="0"/>
    <n v="0"/>
    <n v="0"/>
    <n v="0"/>
    <n v="0"/>
    <m/>
    <n v="1"/>
    <n v="1"/>
    <n v="0"/>
    <x v="0"/>
    <n v="0"/>
    <m/>
    <s v="not-published"/>
    <n v="0"/>
    <n v="0"/>
    <s v="not publishednot-published"/>
  </r>
  <r>
    <s v="LT-1-title"/>
    <x v="25"/>
    <x v="25"/>
    <n v="0.54327899999999996"/>
    <s v="title"/>
    <x v="12"/>
    <x v="0"/>
    <s v="basic"/>
    <x v="1"/>
    <n v="14"/>
    <n v="1.6299999999999999E-2"/>
    <x v="0"/>
    <x v="1"/>
    <n v="33.33"/>
    <n v="33.33"/>
    <n v="0"/>
    <n v="0"/>
    <m/>
    <n v="1"/>
    <n v="1"/>
    <n v="0"/>
    <x v="1"/>
    <n v="1"/>
    <m/>
    <s v="website"/>
    <n v="33.33"/>
    <n v="33.33"/>
    <s v="alwayswebsite"/>
  </r>
  <r>
    <s v="LT-1-conditions"/>
    <x v="25"/>
    <x v="25"/>
    <n v="0"/>
    <s v="conditions"/>
    <x v="13"/>
    <x v="0"/>
    <s v="performance"/>
    <x v="3"/>
    <n v="39"/>
    <n v="4.3299999999999998E-2"/>
    <x v="0"/>
    <x v="3"/>
    <n v="0"/>
    <n v="0"/>
    <n v="0"/>
    <n v="0"/>
    <m/>
    <n v="1"/>
    <n v="1"/>
    <n v="0"/>
    <x v="0"/>
    <n v="0"/>
    <m/>
    <s v="document"/>
    <n v="50"/>
    <n v="0"/>
    <s v="not publisheddocument"/>
  </r>
  <r>
    <s v="LT-1-cost-overall"/>
    <x v="25"/>
    <x v="25"/>
    <n v="0"/>
    <s v="cost-overall"/>
    <x v="14"/>
    <x v="0"/>
    <s v="financial"/>
    <x v="2"/>
    <n v="33"/>
    <n v="3.2500000000000001E-2"/>
    <x v="0"/>
    <x v="0"/>
    <n v="0"/>
    <n v="0"/>
    <n v="0"/>
    <n v="0"/>
    <m/>
    <n v="1"/>
    <n v="1"/>
    <n v="0"/>
    <x v="0"/>
    <n v="0"/>
    <m/>
    <s v="not-published"/>
    <n v="0"/>
    <n v="0"/>
    <s v="not publishednot-published"/>
  </r>
  <r>
    <s v="LT-1-location"/>
    <x v="25"/>
    <x v="25"/>
    <n v="0"/>
    <s v="location"/>
    <x v="15"/>
    <x v="0"/>
    <s v="classifications"/>
    <x v="0"/>
    <n v="25"/>
    <n v="1.8599999999999998E-2"/>
    <x v="0"/>
    <x v="1"/>
    <n v="0"/>
    <n v="0"/>
    <n v="0"/>
    <n v="0"/>
    <m/>
    <n v="1"/>
    <n v="1"/>
    <n v="0"/>
    <x v="2"/>
    <n v="0"/>
    <m/>
    <s v="website"/>
    <n v="33.33"/>
    <n v="0"/>
    <s v="sometimeswebsite"/>
  </r>
  <r>
    <s v="LT-1-dates-planned"/>
    <x v="25"/>
    <x v="25"/>
    <n v="0"/>
    <s v="dates-planned"/>
    <x v="16"/>
    <x v="0"/>
    <s v="basic"/>
    <x v="1"/>
    <n v="16"/>
    <n v="1.6299999999999999E-2"/>
    <x v="0"/>
    <x v="0"/>
    <n v="0"/>
    <n v="0"/>
    <n v="0"/>
    <n v="0"/>
    <m/>
    <n v="1"/>
    <n v="1"/>
    <n v="0"/>
    <x v="0"/>
    <n v="0"/>
    <m/>
    <s v="not-published"/>
    <n v="0"/>
    <n v="0"/>
    <s v="not publishednot-published"/>
  </r>
  <r>
    <s v="LT-1-dates-actual"/>
    <x v="25"/>
    <x v="25"/>
    <n v="0"/>
    <s v="dates-actual"/>
    <x v="17"/>
    <x v="0"/>
    <s v="basic"/>
    <x v="1"/>
    <n v="17"/>
    <n v="1.6299999999999999E-2"/>
    <x v="0"/>
    <x v="0"/>
    <n v="0"/>
    <n v="0"/>
    <n v="0"/>
    <n v="0"/>
    <m/>
    <n v="1"/>
    <n v="1"/>
    <n v="0"/>
    <x v="0"/>
    <n v="0"/>
    <m/>
    <s v="not-published"/>
    <n v="0"/>
    <n v="0"/>
    <s v="not publishednot-published"/>
  </r>
  <r>
    <s v="LT-1-implementer"/>
    <x v="25"/>
    <x v="25"/>
    <n v="0.54327899999999996"/>
    <s v="implementer"/>
    <x v="18"/>
    <x v="0"/>
    <s v="basic"/>
    <x v="1"/>
    <n v="12"/>
    <n v="1.6299999999999999E-2"/>
    <x v="0"/>
    <x v="1"/>
    <n v="33.33"/>
    <n v="33.33"/>
    <n v="0"/>
    <n v="0"/>
    <m/>
    <n v="1"/>
    <n v="1"/>
    <n v="0"/>
    <x v="1"/>
    <n v="1"/>
    <m/>
    <s v="website"/>
    <n v="33.33"/>
    <n v="33.33"/>
    <s v="alwayswebsite"/>
  </r>
  <r>
    <s v="LT-1-expenditure-actual"/>
    <x v="25"/>
    <x v="25"/>
    <n v="0"/>
    <s v="expenditure-actual"/>
    <x v="19"/>
    <x v="0"/>
    <s v="financial"/>
    <x v="2"/>
    <n v="35"/>
    <n v="3.2500000000000001E-2"/>
    <x v="0"/>
    <x v="0"/>
    <n v="0"/>
    <n v="0"/>
    <n v="0"/>
    <n v="0"/>
    <m/>
    <n v="1"/>
    <n v="1"/>
    <n v="0"/>
    <x v="0"/>
    <n v="0"/>
    <m/>
    <s v="not-published"/>
    <n v="0"/>
    <n v="0"/>
    <s v="not publishednot-published"/>
  </r>
  <r>
    <s v="LT-1-impact-appraisals"/>
    <x v="25"/>
    <x v="25"/>
    <n v="0"/>
    <s v="impact-appraisals"/>
    <x v="20"/>
    <x v="0"/>
    <s v="performance"/>
    <x v="3"/>
    <n v="38"/>
    <n v="4.3299999999999998E-2"/>
    <x v="0"/>
    <x v="3"/>
    <n v="0"/>
    <n v="0"/>
    <n v="0"/>
    <n v="0"/>
    <m/>
    <n v="1"/>
    <n v="1"/>
    <n v="0"/>
    <x v="0"/>
    <n v="0"/>
    <m/>
    <s v="document"/>
    <n v="50"/>
    <n v="0"/>
    <s v="not publisheddocument"/>
  </r>
  <r>
    <s v="LT-1-objectives"/>
    <x v="25"/>
    <x v="25"/>
    <n v="0"/>
    <s v="objectives"/>
    <x v="21"/>
    <x v="0"/>
    <s v="related-documents"/>
    <x v="4"/>
    <n v="29"/>
    <n v="2.1700000000000001E-2"/>
    <x v="0"/>
    <x v="3"/>
    <n v="0"/>
    <n v="0"/>
    <n v="0"/>
    <n v="0"/>
    <m/>
    <n v="1"/>
    <n v="1"/>
    <n v="0"/>
    <x v="0"/>
    <n v="0"/>
    <m/>
    <s v="document"/>
    <n v="50"/>
    <n v="0"/>
    <s v="not publisheddocument"/>
  </r>
  <r>
    <s v="LT-1-budget"/>
    <x v="25"/>
    <x v="25"/>
    <n v="0"/>
    <s v="budget"/>
    <x v="22"/>
    <x v="0"/>
    <s v="related-documents"/>
    <x v="4"/>
    <n v="30"/>
    <n v="2.1700000000000001E-2"/>
    <x v="0"/>
    <x v="3"/>
    <n v="0"/>
    <n v="0"/>
    <n v="0"/>
    <n v="0"/>
    <m/>
    <n v="1"/>
    <n v="1"/>
    <n v="0"/>
    <x v="0"/>
    <n v="0"/>
    <m/>
    <s v="document"/>
    <n v="50"/>
    <n v="0"/>
    <s v="not publisheddocument"/>
  </r>
  <r>
    <s v="LT-1-contracts"/>
    <x v="25"/>
    <x v="25"/>
    <n v="0"/>
    <s v="contracts"/>
    <x v="23"/>
    <x v="0"/>
    <s v="related-documents"/>
    <x v="4"/>
    <n v="31"/>
    <n v="2.1700000000000001E-2"/>
    <x v="0"/>
    <x v="3"/>
    <n v="0"/>
    <n v="0"/>
    <n v="0"/>
    <n v="0"/>
    <m/>
    <n v="1"/>
    <n v="1"/>
    <n v="0"/>
    <x v="0"/>
    <n v="0"/>
    <m/>
    <s v="document"/>
    <n v="50"/>
    <n v="0"/>
    <s v="not publisheddocument"/>
  </r>
  <r>
    <s v="LT-1-evaluations"/>
    <x v="25"/>
    <x v="25"/>
    <n v="0"/>
    <s v="evaluations"/>
    <x v="24"/>
    <x v="0"/>
    <s v="related-documents"/>
    <x v="4"/>
    <n v="28"/>
    <n v="2.1700000000000001E-2"/>
    <x v="0"/>
    <x v="3"/>
    <n v="0"/>
    <n v="0"/>
    <n v="0"/>
    <n v="0"/>
    <m/>
    <n v="1"/>
    <n v="1"/>
    <n v="0"/>
    <x v="0"/>
    <n v="0"/>
    <m/>
    <s v="document"/>
    <n v="50"/>
    <n v="0"/>
    <s v="not publisheddocument"/>
  </r>
  <r>
    <s v="LT-1-mou"/>
    <x v="25"/>
    <x v="25"/>
    <n v="0"/>
    <s v="mou"/>
    <x v="25"/>
    <x v="0"/>
    <s v="related-documents"/>
    <x v="4"/>
    <n v="27"/>
    <n v="2.1700000000000001E-2"/>
    <x v="0"/>
    <x v="3"/>
    <n v="0"/>
    <n v="0"/>
    <n v="0"/>
    <n v="0"/>
    <m/>
    <n v="1"/>
    <n v="1"/>
    <n v="0"/>
    <x v="0"/>
    <n v="0"/>
    <m/>
    <s v="document"/>
    <n v="50"/>
    <n v="0"/>
    <s v="not publisheddocument"/>
  </r>
  <r>
    <s v="LT-1-tenders"/>
    <x v="25"/>
    <x v="25"/>
    <n v="0"/>
    <s v="tenders"/>
    <x v="26"/>
    <x v="0"/>
    <s v="related-documents"/>
    <x v="4"/>
    <n v="32"/>
    <n v="2.1700000000000001E-2"/>
    <x v="0"/>
    <x v="3"/>
    <n v="0"/>
    <n v="0"/>
    <n v="0"/>
    <n v="0"/>
    <m/>
    <n v="1"/>
    <n v="1"/>
    <n v="0"/>
    <x v="2"/>
    <n v="0"/>
    <m/>
    <s v="document"/>
    <n v="50"/>
    <n v="0"/>
    <s v="sometimesdocument"/>
  </r>
  <r>
    <s v="LT-1-budget-identifier"/>
    <x v="25"/>
    <x v="25"/>
    <n v="0"/>
    <s v="budget-identifier"/>
    <x v="27"/>
    <x v="0"/>
    <s v="financial"/>
    <x v="2"/>
    <n v="36"/>
    <n v="3.2500000000000001E-2"/>
    <x v="0"/>
    <x v="0"/>
    <n v="0"/>
    <n v="0"/>
    <n v="0"/>
    <n v="0"/>
    <m/>
    <n v="1"/>
    <n v="1"/>
    <n v="0"/>
    <x v="0"/>
    <n v="0"/>
    <m/>
    <s v="not-published"/>
    <n v="0"/>
    <n v="0"/>
    <s v="not publishednot-published"/>
  </r>
  <r>
    <s v="LT-1-strategy"/>
    <x v="25"/>
    <x v="25"/>
    <n v="1.25"/>
    <s v="strategy"/>
    <x v="28"/>
    <x v="1"/>
    <s v="planning"/>
    <x v="5"/>
    <n v="4"/>
    <n v="2.5000000000000001E-2"/>
    <x v="0"/>
    <x v="3"/>
    <n v="50"/>
    <n v="50"/>
    <n v="0"/>
    <n v="0"/>
    <m/>
    <n v="1"/>
    <n v="1"/>
    <n v="0"/>
    <x v="1"/>
    <n v="1"/>
    <m/>
    <s v="document"/>
    <n v="50"/>
    <n v="50"/>
    <s v="alwaysdocument"/>
  </r>
  <r>
    <s v="LT-1-annual-report"/>
    <x v="25"/>
    <x v="25"/>
    <n v="1.25"/>
    <s v="annual-report"/>
    <x v="29"/>
    <x v="1"/>
    <s v="planning"/>
    <x v="5"/>
    <n v="5"/>
    <n v="2.5000000000000001E-2"/>
    <x v="0"/>
    <x v="3"/>
    <n v="50"/>
    <n v="50"/>
    <n v="0"/>
    <n v="0"/>
    <m/>
    <n v="1"/>
    <n v="1"/>
    <n v="0"/>
    <x v="1"/>
    <n v="1"/>
    <m/>
    <s v="document"/>
    <n v="50"/>
    <n v="50"/>
    <s v="alwaysdocument"/>
  </r>
  <r>
    <s v="LT-1-allocation"/>
    <x v="25"/>
    <x v="25"/>
    <n v="1.25"/>
    <s v="allocation"/>
    <x v="30"/>
    <x v="1"/>
    <s v="planning"/>
    <x v="5"/>
    <n v="6"/>
    <n v="2.5000000000000001E-2"/>
    <x v="0"/>
    <x v="3"/>
    <n v="50"/>
    <n v="50"/>
    <n v="0"/>
    <n v="0"/>
    <m/>
    <n v="1"/>
    <n v="1"/>
    <n v="0"/>
    <x v="1"/>
    <n v="1"/>
    <m/>
    <s v="document"/>
    <n v="50"/>
    <n v="50"/>
    <s v="alwaysdocument"/>
  </r>
  <r>
    <s v="LT-1-procurement-policy"/>
    <x v="25"/>
    <x v="25"/>
    <n v="0"/>
    <s v="procurement-policy"/>
    <x v="31"/>
    <x v="1"/>
    <s v="planning"/>
    <x v="5"/>
    <n v="7"/>
    <n v="2.5000000000000001E-2"/>
    <x v="0"/>
    <x v="3"/>
    <n v="0"/>
    <n v="0"/>
    <n v="0"/>
    <n v="0"/>
    <m/>
    <n v="1"/>
    <n v="1"/>
    <n v="0"/>
    <x v="2"/>
    <n v="0"/>
    <m/>
    <s v="document"/>
    <n v="50"/>
    <n v="0"/>
    <s v="sometimesdocument"/>
  </r>
  <r>
    <s v="EU-5-audit"/>
    <x v="26"/>
    <x v="26"/>
    <n v="2.085"/>
    <s v="audit"/>
    <x v="32"/>
    <x v="1"/>
    <s v="financial"/>
    <x v="6"/>
    <n v="11"/>
    <n v="4.1700000000000001E-2"/>
    <x v="0"/>
    <x v="3"/>
    <n v="50"/>
    <n v="50"/>
    <m/>
    <m/>
    <m/>
    <m/>
    <m/>
    <m/>
    <x v="1"/>
    <n v="1"/>
    <m/>
    <s v="document"/>
    <n v="50"/>
    <n v="50"/>
    <s v="alwaysdocument"/>
  </r>
  <r>
    <s v="LT-1-country-strategy"/>
    <x v="25"/>
    <x v="25"/>
    <n v="0"/>
    <s v="country-strategy"/>
    <x v="33"/>
    <x v="1"/>
    <s v="planning"/>
    <x v="5"/>
    <n v="8"/>
    <n v="2.5000000000000001E-2"/>
    <x v="0"/>
    <x v="3"/>
    <n v="0"/>
    <n v="0"/>
    <n v="0"/>
    <n v="0"/>
    <m/>
    <n v="1"/>
    <n v="1"/>
    <n v="0"/>
    <x v="0"/>
    <n v="0"/>
    <m/>
    <s v="document"/>
    <n v="50"/>
    <n v="0"/>
    <s v="not publisheddocument"/>
  </r>
  <r>
    <s v="EU-5-total-budget"/>
    <x v="26"/>
    <x v="26"/>
    <n v="0.69493050000000001"/>
    <s v="total-budget"/>
    <x v="34"/>
    <x v="1"/>
    <s v="financial"/>
    <x v="6"/>
    <n v="9"/>
    <n v="4.1700000000000001E-2"/>
    <x v="0"/>
    <x v="2"/>
    <n v="16.664999999999999"/>
    <n v="16.664999999999999"/>
    <n v="0"/>
    <n v="0"/>
    <m/>
    <n v="1"/>
    <n v="1"/>
    <n v="0"/>
    <x v="3"/>
    <n v="0"/>
    <n v="3"/>
    <s v="pdf"/>
    <n v="16.664999999999999"/>
    <n v="16.664999999999999"/>
    <s v="pdf"/>
  </r>
  <r>
    <s v="EU-5-disaggregated-budgets"/>
    <x v="26"/>
    <x v="26"/>
    <n v="0.463287"/>
    <s v="disaggregated-budgets"/>
    <x v="35"/>
    <x v="1"/>
    <s v="financial"/>
    <x v="6"/>
    <n v="10"/>
    <n v="4.1700000000000001E-2"/>
    <x v="0"/>
    <x v="1"/>
    <n v="11.11"/>
    <n v="11.11"/>
    <n v="0"/>
    <n v="0"/>
    <m/>
    <n v="1"/>
    <n v="1"/>
    <n v="0"/>
    <x v="3"/>
    <n v="0"/>
    <n v="1"/>
    <s v="website"/>
    <n v="33.33"/>
    <n v="11.11"/>
    <s v="website"/>
  </r>
  <r>
    <s v="LT-1-foia"/>
    <x v="25"/>
    <x v="25"/>
    <n v="2.2197779999999998"/>
    <s v="foia"/>
    <x v="36"/>
    <x v="2"/>
    <s v="Commitment"/>
    <x v="7"/>
    <n v="1"/>
    <n v="3.3300000000000003E-2"/>
    <x v="0"/>
    <x v="7"/>
    <n v="66.66"/>
    <n v="66.66"/>
    <n v="0"/>
    <n v="0"/>
    <m/>
    <n v="1"/>
    <n v="1"/>
    <n v="0"/>
    <x v="3"/>
    <n v="0"/>
    <n v="66.66"/>
    <s v="not applicable"/>
    <n v="50"/>
    <n v="66.66"/>
    <s v="not applicable"/>
  </r>
  <r>
    <s v="LT-1-accessibility"/>
    <x v="25"/>
    <x v="25"/>
    <n v="0"/>
    <s v="accessibility"/>
    <x v="37"/>
    <x v="2"/>
    <s v="Commitment"/>
    <x v="7"/>
    <n v="3"/>
    <n v="3.3300000000000003E-2"/>
    <x v="0"/>
    <x v="7"/>
    <n v="0"/>
    <n v="0"/>
    <n v="0"/>
    <n v="0"/>
    <m/>
    <n v="1"/>
    <n v="1"/>
    <n v="0"/>
    <x v="3"/>
    <n v="0"/>
    <n v="0"/>
    <s v="not applicable"/>
    <n v="50"/>
    <n v="0"/>
    <s v="not applicable"/>
  </r>
  <r>
    <s v="LT-1-implementation-schedules"/>
    <x v="25"/>
    <x v="25"/>
    <n v="0"/>
    <s v="implementation-schedules"/>
    <x v="38"/>
    <x v="2"/>
    <s v="Commitment"/>
    <x v="7"/>
    <n v="2"/>
    <n v="3.3300000000000003E-2"/>
    <x v="0"/>
    <x v="7"/>
    <n v="0"/>
    <n v="0"/>
    <n v="0"/>
    <n v="0"/>
    <m/>
    <n v="1"/>
    <n v="1"/>
    <n v="0"/>
    <x v="3"/>
    <n v="0"/>
    <n v="0"/>
    <s v="not applicable"/>
    <n v="50"/>
    <n v="0"/>
    <s v="not applicable"/>
  </r>
  <r>
    <s v="MT-1-sector"/>
    <x v="27"/>
    <x v="27"/>
    <n v="0"/>
    <s v="sector"/>
    <x v="0"/>
    <x v="0"/>
    <s v="classifications"/>
    <x v="0"/>
    <n v="24"/>
    <n v="1.8599999999999998E-2"/>
    <x v="0"/>
    <x v="0"/>
    <n v="0"/>
    <n v="0"/>
    <n v="0"/>
    <n v="0"/>
    <m/>
    <n v="1"/>
    <n v="1"/>
    <n v="0"/>
    <x v="0"/>
    <n v="0"/>
    <m/>
    <s v="not-published"/>
    <n v="0"/>
    <n v="0"/>
    <s v="not publishednot-published"/>
  </r>
  <r>
    <s v="MT-1-unique-id"/>
    <x v="27"/>
    <x v="27"/>
    <n v="0"/>
    <s v="unique-id"/>
    <x v="1"/>
    <x v="0"/>
    <s v="basic"/>
    <x v="1"/>
    <n v="13"/>
    <n v="1.6299999999999999E-2"/>
    <x v="0"/>
    <x v="0"/>
    <n v="0"/>
    <n v="0"/>
    <n v="0"/>
    <n v="0"/>
    <m/>
    <n v="1"/>
    <n v="1"/>
    <n v="0"/>
    <x v="0"/>
    <n v="0"/>
    <m/>
    <s v="not-published"/>
    <n v="0"/>
    <n v="0"/>
    <s v="not publishednot-published"/>
  </r>
  <r>
    <s v="MT-1-tied-aid-status"/>
    <x v="27"/>
    <x v="27"/>
    <n v="0.309968999999999"/>
    <s v="tied-aid-status"/>
    <x v="2"/>
    <x v="0"/>
    <s v="classifications"/>
    <x v="0"/>
    <n v="26"/>
    <n v="1.8599999999999998E-2"/>
    <x v="0"/>
    <x v="2"/>
    <n v="16.664999999999999"/>
    <n v="16.664999999999999"/>
    <n v="0"/>
    <n v="0"/>
    <m/>
    <n v="1"/>
    <n v="1"/>
    <n v="0"/>
    <x v="1"/>
    <n v="1"/>
    <m/>
    <s v="pdf"/>
    <n v="16.664999999999999"/>
    <n v="16.664999999999999"/>
    <s v="alwayspdf"/>
  </r>
  <r>
    <s v="MT-1-expenditure-planned"/>
    <x v="27"/>
    <x v="27"/>
    <n v="0"/>
    <s v="expenditure-planned"/>
    <x v="3"/>
    <x v="0"/>
    <s v="financial"/>
    <x v="2"/>
    <n v="34"/>
    <n v="3.2500000000000001E-2"/>
    <x v="0"/>
    <x v="0"/>
    <n v="0"/>
    <n v="0"/>
    <n v="0"/>
    <n v="0"/>
    <m/>
    <n v="1"/>
    <n v="1"/>
    <n v="0"/>
    <x v="0"/>
    <n v="0"/>
    <m/>
    <s v="not-published"/>
    <n v="0"/>
    <n v="0"/>
    <s v="not publishednot-published"/>
  </r>
  <r>
    <s v="MT-1-contact-details"/>
    <x v="27"/>
    <x v="27"/>
    <n v="0"/>
    <s v="contact-details"/>
    <x v="4"/>
    <x v="0"/>
    <s v="basic"/>
    <x v="1"/>
    <n v="19"/>
    <n v="1.6299999999999999E-2"/>
    <x v="0"/>
    <x v="0"/>
    <n v="0"/>
    <n v="0"/>
    <n v="0"/>
    <n v="0"/>
    <m/>
    <n v="1"/>
    <n v="1"/>
    <n v="0"/>
    <x v="0"/>
    <n v="0"/>
    <m/>
    <s v="not-published"/>
    <n v="0"/>
    <n v="0"/>
    <s v="not publishednot-published"/>
  </r>
  <r>
    <s v="MT-1-collaboration-type"/>
    <x v="27"/>
    <x v="27"/>
    <n v="0"/>
    <s v="collaboration-type"/>
    <x v="5"/>
    <x v="0"/>
    <s v="classifications"/>
    <x v="0"/>
    <n v="20"/>
    <n v="1.8599999999999998E-2"/>
    <x v="0"/>
    <x v="0"/>
    <n v="0"/>
    <n v="0"/>
    <n v="0"/>
    <n v="0"/>
    <m/>
    <n v="1"/>
    <n v="1"/>
    <n v="0"/>
    <x v="0"/>
    <n v="0"/>
    <m/>
    <s v="not-published"/>
    <n v="0"/>
    <n v="0"/>
    <s v="not publishednot-published"/>
  </r>
  <r>
    <s v="MT-1-current-status"/>
    <x v="27"/>
    <x v="27"/>
    <n v="0"/>
    <s v="current-status"/>
    <x v="6"/>
    <x v="0"/>
    <s v="basic"/>
    <x v="1"/>
    <n v="18"/>
    <n v="1.6299999999999999E-2"/>
    <x v="0"/>
    <x v="0"/>
    <n v="0"/>
    <n v="0"/>
    <n v="0"/>
    <n v="0"/>
    <m/>
    <n v="1"/>
    <n v="1"/>
    <n v="0"/>
    <x v="0"/>
    <n v="0"/>
    <m/>
    <s v="not-published"/>
    <n v="0"/>
    <n v="0"/>
    <s v="not publishednot-published"/>
  </r>
  <r>
    <s v="MT-1-results"/>
    <x v="27"/>
    <x v="27"/>
    <n v="0"/>
    <s v="results"/>
    <x v="7"/>
    <x v="0"/>
    <s v="performance"/>
    <x v="3"/>
    <n v="37"/>
    <n v="4.3299999999999998E-2"/>
    <x v="0"/>
    <x v="0"/>
    <n v="0"/>
    <n v="0"/>
    <n v="0"/>
    <n v="0"/>
    <m/>
    <n v="1"/>
    <n v="1"/>
    <n v="0"/>
    <x v="0"/>
    <n v="0"/>
    <m/>
    <s v="not-published"/>
    <n v="0"/>
    <n v="0"/>
    <s v="not publishednot-published"/>
  </r>
  <r>
    <s v="MT-1-finance-type"/>
    <x v="27"/>
    <x v="27"/>
    <n v="0"/>
    <s v="finance-type"/>
    <x v="8"/>
    <x v="0"/>
    <s v="classifications"/>
    <x v="0"/>
    <n v="23"/>
    <n v="1.8599999999999998E-2"/>
    <x v="0"/>
    <x v="0"/>
    <n v="0"/>
    <n v="0"/>
    <n v="0"/>
    <n v="0"/>
    <m/>
    <n v="1"/>
    <n v="1"/>
    <n v="0"/>
    <x v="0"/>
    <n v="0"/>
    <m/>
    <s v="not-published"/>
    <n v="0"/>
    <n v="0"/>
    <s v="not publishednot-published"/>
  </r>
  <r>
    <s v="MT-1-aid-type"/>
    <x v="27"/>
    <x v="27"/>
    <n v="0"/>
    <s v="aid-type"/>
    <x v="9"/>
    <x v="0"/>
    <s v="classifications"/>
    <x v="0"/>
    <n v="22"/>
    <n v="1.8599999999999998E-2"/>
    <x v="0"/>
    <x v="0"/>
    <n v="0"/>
    <n v="0"/>
    <n v="0"/>
    <n v="0"/>
    <m/>
    <n v="1"/>
    <n v="1"/>
    <n v="0"/>
    <x v="0"/>
    <n v="0"/>
    <m/>
    <s v="not-published"/>
    <n v="0"/>
    <n v="0"/>
    <s v="not publishednot-published"/>
  </r>
  <r>
    <s v="MT-1-description"/>
    <x v="27"/>
    <x v="27"/>
    <n v="0"/>
    <s v="description"/>
    <x v="10"/>
    <x v="0"/>
    <s v="basic"/>
    <x v="1"/>
    <n v="15"/>
    <n v="1.6299999999999999E-2"/>
    <x v="0"/>
    <x v="0"/>
    <n v="0"/>
    <n v="0"/>
    <n v="0"/>
    <n v="0"/>
    <m/>
    <n v="1"/>
    <n v="1"/>
    <n v="0"/>
    <x v="0"/>
    <n v="0"/>
    <m/>
    <s v="not-published"/>
    <n v="0"/>
    <n v="0"/>
    <s v="not publishednot-published"/>
  </r>
  <r>
    <s v="MT-1-flow-type"/>
    <x v="27"/>
    <x v="27"/>
    <n v="0"/>
    <s v="flow-type"/>
    <x v="11"/>
    <x v="0"/>
    <s v="classifications"/>
    <x v="0"/>
    <n v="21"/>
    <n v="1.8599999999999998E-2"/>
    <x v="0"/>
    <x v="0"/>
    <n v="0"/>
    <n v="0"/>
    <n v="0"/>
    <n v="0"/>
    <m/>
    <n v="1"/>
    <n v="1"/>
    <n v="0"/>
    <x v="0"/>
    <n v="0"/>
    <m/>
    <s v="not-published"/>
    <n v="0"/>
    <n v="0"/>
    <s v="not publishednot-published"/>
  </r>
  <r>
    <s v="MT-1-title"/>
    <x v="27"/>
    <x v="27"/>
    <n v="0"/>
    <s v="title"/>
    <x v="12"/>
    <x v="0"/>
    <s v="basic"/>
    <x v="1"/>
    <n v="14"/>
    <n v="1.6299999999999999E-2"/>
    <x v="0"/>
    <x v="0"/>
    <n v="0"/>
    <n v="0"/>
    <n v="0"/>
    <n v="0"/>
    <m/>
    <n v="1"/>
    <n v="1"/>
    <n v="0"/>
    <x v="0"/>
    <n v="0"/>
    <m/>
    <s v="not-published"/>
    <n v="0"/>
    <n v="0"/>
    <s v="not publishednot-published"/>
  </r>
  <r>
    <s v="MT-1-conditions"/>
    <x v="27"/>
    <x v="27"/>
    <n v="0"/>
    <s v="conditions"/>
    <x v="13"/>
    <x v="0"/>
    <s v="performance"/>
    <x v="3"/>
    <n v="39"/>
    <n v="4.3299999999999998E-2"/>
    <x v="0"/>
    <x v="3"/>
    <n v="0"/>
    <n v="0"/>
    <n v="0"/>
    <n v="0"/>
    <m/>
    <n v="1"/>
    <n v="1"/>
    <n v="0"/>
    <x v="0"/>
    <n v="0"/>
    <m/>
    <s v="document"/>
    <n v="50"/>
    <n v="0"/>
    <s v="not publisheddocument"/>
  </r>
  <r>
    <s v="MT-1-cost-overall"/>
    <x v="27"/>
    <x v="27"/>
    <n v="0"/>
    <s v="cost-overall"/>
    <x v="14"/>
    <x v="0"/>
    <s v="financial"/>
    <x v="2"/>
    <n v="33"/>
    <n v="3.2500000000000001E-2"/>
    <x v="0"/>
    <x v="0"/>
    <n v="0"/>
    <n v="0"/>
    <n v="0"/>
    <n v="0"/>
    <m/>
    <n v="1"/>
    <n v="1"/>
    <n v="0"/>
    <x v="0"/>
    <n v="0"/>
    <m/>
    <s v="not-published"/>
    <n v="0"/>
    <n v="0"/>
    <s v="not publishednot-published"/>
  </r>
  <r>
    <s v="MT-1-location"/>
    <x v="27"/>
    <x v="27"/>
    <n v="0"/>
    <s v="location"/>
    <x v="15"/>
    <x v="0"/>
    <s v="classifications"/>
    <x v="0"/>
    <n v="25"/>
    <n v="1.8599999999999998E-2"/>
    <x v="0"/>
    <x v="0"/>
    <n v="0"/>
    <n v="0"/>
    <n v="0"/>
    <n v="0"/>
    <m/>
    <n v="1"/>
    <n v="1"/>
    <n v="0"/>
    <x v="0"/>
    <n v="0"/>
    <m/>
    <s v="not-published"/>
    <n v="0"/>
    <n v="0"/>
    <s v="not publishednot-published"/>
  </r>
  <r>
    <s v="MT-1-dates-planned"/>
    <x v="27"/>
    <x v="27"/>
    <n v="0"/>
    <s v="dates-planned"/>
    <x v="16"/>
    <x v="0"/>
    <s v="basic"/>
    <x v="1"/>
    <n v="16"/>
    <n v="1.6299999999999999E-2"/>
    <x v="0"/>
    <x v="0"/>
    <n v="0"/>
    <n v="0"/>
    <n v="0"/>
    <n v="0"/>
    <m/>
    <n v="1"/>
    <n v="1"/>
    <n v="0"/>
    <x v="0"/>
    <n v="0"/>
    <m/>
    <s v="not-published"/>
    <n v="0"/>
    <n v="0"/>
    <s v="not publishednot-published"/>
  </r>
  <r>
    <s v="MT-1-dates-actual"/>
    <x v="27"/>
    <x v="27"/>
    <n v="0"/>
    <s v="dates-actual"/>
    <x v="17"/>
    <x v="0"/>
    <s v="basic"/>
    <x v="1"/>
    <n v="17"/>
    <n v="1.6299999999999999E-2"/>
    <x v="0"/>
    <x v="0"/>
    <n v="0"/>
    <n v="0"/>
    <n v="0"/>
    <n v="0"/>
    <m/>
    <n v="1"/>
    <n v="1"/>
    <n v="0"/>
    <x v="0"/>
    <n v="0"/>
    <m/>
    <s v="not-published"/>
    <n v="0"/>
    <n v="0"/>
    <s v="not publishednot-published"/>
  </r>
  <r>
    <s v="MT-1-implementer"/>
    <x v="27"/>
    <x v="27"/>
    <n v="0"/>
    <s v="implementer"/>
    <x v="18"/>
    <x v="0"/>
    <s v="basic"/>
    <x v="1"/>
    <n v="12"/>
    <n v="1.6299999999999999E-2"/>
    <x v="0"/>
    <x v="0"/>
    <n v="0"/>
    <n v="0"/>
    <n v="0"/>
    <n v="0"/>
    <m/>
    <n v="1"/>
    <n v="1"/>
    <n v="0"/>
    <x v="0"/>
    <n v="0"/>
    <m/>
    <s v="not-published"/>
    <n v="0"/>
    <n v="0"/>
    <s v="not publishednot-published"/>
  </r>
  <r>
    <s v="MT-1-expenditure-actual"/>
    <x v="27"/>
    <x v="27"/>
    <n v="0"/>
    <s v="expenditure-actual"/>
    <x v="19"/>
    <x v="0"/>
    <s v="financial"/>
    <x v="2"/>
    <n v="35"/>
    <n v="3.2500000000000001E-2"/>
    <x v="0"/>
    <x v="0"/>
    <n v="0"/>
    <n v="0"/>
    <n v="0"/>
    <n v="0"/>
    <m/>
    <n v="1"/>
    <n v="1"/>
    <n v="0"/>
    <x v="0"/>
    <n v="0"/>
    <m/>
    <s v="not-published"/>
    <n v="0"/>
    <n v="0"/>
    <s v="not publishednot-published"/>
  </r>
  <r>
    <s v="MT-1-impact-appraisals"/>
    <x v="27"/>
    <x v="27"/>
    <n v="0"/>
    <s v="impact-appraisals"/>
    <x v="20"/>
    <x v="0"/>
    <s v="performance"/>
    <x v="3"/>
    <n v="38"/>
    <n v="4.3299999999999998E-2"/>
    <x v="0"/>
    <x v="3"/>
    <n v="0"/>
    <n v="0"/>
    <n v="0"/>
    <n v="0"/>
    <m/>
    <n v="1"/>
    <n v="1"/>
    <n v="0"/>
    <x v="0"/>
    <n v="0"/>
    <m/>
    <s v="document"/>
    <n v="50"/>
    <n v="0"/>
    <s v="not publisheddocument"/>
  </r>
  <r>
    <s v="MT-1-objectives"/>
    <x v="27"/>
    <x v="27"/>
    <n v="0"/>
    <s v="objectives"/>
    <x v="21"/>
    <x v="0"/>
    <s v="related-documents"/>
    <x v="4"/>
    <n v="29"/>
    <n v="2.1700000000000001E-2"/>
    <x v="0"/>
    <x v="3"/>
    <n v="0"/>
    <n v="0"/>
    <n v="0"/>
    <n v="0"/>
    <m/>
    <n v="1"/>
    <n v="1"/>
    <n v="0"/>
    <x v="0"/>
    <n v="0"/>
    <m/>
    <s v="document"/>
    <n v="50"/>
    <n v="0"/>
    <s v="not publisheddocument"/>
  </r>
  <r>
    <s v="MT-1-budget"/>
    <x v="27"/>
    <x v="27"/>
    <n v="0"/>
    <s v="budget"/>
    <x v="22"/>
    <x v="0"/>
    <s v="related-documents"/>
    <x v="4"/>
    <n v="30"/>
    <n v="2.1700000000000001E-2"/>
    <x v="0"/>
    <x v="3"/>
    <n v="0"/>
    <n v="0"/>
    <n v="0"/>
    <n v="0"/>
    <m/>
    <n v="1"/>
    <n v="1"/>
    <n v="0"/>
    <x v="0"/>
    <n v="0"/>
    <m/>
    <s v="document"/>
    <n v="50"/>
    <n v="0"/>
    <s v="not publisheddocument"/>
  </r>
  <r>
    <s v="MT-1-contracts"/>
    <x v="27"/>
    <x v="27"/>
    <n v="0"/>
    <s v="contracts"/>
    <x v="23"/>
    <x v="0"/>
    <s v="related-documents"/>
    <x v="4"/>
    <n v="31"/>
    <n v="2.1700000000000001E-2"/>
    <x v="0"/>
    <x v="3"/>
    <n v="0"/>
    <n v="0"/>
    <n v="0"/>
    <n v="0"/>
    <m/>
    <n v="1"/>
    <n v="1"/>
    <n v="0"/>
    <x v="0"/>
    <n v="0"/>
    <m/>
    <s v="document"/>
    <n v="50"/>
    <n v="0"/>
    <s v="not publisheddocument"/>
  </r>
  <r>
    <s v="MT-1-evaluations"/>
    <x v="27"/>
    <x v="27"/>
    <n v="0"/>
    <s v="evaluations"/>
    <x v="24"/>
    <x v="0"/>
    <s v="related-documents"/>
    <x v="4"/>
    <n v="28"/>
    <n v="2.1700000000000001E-2"/>
    <x v="0"/>
    <x v="3"/>
    <n v="0"/>
    <n v="0"/>
    <n v="0"/>
    <n v="0"/>
    <m/>
    <n v="1"/>
    <n v="1"/>
    <n v="0"/>
    <x v="0"/>
    <n v="0"/>
    <m/>
    <s v="document"/>
    <n v="50"/>
    <n v="0"/>
    <s v="not publisheddocument"/>
  </r>
  <r>
    <s v="MT-1-mou"/>
    <x v="27"/>
    <x v="27"/>
    <n v="0"/>
    <s v="mou"/>
    <x v="25"/>
    <x v="0"/>
    <s v="related-documents"/>
    <x v="4"/>
    <n v="27"/>
    <n v="2.1700000000000001E-2"/>
    <x v="0"/>
    <x v="3"/>
    <n v="0"/>
    <n v="0"/>
    <n v="0"/>
    <n v="0"/>
    <m/>
    <n v="1"/>
    <n v="1"/>
    <n v="0"/>
    <x v="0"/>
    <n v="0"/>
    <m/>
    <s v="document"/>
    <n v="50"/>
    <n v="0"/>
    <s v="not publisheddocument"/>
  </r>
  <r>
    <s v="MT-1-tenders"/>
    <x v="27"/>
    <x v="27"/>
    <n v="0"/>
    <s v="tenders"/>
    <x v="26"/>
    <x v="0"/>
    <s v="related-documents"/>
    <x v="4"/>
    <n v="32"/>
    <n v="2.1700000000000001E-2"/>
    <x v="0"/>
    <x v="3"/>
    <n v="0"/>
    <n v="0"/>
    <n v="0"/>
    <n v="0"/>
    <m/>
    <n v="1"/>
    <n v="1"/>
    <n v="0"/>
    <x v="2"/>
    <n v="0"/>
    <m/>
    <s v="document"/>
    <n v="50"/>
    <n v="0"/>
    <s v="sometimesdocument"/>
  </r>
  <r>
    <s v="MT-1-budget-identifier"/>
    <x v="27"/>
    <x v="27"/>
    <n v="0"/>
    <s v="budget-identifier"/>
    <x v="27"/>
    <x v="0"/>
    <s v="financial"/>
    <x v="2"/>
    <n v="36"/>
    <n v="3.2500000000000001E-2"/>
    <x v="0"/>
    <x v="0"/>
    <n v="0"/>
    <n v="0"/>
    <n v="0"/>
    <n v="0"/>
    <m/>
    <n v="1"/>
    <n v="1"/>
    <n v="0"/>
    <x v="0"/>
    <n v="0"/>
    <m/>
    <s v="not-published"/>
    <n v="0"/>
    <n v="0"/>
    <s v="not publishednot-published"/>
  </r>
  <r>
    <s v="MT-1-strategy"/>
    <x v="27"/>
    <x v="27"/>
    <n v="1.25"/>
    <s v="strategy"/>
    <x v="28"/>
    <x v="1"/>
    <s v="planning"/>
    <x v="5"/>
    <n v="4"/>
    <n v="2.5000000000000001E-2"/>
    <x v="0"/>
    <x v="3"/>
    <n v="50"/>
    <n v="50"/>
    <n v="0"/>
    <n v="0"/>
    <m/>
    <n v="1"/>
    <n v="1"/>
    <n v="0"/>
    <x v="1"/>
    <n v="1"/>
    <m/>
    <s v="document"/>
    <n v="50"/>
    <n v="50"/>
    <s v="alwaysdocument"/>
  </r>
  <r>
    <s v="MT-1-annual-report"/>
    <x v="27"/>
    <x v="27"/>
    <n v="0"/>
    <s v="annual-report"/>
    <x v="29"/>
    <x v="1"/>
    <s v="planning"/>
    <x v="5"/>
    <n v="5"/>
    <n v="2.5000000000000001E-2"/>
    <x v="0"/>
    <x v="3"/>
    <n v="0"/>
    <n v="0"/>
    <n v="0"/>
    <n v="0"/>
    <m/>
    <n v="1"/>
    <n v="1"/>
    <n v="0"/>
    <x v="0"/>
    <n v="0"/>
    <m/>
    <s v="document"/>
    <n v="50"/>
    <n v="0"/>
    <s v="not publisheddocument"/>
  </r>
  <r>
    <s v="MT-1-allocation"/>
    <x v="27"/>
    <x v="27"/>
    <n v="0"/>
    <s v="allocation"/>
    <x v="30"/>
    <x v="1"/>
    <s v="planning"/>
    <x v="5"/>
    <n v="6"/>
    <n v="2.5000000000000001E-2"/>
    <x v="0"/>
    <x v="3"/>
    <n v="0"/>
    <n v="0"/>
    <n v="0"/>
    <n v="0"/>
    <m/>
    <n v="1"/>
    <n v="1"/>
    <n v="0"/>
    <x v="0"/>
    <n v="0"/>
    <m/>
    <s v="document"/>
    <n v="50"/>
    <n v="0"/>
    <s v="not publisheddocument"/>
  </r>
  <r>
    <s v="MT-1-procurement-policy"/>
    <x v="27"/>
    <x v="27"/>
    <n v="0"/>
    <s v="procurement-policy"/>
    <x v="31"/>
    <x v="1"/>
    <s v="planning"/>
    <x v="5"/>
    <n v="7"/>
    <n v="2.5000000000000001E-2"/>
    <x v="0"/>
    <x v="3"/>
    <n v="0"/>
    <n v="0"/>
    <n v="0"/>
    <n v="0"/>
    <m/>
    <n v="1"/>
    <n v="1"/>
    <n v="0"/>
    <x v="0"/>
    <n v="0"/>
    <m/>
    <s v="document"/>
    <n v="50"/>
    <n v="0"/>
    <s v="not publisheddocument"/>
  </r>
  <r>
    <s v="EU-6-audit"/>
    <x v="9"/>
    <x v="9"/>
    <n v="2.085"/>
    <s v="audit"/>
    <x v="32"/>
    <x v="1"/>
    <s v="financial"/>
    <x v="6"/>
    <n v="11"/>
    <n v="4.1700000000000001E-2"/>
    <x v="0"/>
    <x v="3"/>
    <n v="50"/>
    <n v="50"/>
    <m/>
    <m/>
    <m/>
    <m/>
    <m/>
    <m/>
    <x v="1"/>
    <n v="1"/>
    <m/>
    <s v="document"/>
    <n v="50"/>
    <n v="50"/>
    <s v="alwaysdocument"/>
  </r>
  <r>
    <s v="MT-1-country-strategy"/>
    <x v="27"/>
    <x v="27"/>
    <n v="0"/>
    <s v="country-strategy"/>
    <x v="33"/>
    <x v="1"/>
    <s v="planning"/>
    <x v="5"/>
    <n v="8"/>
    <n v="2.5000000000000001E-2"/>
    <x v="0"/>
    <x v="3"/>
    <n v="0"/>
    <n v="0"/>
    <n v="0"/>
    <n v="0"/>
    <m/>
    <n v="1"/>
    <n v="1"/>
    <n v="0"/>
    <x v="0"/>
    <n v="0"/>
    <m/>
    <s v="document"/>
    <n v="50"/>
    <n v="0"/>
    <s v="not publisheddocument"/>
  </r>
  <r>
    <s v="EU-6-total-budget"/>
    <x v="9"/>
    <x v="9"/>
    <n v="0.69493050000000001"/>
    <s v="total-budget"/>
    <x v="34"/>
    <x v="1"/>
    <s v="financial"/>
    <x v="6"/>
    <n v="9"/>
    <n v="4.1700000000000001E-2"/>
    <x v="0"/>
    <x v="2"/>
    <n v="16.664999999999999"/>
    <n v="16.664999999999999"/>
    <n v="0"/>
    <n v="0"/>
    <m/>
    <n v="1"/>
    <n v="1"/>
    <n v="0"/>
    <x v="3"/>
    <n v="0"/>
    <n v="3"/>
    <s v="pdf"/>
    <n v="16.664999999999999"/>
    <n v="16.664999999999999"/>
    <s v="pdf"/>
  </r>
  <r>
    <s v="EU-6-disaggregated-budgets"/>
    <x v="9"/>
    <x v="9"/>
    <n v="0"/>
    <s v="disaggregated-budgets"/>
    <x v="35"/>
    <x v="1"/>
    <s v="financial"/>
    <x v="6"/>
    <n v="10"/>
    <n v="4.1700000000000001E-2"/>
    <x v="0"/>
    <x v="0"/>
    <n v="0"/>
    <n v="0"/>
    <n v="0"/>
    <n v="0"/>
    <m/>
    <n v="1"/>
    <n v="1"/>
    <n v="0"/>
    <x v="3"/>
    <n v="0"/>
    <n v="0"/>
    <s v="not-published"/>
    <n v="0"/>
    <n v="0"/>
    <s v="not-published"/>
  </r>
  <r>
    <s v="MT-1-foia"/>
    <x v="27"/>
    <x v="27"/>
    <n v="2.2197779999999998"/>
    <s v="foia"/>
    <x v="36"/>
    <x v="2"/>
    <s v="Commitment"/>
    <x v="7"/>
    <n v="1"/>
    <n v="3.3300000000000003E-2"/>
    <x v="0"/>
    <x v="7"/>
    <n v="66.66"/>
    <n v="66.66"/>
    <n v="0"/>
    <n v="0"/>
    <m/>
    <n v="1"/>
    <n v="1"/>
    <n v="0"/>
    <x v="3"/>
    <n v="0"/>
    <n v="66.66"/>
    <s v="not applicable"/>
    <n v="50"/>
    <n v="66.66"/>
    <s v="not applicable"/>
  </r>
  <r>
    <s v="MT-1-accessibility"/>
    <x v="27"/>
    <x v="27"/>
    <n v="0"/>
    <s v="accessibility"/>
    <x v="37"/>
    <x v="2"/>
    <s v="Commitment"/>
    <x v="7"/>
    <n v="3"/>
    <n v="3.3300000000000003E-2"/>
    <x v="0"/>
    <x v="7"/>
    <n v="0"/>
    <n v="0"/>
    <n v="0"/>
    <n v="0"/>
    <m/>
    <n v="1"/>
    <n v="1"/>
    <n v="0"/>
    <x v="3"/>
    <n v="0"/>
    <n v="0"/>
    <s v="not applicable"/>
    <n v="50"/>
    <n v="0"/>
    <s v="not applicable"/>
  </r>
  <r>
    <s v="MT-1-implementation-schedules"/>
    <x v="27"/>
    <x v="27"/>
    <n v="0"/>
    <s v="implementation-schedules"/>
    <x v="38"/>
    <x v="2"/>
    <s v="Commitment"/>
    <x v="7"/>
    <n v="2"/>
    <n v="3.3300000000000003E-2"/>
    <x v="0"/>
    <x v="7"/>
    <n v="0"/>
    <n v="0"/>
    <n v="0"/>
    <n v="0"/>
    <m/>
    <n v="1"/>
    <n v="1"/>
    <n v="0"/>
    <x v="3"/>
    <n v="0"/>
    <n v="0"/>
    <s v="not applicable"/>
    <n v="50"/>
    <n v="0"/>
    <s v="not applicable"/>
  </r>
  <r>
    <s v="RO-1-sector"/>
    <x v="28"/>
    <x v="28"/>
    <n v="0"/>
    <s v="sector"/>
    <x v="0"/>
    <x v="0"/>
    <s v="classifications"/>
    <x v="0"/>
    <n v="24"/>
    <n v="1.8599999999999998E-2"/>
    <x v="0"/>
    <x v="0"/>
    <n v="0"/>
    <n v="0"/>
    <n v="0"/>
    <n v="0"/>
    <m/>
    <n v="1"/>
    <n v="1"/>
    <n v="0"/>
    <x v="0"/>
    <n v="0"/>
    <m/>
    <s v="not-published"/>
    <n v="0"/>
    <n v="0"/>
    <s v="not publishednot-published"/>
  </r>
  <r>
    <s v="RO-1-unique-id"/>
    <x v="28"/>
    <x v="28"/>
    <n v="0"/>
    <s v="unique-id"/>
    <x v="1"/>
    <x v="0"/>
    <s v="basic"/>
    <x v="1"/>
    <n v="13"/>
    <n v="1.6299999999999999E-2"/>
    <x v="0"/>
    <x v="0"/>
    <n v="0"/>
    <n v="0"/>
    <n v="0"/>
    <n v="0"/>
    <m/>
    <n v="1"/>
    <n v="1"/>
    <n v="0"/>
    <x v="0"/>
    <n v="0"/>
    <m/>
    <s v="not-published"/>
    <n v="0"/>
    <n v="0"/>
    <s v="not publishednot-published"/>
  </r>
  <r>
    <s v="RO-1-tied-aid-status"/>
    <x v="28"/>
    <x v="28"/>
    <n v="0.61993799999999899"/>
    <s v="tied-aid-status"/>
    <x v="2"/>
    <x v="0"/>
    <s v="classifications"/>
    <x v="0"/>
    <n v="26"/>
    <n v="1.8599999999999998E-2"/>
    <x v="0"/>
    <x v="1"/>
    <n v="33.33"/>
    <n v="33.33"/>
    <n v="0"/>
    <n v="0"/>
    <m/>
    <n v="1"/>
    <n v="1"/>
    <n v="0"/>
    <x v="1"/>
    <n v="1"/>
    <m/>
    <s v="website"/>
    <n v="33.33"/>
    <n v="33.33"/>
    <s v="alwayswebsite"/>
  </r>
  <r>
    <s v="RO-1-expenditure-planned"/>
    <x v="28"/>
    <x v="28"/>
    <n v="0"/>
    <s v="expenditure-planned"/>
    <x v="3"/>
    <x v="0"/>
    <s v="financial"/>
    <x v="2"/>
    <n v="34"/>
    <n v="3.2500000000000001E-2"/>
    <x v="0"/>
    <x v="0"/>
    <n v="0"/>
    <n v="0"/>
    <n v="0"/>
    <n v="0"/>
    <m/>
    <n v="1"/>
    <n v="1"/>
    <n v="0"/>
    <x v="0"/>
    <n v="0"/>
    <m/>
    <s v="not-published"/>
    <n v="0"/>
    <n v="0"/>
    <s v="not publishednot-published"/>
  </r>
  <r>
    <s v="RO-1-contact-details"/>
    <x v="28"/>
    <x v="28"/>
    <n v="0.54327899999999996"/>
    <s v="contact-details"/>
    <x v="4"/>
    <x v="0"/>
    <s v="basic"/>
    <x v="1"/>
    <n v="19"/>
    <n v="1.6299999999999999E-2"/>
    <x v="0"/>
    <x v="1"/>
    <n v="33.33"/>
    <n v="33.33"/>
    <n v="0"/>
    <n v="0"/>
    <m/>
    <n v="1"/>
    <n v="1"/>
    <n v="0"/>
    <x v="1"/>
    <n v="1"/>
    <m/>
    <s v="website"/>
    <n v="33.33"/>
    <n v="33.33"/>
    <s v="alwayswebsite"/>
  </r>
  <r>
    <s v="RO-1-collaboration-type"/>
    <x v="28"/>
    <x v="28"/>
    <n v="0.309968999999999"/>
    <s v="collaboration-type"/>
    <x v="5"/>
    <x v="0"/>
    <s v="classifications"/>
    <x v="0"/>
    <n v="20"/>
    <n v="1.8599999999999998E-2"/>
    <x v="0"/>
    <x v="2"/>
    <n v="16.664999999999999"/>
    <n v="16.664999999999999"/>
    <n v="0"/>
    <n v="0"/>
    <m/>
    <n v="1"/>
    <n v="1"/>
    <n v="0"/>
    <x v="1"/>
    <n v="1"/>
    <m/>
    <s v="pdf"/>
    <n v="16.664999999999999"/>
    <n v="16.664999999999999"/>
    <s v="alwayspdf"/>
  </r>
  <r>
    <s v="RO-1-current-status"/>
    <x v="28"/>
    <x v="28"/>
    <n v="0.27163949999999998"/>
    <s v="current-status"/>
    <x v="6"/>
    <x v="0"/>
    <s v="basic"/>
    <x v="1"/>
    <n v="18"/>
    <n v="1.6299999999999999E-2"/>
    <x v="0"/>
    <x v="2"/>
    <n v="16.664999999999999"/>
    <n v="16.664999999999999"/>
    <n v="0"/>
    <n v="0"/>
    <m/>
    <n v="1"/>
    <n v="1"/>
    <n v="0"/>
    <x v="1"/>
    <n v="1"/>
    <m/>
    <s v="pdf"/>
    <n v="16.664999999999999"/>
    <n v="16.664999999999999"/>
    <s v="alwayspdf"/>
  </r>
  <r>
    <s v="RO-1-results"/>
    <x v="28"/>
    <x v="28"/>
    <n v="0"/>
    <s v="results"/>
    <x v="7"/>
    <x v="0"/>
    <s v="performance"/>
    <x v="3"/>
    <n v="37"/>
    <n v="4.3299999999999998E-2"/>
    <x v="0"/>
    <x v="2"/>
    <n v="0"/>
    <n v="0"/>
    <n v="0"/>
    <n v="0"/>
    <m/>
    <n v="1"/>
    <n v="1"/>
    <n v="0"/>
    <x v="2"/>
    <n v="0"/>
    <m/>
    <s v="pdf"/>
    <n v="16.664999999999999"/>
    <n v="0"/>
    <s v="sometimespdf"/>
  </r>
  <r>
    <s v="RO-1-finance-type"/>
    <x v="28"/>
    <x v="28"/>
    <n v="0"/>
    <s v="finance-type"/>
    <x v="8"/>
    <x v="0"/>
    <s v="classifications"/>
    <x v="0"/>
    <n v="23"/>
    <n v="1.8599999999999998E-2"/>
    <x v="0"/>
    <x v="0"/>
    <n v="0"/>
    <n v="0"/>
    <n v="0"/>
    <n v="0"/>
    <m/>
    <n v="1"/>
    <n v="1"/>
    <n v="0"/>
    <x v="0"/>
    <n v="0"/>
    <m/>
    <s v="not-published"/>
    <n v="0"/>
    <n v="0"/>
    <s v="not publishednot-published"/>
  </r>
  <r>
    <s v="RO-1-aid-type"/>
    <x v="28"/>
    <x v="28"/>
    <n v="0.309968999999999"/>
    <s v="aid-type"/>
    <x v="9"/>
    <x v="0"/>
    <s v="classifications"/>
    <x v="0"/>
    <n v="22"/>
    <n v="1.8599999999999998E-2"/>
    <x v="0"/>
    <x v="2"/>
    <n v="16.664999999999999"/>
    <n v="16.664999999999999"/>
    <n v="0"/>
    <n v="0"/>
    <m/>
    <n v="1"/>
    <n v="1"/>
    <n v="0"/>
    <x v="1"/>
    <n v="1"/>
    <m/>
    <s v="pdf"/>
    <n v="16.664999999999999"/>
    <n v="16.664999999999999"/>
    <s v="alwayspdf"/>
  </r>
  <r>
    <s v="RO-1-description"/>
    <x v="28"/>
    <x v="28"/>
    <n v="0.27163949999999998"/>
    <s v="description"/>
    <x v="10"/>
    <x v="0"/>
    <s v="basic"/>
    <x v="1"/>
    <n v="15"/>
    <n v="1.6299999999999999E-2"/>
    <x v="0"/>
    <x v="2"/>
    <n v="16.664999999999999"/>
    <n v="16.664999999999999"/>
    <n v="0"/>
    <n v="0"/>
    <m/>
    <n v="1"/>
    <n v="1"/>
    <n v="0"/>
    <x v="1"/>
    <n v="1"/>
    <m/>
    <s v="pdf"/>
    <n v="16.664999999999999"/>
    <n v="16.664999999999999"/>
    <s v="alwayspdf"/>
  </r>
  <r>
    <s v="RO-1-flow-type"/>
    <x v="28"/>
    <x v="28"/>
    <n v="0"/>
    <s v="flow-type"/>
    <x v="11"/>
    <x v="0"/>
    <s v="classifications"/>
    <x v="0"/>
    <n v="21"/>
    <n v="1.8599999999999998E-2"/>
    <x v="0"/>
    <x v="0"/>
    <n v="0"/>
    <n v="0"/>
    <n v="0"/>
    <n v="0"/>
    <m/>
    <n v="1"/>
    <n v="1"/>
    <n v="0"/>
    <x v="0"/>
    <n v="0"/>
    <m/>
    <s v="not-published"/>
    <n v="0"/>
    <n v="0"/>
    <s v="not publishednot-published"/>
  </r>
  <r>
    <s v="RO-1-title"/>
    <x v="28"/>
    <x v="28"/>
    <n v="0"/>
    <s v="title"/>
    <x v="12"/>
    <x v="0"/>
    <s v="basic"/>
    <x v="1"/>
    <n v="14"/>
    <n v="1.6299999999999999E-2"/>
    <x v="0"/>
    <x v="0"/>
    <n v="0"/>
    <n v="0"/>
    <n v="0"/>
    <n v="0"/>
    <m/>
    <n v="1"/>
    <n v="1"/>
    <n v="0"/>
    <x v="0"/>
    <n v="0"/>
    <m/>
    <s v="not-published"/>
    <n v="0"/>
    <n v="0"/>
    <s v="not publishednot-published"/>
  </r>
  <r>
    <s v="RO-1-conditions"/>
    <x v="28"/>
    <x v="28"/>
    <n v="0"/>
    <s v="conditions"/>
    <x v="13"/>
    <x v="0"/>
    <s v="performance"/>
    <x v="3"/>
    <n v="39"/>
    <n v="4.3299999999999998E-2"/>
    <x v="0"/>
    <x v="3"/>
    <n v="0"/>
    <n v="0"/>
    <n v="0"/>
    <n v="0"/>
    <m/>
    <n v="1"/>
    <n v="1"/>
    <n v="0"/>
    <x v="0"/>
    <n v="0"/>
    <m/>
    <s v="document"/>
    <n v="50"/>
    <n v="0"/>
    <s v="not publisheddocument"/>
  </r>
  <r>
    <s v="RO-1-cost-overall"/>
    <x v="28"/>
    <x v="28"/>
    <n v="1.0832249999999899"/>
    <s v="cost-overall"/>
    <x v="14"/>
    <x v="0"/>
    <s v="financial"/>
    <x v="2"/>
    <n v="33"/>
    <n v="3.2500000000000001E-2"/>
    <x v="0"/>
    <x v="1"/>
    <n v="33.33"/>
    <n v="33.33"/>
    <n v="0"/>
    <n v="0"/>
    <m/>
    <n v="1"/>
    <n v="1"/>
    <n v="0"/>
    <x v="1"/>
    <n v="1"/>
    <m/>
    <s v="website"/>
    <n v="33.33"/>
    <n v="33.33"/>
    <s v="alwayswebsite"/>
  </r>
  <r>
    <s v="RO-1-location"/>
    <x v="28"/>
    <x v="28"/>
    <n v="0"/>
    <s v="location"/>
    <x v="15"/>
    <x v="0"/>
    <s v="classifications"/>
    <x v="0"/>
    <n v="25"/>
    <n v="1.8599999999999998E-2"/>
    <x v="0"/>
    <x v="2"/>
    <n v="0"/>
    <n v="0"/>
    <n v="0"/>
    <n v="0"/>
    <m/>
    <n v="1"/>
    <n v="1"/>
    <n v="0"/>
    <x v="2"/>
    <n v="0"/>
    <m/>
    <s v="pdf"/>
    <n v="16.664999999999999"/>
    <n v="0"/>
    <s v="sometimespdf"/>
  </r>
  <r>
    <s v="RO-1-dates-planned"/>
    <x v="28"/>
    <x v="28"/>
    <n v="0"/>
    <s v="dates-planned"/>
    <x v="16"/>
    <x v="0"/>
    <s v="basic"/>
    <x v="1"/>
    <n v="16"/>
    <n v="1.6299999999999999E-2"/>
    <x v="0"/>
    <x v="0"/>
    <n v="0"/>
    <n v="0"/>
    <n v="0"/>
    <n v="0"/>
    <m/>
    <n v="1"/>
    <n v="1"/>
    <n v="0"/>
    <x v="0"/>
    <n v="0"/>
    <m/>
    <s v="not-published"/>
    <n v="0"/>
    <n v="0"/>
    <s v="not publishednot-published"/>
  </r>
  <r>
    <s v="RO-1-dates-actual"/>
    <x v="28"/>
    <x v="28"/>
    <n v="0"/>
    <s v="dates-actual"/>
    <x v="17"/>
    <x v="0"/>
    <s v="basic"/>
    <x v="1"/>
    <n v="17"/>
    <n v="1.6299999999999999E-2"/>
    <x v="0"/>
    <x v="0"/>
    <n v="0"/>
    <n v="0"/>
    <n v="0"/>
    <n v="0"/>
    <m/>
    <n v="1"/>
    <n v="1"/>
    <n v="0"/>
    <x v="0"/>
    <n v="0"/>
    <m/>
    <s v="not-published"/>
    <n v="0"/>
    <n v="0"/>
    <s v="not publishednot-published"/>
  </r>
  <r>
    <s v="RO-1-implementer"/>
    <x v="28"/>
    <x v="28"/>
    <n v="0.27163949999999998"/>
    <s v="implementer"/>
    <x v="18"/>
    <x v="0"/>
    <s v="basic"/>
    <x v="1"/>
    <n v="12"/>
    <n v="1.6299999999999999E-2"/>
    <x v="0"/>
    <x v="2"/>
    <n v="16.664999999999999"/>
    <n v="16.664999999999999"/>
    <n v="0"/>
    <n v="0"/>
    <m/>
    <n v="1"/>
    <n v="1"/>
    <n v="0"/>
    <x v="1"/>
    <n v="1"/>
    <m/>
    <s v="pdf"/>
    <n v="16.664999999999999"/>
    <n v="16.664999999999999"/>
    <s v="alwayspdf"/>
  </r>
  <r>
    <s v="RO-1-expenditure-actual"/>
    <x v="28"/>
    <x v="28"/>
    <n v="0"/>
    <s v="expenditure-actual"/>
    <x v="19"/>
    <x v="0"/>
    <s v="financial"/>
    <x v="2"/>
    <n v="35"/>
    <n v="3.2500000000000001E-2"/>
    <x v="0"/>
    <x v="0"/>
    <n v="0"/>
    <n v="0"/>
    <n v="0"/>
    <n v="0"/>
    <m/>
    <n v="1"/>
    <n v="1"/>
    <n v="0"/>
    <x v="0"/>
    <n v="0"/>
    <m/>
    <s v="not-published"/>
    <n v="0"/>
    <n v="0"/>
    <s v="not publishednot-published"/>
  </r>
  <r>
    <s v="RO-1-impact-appraisals"/>
    <x v="28"/>
    <x v="28"/>
    <n v="0"/>
    <s v="impact-appraisals"/>
    <x v="20"/>
    <x v="0"/>
    <s v="performance"/>
    <x v="3"/>
    <n v="38"/>
    <n v="4.3299999999999998E-2"/>
    <x v="0"/>
    <x v="3"/>
    <n v="0"/>
    <n v="0"/>
    <n v="0"/>
    <n v="0"/>
    <m/>
    <n v="1"/>
    <n v="1"/>
    <n v="0"/>
    <x v="0"/>
    <n v="0"/>
    <m/>
    <s v="document"/>
    <n v="50"/>
    <n v="0"/>
    <s v="not publisheddocument"/>
  </r>
  <r>
    <s v="RO-1-objectives"/>
    <x v="28"/>
    <x v="28"/>
    <n v="1.085"/>
    <s v="objectives"/>
    <x v="21"/>
    <x v="0"/>
    <s v="related-documents"/>
    <x v="4"/>
    <n v="29"/>
    <n v="2.1700000000000001E-2"/>
    <x v="0"/>
    <x v="3"/>
    <n v="50"/>
    <n v="50"/>
    <n v="0"/>
    <n v="0"/>
    <m/>
    <n v="1"/>
    <n v="1"/>
    <n v="0"/>
    <x v="1"/>
    <n v="1"/>
    <m/>
    <s v="document"/>
    <n v="50"/>
    <n v="50"/>
    <s v="alwaysdocument"/>
  </r>
  <r>
    <s v="RO-1-budget"/>
    <x v="28"/>
    <x v="28"/>
    <n v="0"/>
    <s v="budget"/>
    <x v="22"/>
    <x v="0"/>
    <s v="related-documents"/>
    <x v="4"/>
    <n v="30"/>
    <n v="2.1700000000000001E-2"/>
    <x v="0"/>
    <x v="3"/>
    <n v="0"/>
    <n v="0"/>
    <n v="0"/>
    <n v="0"/>
    <m/>
    <n v="1"/>
    <n v="1"/>
    <n v="0"/>
    <x v="0"/>
    <n v="0"/>
    <m/>
    <s v="document"/>
    <n v="50"/>
    <n v="0"/>
    <s v="not publisheddocument"/>
  </r>
  <r>
    <s v="RO-1-contracts"/>
    <x v="28"/>
    <x v="28"/>
    <n v="0"/>
    <s v="contracts"/>
    <x v="23"/>
    <x v="0"/>
    <s v="related-documents"/>
    <x v="4"/>
    <n v="31"/>
    <n v="2.1700000000000001E-2"/>
    <x v="0"/>
    <x v="3"/>
    <n v="0"/>
    <n v="0"/>
    <n v="0"/>
    <n v="0"/>
    <m/>
    <n v="1"/>
    <n v="1"/>
    <n v="0"/>
    <x v="0"/>
    <n v="0"/>
    <m/>
    <s v="document"/>
    <n v="50"/>
    <n v="0"/>
    <s v="not publisheddocument"/>
  </r>
  <r>
    <s v="RO-1-evaluations"/>
    <x v="28"/>
    <x v="28"/>
    <n v="0"/>
    <s v="evaluations"/>
    <x v="24"/>
    <x v="0"/>
    <s v="related-documents"/>
    <x v="4"/>
    <n v="28"/>
    <n v="2.1700000000000001E-2"/>
    <x v="0"/>
    <x v="3"/>
    <n v="0"/>
    <n v="0"/>
    <n v="0"/>
    <n v="0"/>
    <m/>
    <n v="1"/>
    <n v="1"/>
    <n v="0"/>
    <x v="0"/>
    <n v="0"/>
    <m/>
    <s v="document"/>
    <n v="50"/>
    <n v="0"/>
    <s v="not publisheddocument"/>
  </r>
  <r>
    <s v="RO-1-mou"/>
    <x v="28"/>
    <x v="28"/>
    <n v="0"/>
    <s v="mou"/>
    <x v="25"/>
    <x v="0"/>
    <s v="related-documents"/>
    <x v="4"/>
    <n v="27"/>
    <n v="2.1700000000000001E-2"/>
    <x v="0"/>
    <x v="3"/>
    <n v="0"/>
    <n v="0"/>
    <n v="0"/>
    <n v="0"/>
    <m/>
    <n v="1"/>
    <n v="1"/>
    <n v="0"/>
    <x v="0"/>
    <n v="0"/>
    <m/>
    <s v="document"/>
    <n v="50"/>
    <n v="0"/>
    <s v="not publisheddocument"/>
  </r>
  <r>
    <s v="RO-1-tenders"/>
    <x v="28"/>
    <x v="28"/>
    <n v="1.085"/>
    <s v="tenders"/>
    <x v="26"/>
    <x v="0"/>
    <s v="related-documents"/>
    <x v="4"/>
    <n v="32"/>
    <n v="2.1700000000000001E-2"/>
    <x v="0"/>
    <x v="3"/>
    <n v="50"/>
    <n v="50"/>
    <n v="0"/>
    <n v="0"/>
    <m/>
    <n v="1"/>
    <n v="1"/>
    <n v="0"/>
    <x v="1"/>
    <n v="1"/>
    <m/>
    <s v="document"/>
    <n v="50"/>
    <n v="50"/>
    <s v="alwaysdocument"/>
  </r>
  <r>
    <s v="RO-1-budget-identifier"/>
    <x v="28"/>
    <x v="28"/>
    <n v="0"/>
    <s v="budget-identifier"/>
    <x v="27"/>
    <x v="0"/>
    <s v="financial"/>
    <x v="2"/>
    <n v="36"/>
    <n v="3.2500000000000001E-2"/>
    <x v="0"/>
    <x v="0"/>
    <n v="0"/>
    <n v="0"/>
    <n v="0"/>
    <n v="0"/>
    <m/>
    <n v="1"/>
    <n v="1"/>
    <n v="0"/>
    <x v="0"/>
    <n v="0"/>
    <m/>
    <s v="not-published"/>
    <n v="0"/>
    <n v="0"/>
    <s v="not publishednot-published"/>
  </r>
  <r>
    <s v="RO-1-strategy"/>
    <x v="28"/>
    <x v="28"/>
    <n v="1.25"/>
    <s v="strategy"/>
    <x v="28"/>
    <x v="1"/>
    <s v="planning"/>
    <x v="5"/>
    <n v="4"/>
    <n v="2.5000000000000001E-2"/>
    <x v="0"/>
    <x v="3"/>
    <n v="50"/>
    <n v="50"/>
    <n v="0"/>
    <n v="0"/>
    <m/>
    <n v="1"/>
    <n v="1"/>
    <n v="0"/>
    <x v="1"/>
    <n v="1"/>
    <m/>
    <s v="document"/>
    <n v="50"/>
    <n v="50"/>
    <s v="alwaysdocument"/>
  </r>
  <r>
    <s v="RO-1-annual-report"/>
    <x v="28"/>
    <x v="28"/>
    <n v="1.25"/>
    <s v="annual-report"/>
    <x v="29"/>
    <x v="1"/>
    <s v="planning"/>
    <x v="5"/>
    <n v="5"/>
    <n v="2.5000000000000001E-2"/>
    <x v="0"/>
    <x v="3"/>
    <n v="50"/>
    <n v="50"/>
    <n v="0"/>
    <n v="0"/>
    <m/>
    <n v="1"/>
    <n v="1"/>
    <n v="0"/>
    <x v="1"/>
    <n v="1"/>
    <m/>
    <s v="document"/>
    <n v="50"/>
    <n v="50"/>
    <s v="alwaysdocument"/>
  </r>
  <r>
    <s v="RO-1-allocation"/>
    <x v="28"/>
    <x v="28"/>
    <n v="1.25"/>
    <s v="allocation"/>
    <x v="30"/>
    <x v="1"/>
    <s v="planning"/>
    <x v="5"/>
    <n v="6"/>
    <n v="2.5000000000000001E-2"/>
    <x v="0"/>
    <x v="3"/>
    <n v="50"/>
    <n v="50"/>
    <n v="0"/>
    <n v="0"/>
    <m/>
    <n v="1"/>
    <n v="1"/>
    <n v="0"/>
    <x v="1"/>
    <n v="1"/>
    <m/>
    <s v="document"/>
    <n v="50"/>
    <n v="50"/>
    <s v="alwaysdocument"/>
  </r>
  <r>
    <s v="RO-1-procurement-policy"/>
    <x v="28"/>
    <x v="28"/>
    <n v="1.25"/>
    <s v="procurement-policy"/>
    <x v="31"/>
    <x v="1"/>
    <s v="planning"/>
    <x v="5"/>
    <n v="7"/>
    <n v="2.5000000000000001E-2"/>
    <x v="0"/>
    <x v="3"/>
    <n v="50"/>
    <n v="50"/>
    <n v="0"/>
    <n v="0"/>
    <m/>
    <n v="1"/>
    <n v="1"/>
    <n v="0"/>
    <x v="1"/>
    <n v="1"/>
    <m/>
    <s v="document"/>
    <n v="50"/>
    <n v="50"/>
    <s v="alwaysdocument"/>
  </r>
  <r>
    <s v="42004-audit"/>
    <x v="29"/>
    <x v="29"/>
    <n v="2.085"/>
    <s v="audit"/>
    <x v="32"/>
    <x v="1"/>
    <s v="financial"/>
    <x v="6"/>
    <n v="11"/>
    <n v="4.1700000000000001E-2"/>
    <x v="0"/>
    <x v="3"/>
    <n v="50"/>
    <n v="50"/>
    <n v="0"/>
    <n v="0"/>
    <m/>
    <n v="1"/>
    <n v="1"/>
    <n v="0"/>
    <x v="1"/>
    <n v="1"/>
    <m/>
    <s v="document"/>
    <n v="50"/>
    <n v="50"/>
    <s v="alwaysdocument"/>
  </r>
  <r>
    <s v="RO-1-country-strategy"/>
    <x v="28"/>
    <x v="28"/>
    <n v="1.25"/>
    <s v="country-strategy"/>
    <x v="33"/>
    <x v="1"/>
    <s v="planning"/>
    <x v="5"/>
    <n v="8"/>
    <n v="2.5000000000000001E-2"/>
    <x v="0"/>
    <x v="3"/>
    <n v="50"/>
    <n v="50"/>
    <n v="0"/>
    <n v="0"/>
    <m/>
    <n v="1"/>
    <n v="1"/>
    <n v="0"/>
    <x v="1"/>
    <n v="1"/>
    <m/>
    <s v="document"/>
    <n v="50"/>
    <n v="50"/>
    <s v="alwaysdocument"/>
  </r>
  <r>
    <s v="42004-total-budget"/>
    <x v="29"/>
    <x v="29"/>
    <n v="0.69493050000000001"/>
    <s v="total-budget"/>
    <x v="34"/>
    <x v="1"/>
    <s v="financial"/>
    <x v="6"/>
    <n v="9"/>
    <n v="4.1700000000000001E-2"/>
    <x v="0"/>
    <x v="2"/>
    <n v="16.664999999999999"/>
    <n v="16.664999999999999"/>
    <n v="0"/>
    <n v="0"/>
    <m/>
    <n v="1"/>
    <n v="1"/>
    <n v="0"/>
    <x v="3"/>
    <n v="0"/>
    <n v="3"/>
    <s v="pdf"/>
    <n v="16.664999999999999"/>
    <n v="16.664999999999999"/>
    <s v="pdf"/>
  </r>
  <r>
    <s v="42004-disaggregated-budgets"/>
    <x v="29"/>
    <x v="29"/>
    <n v="0.69493050000000001"/>
    <s v="disaggregated-budgets"/>
    <x v="35"/>
    <x v="1"/>
    <s v="financial"/>
    <x v="6"/>
    <n v="10"/>
    <n v="4.1700000000000001E-2"/>
    <x v="0"/>
    <x v="2"/>
    <n v="16.664999999999999"/>
    <n v="16.664999999999999"/>
    <n v="0"/>
    <n v="0"/>
    <m/>
    <n v="1"/>
    <n v="1"/>
    <n v="0"/>
    <x v="3"/>
    <n v="0"/>
    <n v="3"/>
    <s v="pdf"/>
    <n v="16.664999999999999"/>
    <n v="16.664999999999999"/>
    <s v="pdf"/>
  </r>
  <r>
    <s v="RO-1-foia"/>
    <x v="28"/>
    <x v="28"/>
    <n v="2.2197779999999998"/>
    <s v="foia"/>
    <x v="36"/>
    <x v="2"/>
    <s v="Commitment"/>
    <x v="7"/>
    <n v="1"/>
    <n v="3.3300000000000003E-2"/>
    <x v="0"/>
    <x v="7"/>
    <n v="66.66"/>
    <n v="66.66"/>
    <n v="0"/>
    <n v="0"/>
    <m/>
    <n v="1"/>
    <n v="1"/>
    <n v="0"/>
    <x v="3"/>
    <n v="0"/>
    <n v="66.66"/>
    <s v="not applicable"/>
    <n v="50"/>
    <n v="66.66"/>
    <s v="not applicable"/>
  </r>
  <r>
    <s v="RO-1-accessibility"/>
    <x v="28"/>
    <x v="28"/>
    <n v="0"/>
    <s v="accessibility"/>
    <x v="37"/>
    <x v="2"/>
    <s v="Commitment"/>
    <x v="7"/>
    <n v="3"/>
    <n v="3.3300000000000003E-2"/>
    <x v="0"/>
    <x v="7"/>
    <n v="0"/>
    <n v="0"/>
    <n v="0"/>
    <n v="0"/>
    <m/>
    <n v="1"/>
    <n v="1"/>
    <n v="0"/>
    <x v="3"/>
    <n v="0"/>
    <n v="0"/>
    <s v="not applicable"/>
    <n v="50"/>
    <n v="0"/>
    <s v="not applicable"/>
  </r>
  <r>
    <s v="RO-1-implementation-schedules"/>
    <x v="28"/>
    <x v="28"/>
    <n v="0"/>
    <s v="implementation-schedules"/>
    <x v="38"/>
    <x v="2"/>
    <s v="Commitment"/>
    <x v="7"/>
    <n v="2"/>
    <n v="3.3300000000000003E-2"/>
    <x v="0"/>
    <x v="7"/>
    <n v="0"/>
    <n v="0"/>
    <n v="0"/>
    <n v="0"/>
    <m/>
    <n v="1"/>
    <n v="1"/>
    <n v="0"/>
    <x v="3"/>
    <n v="0"/>
    <n v="0"/>
    <s v="not applicable"/>
    <n v="50"/>
    <n v="0"/>
    <s v="not applicable"/>
  </r>
  <r>
    <s v="SK-1-sector"/>
    <x v="30"/>
    <x v="30"/>
    <n v="0"/>
    <s v="sector"/>
    <x v="0"/>
    <x v="0"/>
    <s v="classifications"/>
    <x v="0"/>
    <n v="24"/>
    <n v="1.8599999999999998E-2"/>
    <x v="0"/>
    <x v="0"/>
    <n v="0"/>
    <n v="0"/>
    <n v="0"/>
    <n v="0"/>
    <m/>
    <n v="1"/>
    <n v="1"/>
    <n v="0"/>
    <x v="0"/>
    <n v="0"/>
    <m/>
    <s v="not-published"/>
    <n v="0"/>
    <n v="0"/>
    <s v="not publishednot-published"/>
  </r>
  <r>
    <s v="SK-1-unique-id"/>
    <x v="30"/>
    <x v="30"/>
    <n v="0.81499999999999995"/>
    <s v="unique-id"/>
    <x v="1"/>
    <x v="0"/>
    <s v="basic"/>
    <x v="1"/>
    <n v="13"/>
    <n v="1.6299999999999999E-2"/>
    <x v="0"/>
    <x v="6"/>
    <n v="50"/>
    <n v="50"/>
    <n v="0"/>
    <n v="0"/>
    <m/>
    <n v="1"/>
    <n v="1"/>
    <n v="0"/>
    <x v="1"/>
    <n v="1"/>
    <m/>
    <s v="machine-readable"/>
    <n v="50"/>
    <n v="50"/>
    <s v="alwaysmachine-readable"/>
  </r>
  <r>
    <s v="SK-1-tied-aid-status"/>
    <x v="30"/>
    <x v="30"/>
    <n v="0"/>
    <s v="tied-aid-status"/>
    <x v="2"/>
    <x v="0"/>
    <s v="classifications"/>
    <x v="0"/>
    <n v="26"/>
    <n v="1.8599999999999998E-2"/>
    <x v="0"/>
    <x v="0"/>
    <n v="0"/>
    <n v="0"/>
    <n v="0"/>
    <n v="0"/>
    <m/>
    <n v="1"/>
    <n v="1"/>
    <n v="0"/>
    <x v="0"/>
    <n v="0"/>
    <m/>
    <s v="not-published"/>
    <n v="0"/>
    <n v="0"/>
    <s v="not publishednot-published"/>
  </r>
  <r>
    <s v="SK-1-expenditure-planned"/>
    <x v="30"/>
    <x v="30"/>
    <n v="0"/>
    <s v="expenditure-planned"/>
    <x v="3"/>
    <x v="0"/>
    <s v="financial"/>
    <x v="2"/>
    <n v="34"/>
    <n v="3.2500000000000001E-2"/>
    <x v="0"/>
    <x v="0"/>
    <n v="0"/>
    <n v="0"/>
    <n v="0"/>
    <n v="0"/>
    <m/>
    <n v="1"/>
    <n v="1"/>
    <n v="0"/>
    <x v="0"/>
    <n v="0"/>
    <m/>
    <s v="not-published"/>
    <n v="0"/>
    <n v="0"/>
    <s v="not publishednot-published"/>
  </r>
  <r>
    <s v="SK-1-contact-details"/>
    <x v="30"/>
    <x v="30"/>
    <n v="0.54327899999999996"/>
    <s v="contact-details"/>
    <x v="4"/>
    <x v="0"/>
    <s v="basic"/>
    <x v="1"/>
    <n v="19"/>
    <n v="1.6299999999999999E-2"/>
    <x v="0"/>
    <x v="1"/>
    <n v="33.33"/>
    <n v="33.33"/>
    <n v="0"/>
    <n v="0"/>
    <m/>
    <n v="1"/>
    <n v="1"/>
    <n v="0"/>
    <x v="1"/>
    <n v="1"/>
    <m/>
    <s v="website"/>
    <n v="33.33"/>
    <n v="33.33"/>
    <s v="alwayswebsite"/>
  </r>
  <r>
    <s v="SK-1-collaboration-type"/>
    <x v="30"/>
    <x v="30"/>
    <n v="0"/>
    <s v="collaboration-type"/>
    <x v="5"/>
    <x v="0"/>
    <s v="classifications"/>
    <x v="0"/>
    <n v="20"/>
    <n v="1.8599999999999998E-2"/>
    <x v="0"/>
    <x v="0"/>
    <n v="0"/>
    <n v="0"/>
    <n v="0"/>
    <n v="0"/>
    <m/>
    <n v="1"/>
    <n v="1"/>
    <n v="0"/>
    <x v="0"/>
    <n v="0"/>
    <m/>
    <s v="not-published"/>
    <n v="0"/>
    <n v="0"/>
    <s v="not publishednot-published"/>
  </r>
  <r>
    <s v="SK-1-current-status"/>
    <x v="30"/>
    <x v="30"/>
    <n v="0"/>
    <s v="current-status"/>
    <x v="6"/>
    <x v="0"/>
    <s v="basic"/>
    <x v="1"/>
    <n v="18"/>
    <n v="1.6299999999999999E-2"/>
    <x v="0"/>
    <x v="0"/>
    <n v="0"/>
    <n v="0"/>
    <n v="0"/>
    <n v="0"/>
    <m/>
    <n v="1"/>
    <n v="1"/>
    <n v="0"/>
    <x v="0"/>
    <n v="0"/>
    <m/>
    <s v="not-published"/>
    <n v="0"/>
    <n v="0"/>
    <s v="not publishednot-published"/>
  </r>
  <r>
    <s v="SK-1-results"/>
    <x v="30"/>
    <x v="30"/>
    <n v="0"/>
    <s v="results"/>
    <x v="7"/>
    <x v="0"/>
    <s v="performance"/>
    <x v="3"/>
    <n v="37"/>
    <n v="4.3299999999999998E-2"/>
    <x v="0"/>
    <x v="2"/>
    <n v="0"/>
    <n v="0"/>
    <n v="0"/>
    <n v="0"/>
    <m/>
    <n v="1"/>
    <n v="1"/>
    <n v="0"/>
    <x v="2"/>
    <n v="0"/>
    <m/>
    <s v="pdf"/>
    <n v="16.664999999999999"/>
    <n v="0"/>
    <s v="sometimespdf"/>
  </r>
  <r>
    <s v="SK-1-finance-type"/>
    <x v="30"/>
    <x v="30"/>
    <n v="0"/>
    <s v="finance-type"/>
    <x v="8"/>
    <x v="0"/>
    <s v="classifications"/>
    <x v="0"/>
    <n v="23"/>
    <n v="1.8599999999999998E-2"/>
    <x v="0"/>
    <x v="0"/>
    <n v="0"/>
    <n v="0"/>
    <n v="0"/>
    <n v="0"/>
    <m/>
    <n v="1"/>
    <n v="1"/>
    <n v="0"/>
    <x v="0"/>
    <n v="0"/>
    <m/>
    <s v="not-published"/>
    <n v="0"/>
    <n v="0"/>
    <s v="not publishednot-published"/>
  </r>
  <r>
    <s v="SK-1-aid-type"/>
    <x v="30"/>
    <x v="30"/>
    <n v="0"/>
    <s v="aid-type"/>
    <x v="9"/>
    <x v="0"/>
    <s v="classifications"/>
    <x v="0"/>
    <n v="22"/>
    <n v="1.8599999999999998E-2"/>
    <x v="0"/>
    <x v="0"/>
    <n v="0"/>
    <n v="0"/>
    <n v="0"/>
    <n v="0"/>
    <m/>
    <n v="1"/>
    <n v="1"/>
    <n v="0"/>
    <x v="0"/>
    <n v="0"/>
    <m/>
    <s v="not-published"/>
    <n v="0"/>
    <n v="0"/>
    <s v="not publishednot-published"/>
  </r>
  <r>
    <s v="SK-1-description"/>
    <x v="30"/>
    <x v="30"/>
    <n v="0"/>
    <s v="description"/>
    <x v="10"/>
    <x v="0"/>
    <s v="basic"/>
    <x v="1"/>
    <n v="15"/>
    <n v="1.6299999999999999E-2"/>
    <x v="0"/>
    <x v="0"/>
    <n v="0"/>
    <n v="0"/>
    <n v="0"/>
    <n v="0"/>
    <m/>
    <n v="1"/>
    <n v="1"/>
    <n v="0"/>
    <x v="0"/>
    <n v="0"/>
    <m/>
    <s v="not-published"/>
    <n v="0"/>
    <n v="0"/>
    <s v="not publishednot-published"/>
  </r>
  <r>
    <s v="SK-1-flow-type"/>
    <x v="30"/>
    <x v="30"/>
    <n v="0.309968999999999"/>
    <s v="flow-type"/>
    <x v="11"/>
    <x v="0"/>
    <s v="classifications"/>
    <x v="0"/>
    <n v="21"/>
    <n v="1.8599999999999998E-2"/>
    <x v="0"/>
    <x v="2"/>
    <n v="16.664999999999999"/>
    <n v="16.664999999999999"/>
    <n v="0"/>
    <n v="0"/>
    <m/>
    <n v="1"/>
    <n v="1"/>
    <n v="0"/>
    <x v="1"/>
    <n v="1"/>
    <m/>
    <s v="pdf"/>
    <n v="16.664999999999999"/>
    <n v="16.664999999999999"/>
    <s v="alwayspdf"/>
  </r>
  <r>
    <s v="SK-1-title"/>
    <x v="30"/>
    <x v="30"/>
    <n v="0.27163949999999998"/>
    <s v="title"/>
    <x v="12"/>
    <x v="0"/>
    <s v="basic"/>
    <x v="1"/>
    <n v="14"/>
    <n v="1.6299999999999999E-2"/>
    <x v="0"/>
    <x v="2"/>
    <n v="16.664999999999999"/>
    <n v="16.664999999999999"/>
    <n v="0"/>
    <n v="0"/>
    <m/>
    <n v="1"/>
    <n v="1"/>
    <n v="0"/>
    <x v="1"/>
    <n v="1"/>
    <m/>
    <s v="pdf"/>
    <n v="16.664999999999999"/>
    <n v="16.664999999999999"/>
    <s v="alwayspdf"/>
  </r>
  <r>
    <s v="SK-1-conditions"/>
    <x v="30"/>
    <x v="30"/>
    <n v="0"/>
    <s v="conditions"/>
    <x v="13"/>
    <x v="0"/>
    <s v="performance"/>
    <x v="3"/>
    <n v="39"/>
    <n v="4.3299999999999998E-2"/>
    <x v="0"/>
    <x v="3"/>
    <n v="0"/>
    <n v="0"/>
    <n v="0"/>
    <n v="0"/>
    <m/>
    <n v="1"/>
    <n v="1"/>
    <n v="0"/>
    <x v="0"/>
    <n v="0"/>
    <m/>
    <s v="document"/>
    <n v="50"/>
    <n v="0"/>
    <s v="not publisheddocument"/>
  </r>
  <r>
    <s v="SK-1-cost-overall"/>
    <x v="30"/>
    <x v="30"/>
    <n v="0.54161249999999905"/>
    <s v="cost-overall"/>
    <x v="14"/>
    <x v="0"/>
    <s v="financial"/>
    <x v="2"/>
    <n v="33"/>
    <n v="3.2500000000000001E-2"/>
    <x v="0"/>
    <x v="2"/>
    <n v="16.664999999999999"/>
    <n v="16.664999999999999"/>
    <n v="0"/>
    <n v="0"/>
    <m/>
    <n v="1"/>
    <n v="1"/>
    <n v="0"/>
    <x v="1"/>
    <n v="1"/>
    <m/>
    <s v="pdf"/>
    <n v="16.664999999999999"/>
    <n v="16.664999999999999"/>
    <s v="alwayspdf"/>
  </r>
  <r>
    <s v="SK-1-location"/>
    <x v="30"/>
    <x v="30"/>
    <n v="0"/>
    <s v="location"/>
    <x v="15"/>
    <x v="0"/>
    <s v="classifications"/>
    <x v="0"/>
    <n v="25"/>
    <n v="1.8599999999999998E-2"/>
    <x v="0"/>
    <x v="0"/>
    <n v="0"/>
    <n v="0"/>
    <n v="0"/>
    <n v="0"/>
    <m/>
    <n v="1"/>
    <n v="1"/>
    <n v="0"/>
    <x v="0"/>
    <n v="0"/>
    <m/>
    <s v="not-published"/>
    <n v="0"/>
    <n v="0"/>
    <s v="not publishednot-published"/>
  </r>
  <r>
    <s v="SK-1-dates-planned"/>
    <x v="30"/>
    <x v="30"/>
    <n v="0"/>
    <s v="dates-planned"/>
    <x v="16"/>
    <x v="0"/>
    <s v="basic"/>
    <x v="1"/>
    <n v="16"/>
    <n v="1.6299999999999999E-2"/>
    <x v="0"/>
    <x v="0"/>
    <n v="0"/>
    <n v="0"/>
    <n v="0"/>
    <n v="0"/>
    <m/>
    <n v="1"/>
    <n v="1"/>
    <n v="0"/>
    <x v="0"/>
    <n v="0"/>
    <m/>
    <s v="not-published"/>
    <n v="0"/>
    <n v="0"/>
    <s v="not publishednot-published"/>
  </r>
  <r>
    <s v="SK-1-dates-actual"/>
    <x v="30"/>
    <x v="30"/>
    <n v="0"/>
    <s v="dates-actual"/>
    <x v="17"/>
    <x v="0"/>
    <s v="basic"/>
    <x v="1"/>
    <n v="17"/>
    <n v="1.6299999999999999E-2"/>
    <x v="0"/>
    <x v="0"/>
    <n v="0"/>
    <n v="0"/>
    <n v="0"/>
    <n v="0"/>
    <m/>
    <n v="1"/>
    <n v="1"/>
    <n v="0"/>
    <x v="0"/>
    <n v="0"/>
    <m/>
    <s v="not-published"/>
    <n v="0"/>
    <n v="0"/>
    <s v="not publishednot-published"/>
  </r>
  <r>
    <s v="SK-1-implementer"/>
    <x v="30"/>
    <x v="30"/>
    <n v="0.27163949999999998"/>
    <s v="implementer"/>
    <x v="18"/>
    <x v="0"/>
    <s v="basic"/>
    <x v="1"/>
    <n v="12"/>
    <n v="1.6299999999999999E-2"/>
    <x v="0"/>
    <x v="2"/>
    <n v="16.664999999999999"/>
    <n v="16.664999999999999"/>
    <n v="0"/>
    <n v="0"/>
    <m/>
    <n v="1"/>
    <n v="1"/>
    <n v="0"/>
    <x v="1"/>
    <n v="1"/>
    <m/>
    <s v="pdf"/>
    <n v="16.664999999999999"/>
    <n v="16.664999999999999"/>
    <s v="alwayspdf"/>
  </r>
  <r>
    <s v="SK-1-expenditure-actual"/>
    <x v="30"/>
    <x v="30"/>
    <n v="0"/>
    <s v="expenditure-actual"/>
    <x v="19"/>
    <x v="0"/>
    <s v="financial"/>
    <x v="2"/>
    <n v="35"/>
    <n v="3.2500000000000001E-2"/>
    <x v="0"/>
    <x v="0"/>
    <n v="0"/>
    <n v="0"/>
    <n v="0"/>
    <n v="0"/>
    <m/>
    <n v="1"/>
    <n v="1"/>
    <n v="0"/>
    <x v="0"/>
    <n v="0"/>
    <m/>
    <s v="not-published"/>
    <n v="0"/>
    <n v="0"/>
    <s v="not publishednot-published"/>
  </r>
  <r>
    <s v="SK-1-impact-appraisals"/>
    <x v="30"/>
    <x v="30"/>
    <n v="0"/>
    <s v="impact-appraisals"/>
    <x v="20"/>
    <x v="0"/>
    <s v="performance"/>
    <x v="3"/>
    <n v="38"/>
    <n v="4.3299999999999998E-2"/>
    <x v="0"/>
    <x v="3"/>
    <n v="0"/>
    <n v="0"/>
    <n v="0"/>
    <n v="0"/>
    <m/>
    <n v="1"/>
    <n v="1"/>
    <n v="0"/>
    <x v="0"/>
    <n v="0"/>
    <m/>
    <s v="document"/>
    <n v="50"/>
    <n v="0"/>
    <s v="not publisheddocument"/>
  </r>
  <r>
    <s v="SK-1-objectives"/>
    <x v="30"/>
    <x v="30"/>
    <n v="0"/>
    <s v="objectives"/>
    <x v="21"/>
    <x v="0"/>
    <s v="related-documents"/>
    <x v="4"/>
    <n v="29"/>
    <n v="2.1700000000000001E-2"/>
    <x v="0"/>
    <x v="3"/>
    <n v="0"/>
    <n v="0"/>
    <n v="0"/>
    <n v="0"/>
    <m/>
    <n v="1"/>
    <n v="1"/>
    <n v="0"/>
    <x v="0"/>
    <n v="0"/>
    <m/>
    <s v="document"/>
    <n v="50"/>
    <n v="0"/>
    <s v="not publisheddocument"/>
  </r>
  <r>
    <s v="SK-1-budget"/>
    <x v="30"/>
    <x v="30"/>
    <n v="0"/>
    <s v="budget"/>
    <x v="22"/>
    <x v="0"/>
    <s v="related-documents"/>
    <x v="4"/>
    <n v="30"/>
    <n v="2.1700000000000001E-2"/>
    <x v="0"/>
    <x v="3"/>
    <n v="0"/>
    <n v="0"/>
    <n v="0"/>
    <n v="0"/>
    <m/>
    <n v="1"/>
    <n v="1"/>
    <n v="0"/>
    <x v="0"/>
    <n v="0"/>
    <m/>
    <s v="document"/>
    <n v="50"/>
    <n v="0"/>
    <s v="not publisheddocument"/>
  </r>
  <r>
    <s v="SK-1-contracts"/>
    <x v="30"/>
    <x v="30"/>
    <n v="1.085"/>
    <s v="contracts"/>
    <x v="23"/>
    <x v="0"/>
    <s v="related-documents"/>
    <x v="4"/>
    <n v="31"/>
    <n v="2.1700000000000001E-2"/>
    <x v="0"/>
    <x v="3"/>
    <n v="50"/>
    <n v="50"/>
    <n v="0"/>
    <n v="0"/>
    <m/>
    <n v="1"/>
    <n v="1"/>
    <n v="0"/>
    <x v="1"/>
    <n v="1"/>
    <m/>
    <s v="document"/>
    <n v="50"/>
    <n v="50"/>
    <s v="alwaysdocument"/>
  </r>
  <r>
    <s v="SK-1-evaluations"/>
    <x v="30"/>
    <x v="30"/>
    <n v="0"/>
    <s v="evaluations"/>
    <x v="24"/>
    <x v="0"/>
    <s v="related-documents"/>
    <x v="4"/>
    <n v="28"/>
    <n v="2.1700000000000001E-2"/>
    <x v="0"/>
    <x v="3"/>
    <n v="0"/>
    <n v="0"/>
    <n v="0"/>
    <n v="0"/>
    <m/>
    <n v="1"/>
    <n v="1"/>
    <n v="0"/>
    <x v="2"/>
    <n v="0"/>
    <m/>
    <s v="document"/>
    <n v="50"/>
    <n v="0"/>
    <s v="sometimesdocument"/>
  </r>
  <r>
    <s v="SK-1-mou"/>
    <x v="30"/>
    <x v="30"/>
    <n v="0"/>
    <s v="mou"/>
    <x v="25"/>
    <x v="0"/>
    <s v="related-documents"/>
    <x v="4"/>
    <n v="27"/>
    <n v="2.1700000000000001E-2"/>
    <x v="0"/>
    <x v="3"/>
    <n v="0"/>
    <n v="0"/>
    <n v="0"/>
    <n v="0"/>
    <m/>
    <n v="1"/>
    <n v="1"/>
    <n v="0"/>
    <x v="0"/>
    <n v="0"/>
    <m/>
    <s v="document"/>
    <n v="50"/>
    <n v="0"/>
    <s v="not publisheddocument"/>
  </r>
  <r>
    <s v="SK-1-tenders"/>
    <x v="30"/>
    <x v="30"/>
    <n v="0"/>
    <s v="tenders"/>
    <x v="26"/>
    <x v="0"/>
    <s v="related-documents"/>
    <x v="4"/>
    <n v="32"/>
    <n v="2.1700000000000001E-2"/>
    <x v="0"/>
    <x v="3"/>
    <n v="0"/>
    <n v="0"/>
    <n v="0"/>
    <n v="0"/>
    <m/>
    <n v="1"/>
    <n v="1"/>
    <n v="0"/>
    <x v="0"/>
    <n v="0"/>
    <m/>
    <s v="document"/>
    <n v="50"/>
    <n v="0"/>
    <s v="not publisheddocument"/>
  </r>
  <r>
    <s v="SK-1-budget-identifier"/>
    <x v="30"/>
    <x v="30"/>
    <n v="0"/>
    <s v="budget-identifier"/>
    <x v="27"/>
    <x v="0"/>
    <s v="financial"/>
    <x v="2"/>
    <n v="36"/>
    <n v="3.2500000000000001E-2"/>
    <x v="0"/>
    <x v="0"/>
    <n v="0"/>
    <n v="0"/>
    <n v="0"/>
    <n v="0"/>
    <m/>
    <n v="1"/>
    <n v="1"/>
    <n v="0"/>
    <x v="0"/>
    <n v="0"/>
    <m/>
    <s v="not-published"/>
    <n v="0"/>
    <n v="0"/>
    <s v="not publishednot-published"/>
  </r>
  <r>
    <s v="SK-1-strategy"/>
    <x v="30"/>
    <x v="30"/>
    <n v="1.25"/>
    <s v="strategy"/>
    <x v="28"/>
    <x v="1"/>
    <s v="planning"/>
    <x v="5"/>
    <n v="4"/>
    <n v="2.5000000000000001E-2"/>
    <x v="0"/>
    <x v="3"/>
    <n v="50"/>
    <n v="50"/>
    <n v="0"/>
    <n v="0"/>
    <m/>
    <n v="1"/>
    <n v="1"/>
    <n v="0"/>
    <x v="1"/>
    <n v="1"/>
    <m/>
    <s v="document"/>
    <n v="50"/>
    <n v="50"/>
    <s v="alwaysdocument"/>
  </r>
  <r>
    <s v="SK-1-annual-report"/>
    <x v="30"/>
    <x v="30"/>
    <n v="1.25"/>
    <s v="annual-report"/>
    <x v="29"/>
    <x v="1"/>
    <s v="planning"/>
    <x v="5"/>
    <n v="5"/>
    <n v="2.5000000000000001E-2"/>
    <x v="0"/>
    <x v="3"/>
    <n v="50"/>
    <n v="50"/>
    <n v="0"/>
    <n v="0"/>
    <m/>
    <n v="1"/>
    <n v="1"/>
    <n v="0"/>
    <x v="1"/>
    <n v="1"/>
    <m/>
    <s v="document"/>
    <n v="50"/>
    <n v="50"/>
    <s v="alwaysdocument"/>
  </r>
  <r>
    <s v="SK-1-allocation"/>
    <x v="30"/>
    <x v="30"/>
    <n v="1.25"/>
    <s v="allocation"/>
    <x v="30"/>
    <x v="1"/>
    <s v="planning"/>
    <x v="5"/>
    <n v="6"/>
    <n v="2.5000000000000001E-2"/>
    <x v="0"/>
    <x v="3"/>
    <n v="50"/>
    <n v="50"/>
    <n v="0"/>
    <n v="0"/>
    <m/>
    <n v="1"/>
    <n v="1"/>
    <n v="0"/>
    <x v="1"/>
    <n v="1"/>
    <m/>
    <s v="document"/>
    <n v="50"/>
    <n v="50"/>
    <s v="alwaysdocument"/>
  </r>
  <r>
    <s v="SK-1-procurement-policy"/>
    <x v="30"/>
    <x v="30"/>
    <n v="1.25"/>
    <s v="procurement-policy"/>
    <x v="31"/>
    <x v="1"/>
    <s v="planning"/>
    <x v="5"/>
    <n v="7"/>
    <n v="2.5000000000000001E-2"/>
    <x v="0"/>
    <x v="3"/>
    <n v="50"/>
    <n v="50"/>
    <n v="0"/>
    <n v="0"/>
    <m/>
    <n v="1"/>
    <n v="1"/>
    <n v="0"/>
    <x v="1"/>
    <n v="1"/>
    <m/>
    <s v="document"/>
    <n v="50"/>
    <n v="50"/>
    <s v="alwaysdocument"/>
  </r>
  <r>
    <s v="EE-1-audit"/>
    <x v="31"/>
    <x v="31"/>
    <n v="0"/>
    <s v="audit"/>
    <x v="32"/>
    <x v="1"/>
    <s v="financial"/>
    <x v="6"/>
    <n v="11"/>
    <n v="4.1700000000000001E-2"/>
    <x v="0"/>
    <x v="3"/>
    <n v="0"/>
    <n v="0"/>
    <n v="0"/>
    <n v="0"/>
    <m/>
    <n v="1"/>
    <n v="1"/>
    <n v="0"/>
    <x v="0"/>
    <n v="0"/>
    <m/>
    <s v="document"/>
    <n v="50"/>
    <n v="0"/>
    <s v="not publisheddocument"/>
  </r>
  <r>
    <s v="SK-1-country-strategy"/>
    <x v="30"/>
    <x v="30"/>
    <n v="0"/>
    <s v="country-strategy"/>
    <x v="33"/>
    <x v="1"/>
    <s v="planning"/>
    <x v="5"/>
    <n v="8"/>
    <n v="2.5000000000000001E-2"/>
    <x v="0"/>
    <x v="3"/>
    <n v="0"/>
    <n v="0"/>
    <n v="0"/>
    <n v="0"/>
    <m/>
    <n v="1"/>
    <n v="1"/>
    <n v="0"/>
    <x v="0"/>
    <n v="0"/>
    <m/>
    <s v="document"/>
    <n v="50"/>
    <n v="0"/>
    <s v="not publisheddocument"/>
  </r>
  <r>
    <s v="EE-1-total-budget"/>
    <x v="31"/>
    <x v="31"/>
    <n v="0.69493050000000001"/>
    <s v="total-budget"/>
    <x v="34"/>
    <x v="1"/>
    <s v="financial"/>
    <x v="6"/>
    <n v="9"/>
    <n v="4.1700000000000001E-2"/>
    <x v="0"/>
    <x v="2"/>
    <n v="16.664999999999999"/>
    <n v="16.664999999999999"/>
    <n v="0"/>
    <n v="0"/>
    <m/>
    <n v="1"/>
    <n v="1"/>
    <n v="0"/>
    <x v="3"/>
    <n v="0"/>
    <n v="3"/>
    <s v="pdf"/>
    <n v="16.664999999999999"/>
    <n v="16.664999999999999"/>
    <s v="pdf"/>
  </r>
  <r>
    <s v="EE-1-disaggregated-budgets"/>
    <x v="31"/>
    <x v="31"/>
    <n v="0"/>
    <s v="disaggregated-budgets"/>
    <x v="35"/>
    <x v="1"/>
    <s v="financial"/>
    <x v="6"/>
    <n v="10"/>
    <n v="4.1700000000000001E-2"/>
    <x v="0"/>
    <x v="0"/>
    <n v="0"/>
    <n v="0"/>
    <n v="0"/>
    <n v="0"/>
    <m/>
    <n v="1"/>
    <n v="1"/>
    <n v="0"/>
    <x v="3"/>
    <n v="0"/>
    <n v="0"/>
    <s v="not-published"/>
    <n v="0"/>
    <n v="0"/>
    <s v="not-published"/>
  </r>
  <r>
    <s v="SK-1-foia"/>
    <x v="30"/>
    <x v="30"/>
    <n v="2.2197779999999998"/>
    <s v="foia"/>
    <x v="36"/>
    <x v="2"/>
    <s v="Commitment"/>
    <x v="7"/>
    <n v="1"/>
    <n v="3.3300000000000003E-2"/>
    <x v="0"/>
    <x v="7"/>
    <n v="66.66"/>
    <n v="66.66"/>
    <n v="0"/>
    <n v="0"/>
    <m/>
    <n v="1"/>
    <n v="1"/>
    <n v="0"/>
    <x v="3"/>
    <n v="0"/>
    <n v="66.66"/>
    <s v="not applicable"/>
    <n v="50"/>
    <n v="66.66"/>
    <s v="not applicable"/>
  </r>
  <r>
    <s v="SK-1-accessibility"/>
    <x v="30"/>
    <x v="30"/>
    <n v="0"/>
    <s v="accessibility"/>
    <x v="37"/>
    <x v="2"/>
    <s v="Commitment"/>
    <x v="7"/>
    <n v="3"/>
    <n v="3.3300000000000003E-2"/>
    <x v="0"/>
    <x v="7"/>
    <n v="0"/>
    <n v="0"/>
    <n v="0"/>
    <n v="0"/>
    <m/>
    <n v="1"/>
    <n v="1"/>
    <n v="0"/>
    <x v="3"/>
    <n v="0"/>
    <n v="0"/>
    <s v="not applicable"/>
    <n v="50"/>
    <n v="0"/>
    <s v="not applicable"/>
  </r>
  <r>
    <s v="SK-1-implementation-schedules"/>
    <x v="30"/>
    <x v="30"/>
    <n v="0"/>
    <s v="implementation-schedules"/>
    <x v="38"/>
    <x v="2"/>
    <s v="Commitment"/>
    <x v="7"/>
    <n v="2"/>
    <n v="3.3300000000000003E-2"/>
    <x v="0"/>
    <x v="7"/>
    <n v="0"/>
    <n v="0"/>
    <n v="0"/>
    <n v="0"/>
    <m/>
    <n v="1"/>
    <n v="1"/>
    <n v="0"/>
    <x v="3"/>
    <n v="0"/>
    <n v="0"/>
    <s v="not applicable"/>
    <n v="50"/>
    <n v="0"/>
    <s v="not applicable"/>
  </r>
  <r>
    <s v="SI-1-sector"/>
    <x v="32"/>
    <x v="32"/>
    <n v="0"/>
    <s v="sector"/>
    <x v="0"/>
    <x v="0"/>
    <s v="classifications"/>
    <x v="0"/>
    <n v="24"/>
    <n v="1.8599999999999998E-2"/>
    <x v="0"/>
    <x v="2"/>
    <n v="0"/>
    <n v="0"/>
    <n v="0"/>
    <n v="0"/>
    <m/>
    <n v="1"/>
    <n v="1"/>
    <n v="0"/>
    <x v="2"/>
    <n v="0"/>
    <m/>
    <s v="pdf"/>
    <n v="16.664999999999999"/>
    <n v="0"/>
    <s v="sometimespdf"/>
  </r>
  <r>
    <s v="SI-1-unique-id"/>
    <x v="32"/>
    <x v="32"/>
    <n v="0"/>
    <s v="unique-id"/>
    <x v="1"/>
    <x v="0"/>
    <s v="basic"/>
    <x v="1"/>
    <n v="13"/>
    <n v="1.6299999999999999E-2"/>
    <x v="0"/>
    <x v="0"/>
    <n v="0"/>
    <n v="0"/>
    <n v="0"/>
    <n v="0"/>
    <m/>
    <n v="1"/>
    <n v="1"/>
    <n v="0"/>
    <x v="0"/>
    <n v="0"/>
    <m/>
    <s v="not-published"/>
    <n v="0"/>
    <n v="0"/>
    <s v="not publishednot-published"/>
  </r>
  <r>
    <s v="SI-1-tied-aid-status"/>
    <x v="32"/>
    <x v="32"/>
    <n v="0"/>
    <s v="tied-aid-status"/>
    <x v="2"/>
    <x v="0"/>
    <s v="classifications"/>
    <x v="0"/>
    <n v="26"/>
    <n v="1.8599999999999998E-2"/>
    <x v="0"/>
    <x v="0"/>
    <n v="0"/>
    <n v="0"/>
    <n v="0"/>
    <n v="0"/>
    <m/>
    <n v="1"/>
    <n v="1"/>
    <n v="0"/>
    <x v="0"/>
    <n v="0"/>
    <m/>
    <s v="not-published"/>
    <n v="0"/>
    <n v="0"/>
    <s v="not publishednot-published"/>
  </r>
  <r>
    <s v="SI-1-expenditure-planned"/>
    <x v="32"/>
    <x v="32"/>
    <n v="0"/>
    <s v="expenditure-planned"/>
    <x v="3"/>
    <x v="0"/>
    <s v="financial"/>
    <x v="2"/>
    <n v="34"/>
    <n v="3.2500000000000001E-2"/>
    <x v="0"/>
    <x v="0"/>
    <n v="0"/>
    <n v="0"/>
    <n v="0"/>
    <n v="0"/>
    <m/>
    <n v="1"/>
    <n v="1"/>
    <n v="0"/>
    <x v="0"/>
    <n v="0"/>
    <m/>
    <s v="not-published"/>
    <n v="0"/>
    <n v="0"/>
    <s v="not publishednot-published"/>
  </r>
  <r>
    <s v="SI-1-contact-details"/>
    <x v="32"/>
    <x v="32"/>
    <n v="0"/>
    <s v="contact-details"/>
    <x v="4"/>
    <x v="0"/>
    <s v="basic"/>
    <x v="1"/>
    <n v="19"/>
    <n v="1.6299999999999999E-2"/>
    <x v="0"/>
    <x v="0"/>
    <n v="0"/>
    <n v="0"/>
    <n v="0"/>
    <n v="0"/>
    <m/>
    <n v="1"/>
    <n v="1"/>
    <n v="0"/>
    <x v="0"/>
    <n v="0"/>
    <m/>
    <s v="not-published"/>
    <n v="0"/>
    <n v="0"/>
    <s v="not publishednot-published"/>
  </r>
  <r>
    <s v="SI-1-collaboration-type"/>
    <x v="32"/>
    <x v="32"/>
    <n v="0"/>
    <s v="collaboration-type"/>
    <x v="5"/>
    <x v="0"/>
    <s v="classifications"/>
    <x v="0"/>
    <n v="20"/>
    <n v="1.8599999999999998E-2"/>
    <x v="0"/>
    <x v="2"/>
    <n v="0"/>
    <n v="0"/>
    <n v="0"/>
    <n v="0"/>
    <m/>
    <n v="1"/>
    <n v="1"/>
    <n v="0"/>
    <x v="2"/>
    <n v="0"/>
    <m/>
    <s v="pdf"/>
    <n v="16.664999999999999"/>
    <n v="0"/>
    <s v="sometimespdf"/>
  </r>
  <r>
    <s v="SI-1-current-status"/>
    <x v="32"/>
    <x v="32"/>
    <n v="0"/>
    <s v="current-status"/>
    <x v="6"/>
    <x v="0"/>
    <s v="basic"/>
    <x v="1"/>
    <n v="18"/>
    <n v="1.6299999999999999E-2"/>
    <x v="0"/>
    <x v="2"/>
    <n v="0"/>
    <n v="0"/>
    <n v="0"/>
    <n v="0"/>
    <m/>
    <n v="1"/>
    <n v="1"/>
    <n v="0"/>
    <x v="2"/>
    <n v="0"/>
    <m/>
    <s v="pdf"/>
    <n v="16.664999999999999"/>
    <n v="0"/>
    <s v="sometimespdf"/>
  </r>
  <r>
    <s v="SI-1-results"/>
    <x v="32"/>
    <x v="32"/>
    <n v="0"/>
    <s v="results"/>
    <x v="7"/>
    <x v="0"/>
    <s v="performance"/>
    <x v="3"/>
    <n v="37"/>
    <n v="4.3299999999999998E-2"/>
    <x v="0"/>
    <x v="0"/>
    <n v="0"/>
    <n v="0"/>
    <n v="0"/>
    <n v="0"/>
    <m/>
    <n v="1"/>
    <n v="1"/>
    <n v="0"/>
    <x v="0"/>
    <n v="0"/>
    <m/>
    <s v="not-published"/>
    <n v="0"/>
    <n v="0"/>
    <s v="not publishednot-published"/>
  </r>
  <r>
    <s v="SI-1-finance-type"/>
    <x v="32"/>
    <x v="32"/>
    <n v="0"/>
    <s v="finance-type"/>
    <x v="8"/>
    <x v="0"/>
    <s v="classifications"/>
    <x v="0"/>
    <n v="23"/>
    <n v="1.8599999999999998E-2"/>
    <x v="0"/>
    <x v="2"/>
    <n v="0"/>
    <n v="0"/>
    <n v="0"/>
    <n v="0"/>
    <m/>
    <n v="1"/>
    <n v="1"/>
    <n v="0"/>
    <x v="2"/>
    <n v="0"/>
    <m/>
    <s v="pdf"/>
    <n v="16.664999999999999"/>
    <n v="0"/>
    <s v="sometimespdf"/>
  </r>
  <r>
    <s v="SI-1-aid-type"/>
    <x v="32"/>
    <x v="32"/>
    <n v="0"/>
    <s v="aid-type"/>
    <x v="9"/>
    <x v="0"/>
    <s v="classifications"/>
    <x v="0"/>
    <n v="22"/>
    <n v="1.8599999999999998E-2"/>
    <x v="0"/>
    <x v="2"/>
    <n v="0"/>
    <n v="0"/>
    <n v="0"/>
    <n v="0"/>
    <m/>
    <n v="1"/>
    <n v="1"/>
    <n v="0"/>
    <x v="2"/>
    <n v="0"/>
    <m/>
    <s v="pdf"/>
    <n v="16.664999999999999"/>
    <n v="0"/>
    <s v="sometimespdf"/>
  </r>
  <r>
    <s v="SI-1-description"/>
    <x v="32"/>
    <x v="32"/>
    <n v="0"/>
    <s v="description"/>
    <x v="10"/>
    <x v="0"/>
    <s v="basic"/>
    <x v="1"/>
    <n v="15"/>
    <n v="1.6299999999999999E-2"/>
    <x v="0"/>
    <x v="2"/>
    <n v="0"/>
    <n v="0"/>
    <n v="0"/>
    <n v="0"/>
    <m/>
    <n v="1"/>
    <n v="1"/>
    <n v="0"/>
    <x v="2"/>
    <n v="0"/>
    <m/>
    <s v="pdf"/>
    <n v="16.664999999999999"/>
    <n v="0"/>
    <s v="sometimespdf"/>
  </r>
  <r>
    <s v="SI-1-flow-type"/>
    <x v="32"/>
    <x v="32"/>
    <n v="0"/>
    <s v="flow-type"/>
    <x v="11"/>
    <x v="0"/>
    <s v="classifications"/>
    <x v="0"/>
    <n v="21"/>
    <n v="1.8599999999999998E-2"/>
    <x v="0"/>
    <x v="2"/>
    <n v="0"/>
    <n v="0"/>
    <n v="0"/>
    <n v="0"/>
    <m/>
    <n v="1"/>
    <n v="1"/>
    <n v="0"/>
    <x v="2"/>
    <n v="0"/>
    <m/>
    <s v="pdf"/>
    <n v="16.664999999999999"/>
    <n v="0"/>
    <s v="sometimespdf"/>
  </r>
  <r>
    <s v="SI-1-title"/>
    <x v="32"/>
    <x v="32"/>
    <n v="0"/>
    <s v="title"/>
    <x v="12"/>
    <x v="0"/>
    <s v="basic"/>
    <x v="1"/>
    <n v="14"/>
    <n v="1.6299999999999999E-2"/>
    <x v="0"/>
    <x v="2"/>
    <n v="0"/>
    <n v="0"/>
    <n v="0"/>
    <n v="0"/>
    <m/>
    <n v="1"/>
    <n v="1"/>
    <n v="0"/>
    <x v="2"/>
    <n v="0"/>
    <m/>
    <s v="pdf"/>
    <n v="16.664999999999999"/>
    <n v="0"/>
    <s v="sometimespdf"/>
  </r>
  <r>
    <s v="SI-1-conditions"/>
    <x v="32"/>
    <x v="32"/>
    <n v="0"/>
    <s v="conditions"/>
    <x v="13"/>
    <x v="0"/>
    <s v="performance"/>
    <x v="3"/>
    <n v="39"/>
    <n v="4.3299999999999998E-2"/>
    <x v="0"/>
    <x v="3"/>
    <n v="0"/>
    <n v="0"/>
    <n v="0"/>
    <n v="0"/>
    <m/>
    <n v="1"/>
    <n v="1"/>
    <n v="0"/>
    <x v="2"/>
    <n v="0"/>
    <m/>
    <s v="document"/>
    <n v="50"/>
    <n v="0"/>
    <s v="sometimesdocument"/>
  </r>
  <r>
    <s v="SI-1-cost-overall"/>
    <x v="32"/>
    <x v="32"/>
    <n v="0"/>
    <s v="cost-overall"/>
    <x v="14"/>
    <x v="0"/>
    <s v="financial"/>
    <x v="2"/>
    <n v="33"/>
    <n v="3.2500000000000001E-2"/>
    <x v="0"/>
    <x v="2"/>
    <n v="0"/>
    <n v="0"/>
    <n v="0"/>
    <n v="0"/>
    <m/>
    <n v="1"/>
    <n v="1"/>
    <n v="0"/>
    <x v="2"/>
    <n v="0"/>
    <m/>
    <s v="pdf"/>
    <n v="16.664999999999999"/>
    <n v="0"/>
    <s v="sometimespdf"/>
  </r>
  <r>
    <s v="SI-1-location"/>
    <x v="32"/>
    <x v="32"/>
    <n v="0"/>
    <s v="location"/>
    <x v="15"/>
    <x v="0"/>
    <s v="classifications"/>
    <x v="0"/>
    <n v="25"/>
    <n v="1.8599999999999998E-2"/>
    <x v="0"/>
    <x v="0"/>
    <n v="0"/>
    <n v="0"/>
    <n v="0"/>
    <n v="0"/>
    <m/>
    <n v="1"/>
    <n v="1"/>
    <n v="0"/>
    <x v="0"/>
    <n v="0"/>
    <m/>
    <s v="not-published"/>
    <n v="0"/>
    <n v="0"/>
    <s v="not publishednot-published"/>
  </r>
  <r>
    <s v="SI-1-dates-planned"/>
    <x v="32"/>
    <x v="32"/>
    <n v="0"/>
    <s v="dates-planned"/>
    <x v="16"/>
    <x v="0"/>
    <s v="basic"/>
    <x v="1"/>
    <n v="16"/>
    <n v="1.6299999999999999E-2"/>
    <x v="0"/>
    <x v="2"/>
    <n v="0"/>
    <n v="0"/>
    <n v="0"/>
    <n v="0"/>
    <m/>
    <n v="1"/>
    <n v="1"/>
    <n v="0"/>
    <x v="2"/>
    <n v="0"/>
    <m/>
    <s v="pdf"/>
    <n v="16.664999999999999"/>
    <n v="0"/>
    <s v="sometimespdf"/>
  </r>
  <r>
    <s v="SI-1-dates-actual"/>
    <x v="32"/>
    <x v="32"/>
    <n v="0"/>
    <s v="dates-actual"/>
    <x v="17"/>
    <x v="0"/>
    <s v="basic"/>
    <x v="1"/>
    <n v="17"/>
    <n v="1.6299999999999999E-2"/>
    <x v="0"/>
    <x v="0"/>
    <n v="0"/>
    <n v="0"/>
    <n v="0"/>
    <n v="0"/>
    <m/>
    <n v="1"/>
    <n v="1"/>
    <n v="0"/>
    <x v="0"/>
    <n v="0"/>
    <m/>
    <s v="not-published"/>
    <n v="0"/>
    <n v="0"/>
    <s v="not publishednot-published"/>
  </r>
  <r>
    <s v="SI-1-implementer"/>
    <x v="32"/>
    <x v="32"/>
    <n v="0"/>
    <s v="implementer"/>
    <x v="18"/>
    <x v="0"/>
    <s v="basic"/>
    <x v="1"/>
    <n v="12"/>
    <n v="1.6299999999999999E-2"/>
    <x v="0"/>
    <x v="2"/>
    <n v="0"/>
    <n v="0"/>
    <n v="0"/>
    <n v="0"/>
    <m/>
    <n v="1"/>
    <n v="1"/>
    <n v="0"/>
    <x v="2"/>
    <n v="0"/>
    <m/>
    <s v="pdf"/>
    <n v="16.664999999999999"/>
    <n v="0"/>
    <s v="sometimespdf"/>
  </r>
  <r>
    <s v="SI-1-expenditure-actual"/>
    <x v="32"/>
    <x v="32"/>
    <n v="0"/>
    <s v="expenditure-actual"/>
    <x v="19"/>
    <x v="0"/>
    <s v="financial"/>
    <x v="2"/>
    <n v="35"/>
    <n v="3.2500000000000001E-2"/>
    <x v="0"/>
    <x v="0"/>
    <n v="0"/>
    <n v="0"/>
    <n v="0"/>
    <n v="0"/>
    <m/>
    <n v="1"/>
    <n v="1"/>
    <n v="0"/>
    <x v="0"/>
    <n v="0"/>
    <m/>
    <s v="not-published"/>
    <n v="0"/>
    <n v="0"/>
    <s v="not publishednot-published"/>
  </r>
  <r>
    <s v="SI-1-impact-appraisals"/>
    <x v="32"/>
    <x v="32"/>
    <n v="0"/>
    <s v="impact-appraisals"/>
    <x v="20"/>
    <x v="0"/>
    <s v="performance"/>
    <x v="3"/>
    <n v="38"/>
    <n v="4.3299999999999998E-2"/>
    <x v="0"/>
    <x v="3"/>
    <n v="0"/>
    <n v="0"/>
    <n v="0"/>
    <n v="0"/>
    <m/>
    <n v="1"/>
    <n v="1"/>
    <n v="0"/>
    <x v="0"/>
    <n v="0"/>
    <m/>
    <s v="document"/>
    <n v="50"/>
    <n v="0"/>
    <s v="not publisheddocument"/>
  </r>
  <r>
    <s v="SI-1-objectives"/>
    <x v="32"/>
    <x v="32"/>
    <n v="0"/>
    <s v="objectives"/>
    <x v="21"/>
    <x v="0"/>
    <s v="related-documents"/>
    <x v="4"/>
    <n v="29"/>
    <n v="2.1700000000000001E-2"/>
    <x v="0"/>
    <x v="3"/>
    <n v="0"/>
    <n v="0"/>
    <n v="0"/>
    <n v="0"/>
    <m/>
    <n v="1"/>
    <n v="1"/>
    <n v="0"/>
    <x v="0"/>
    <n v="0"/>
    <m/>
    <s v="document"/>
    <n v="50"/>
    <n v="0"/>
    <s v="not publisheddocument"/>
  </r>
  <r>
    <s v="SI-1-budget"/>
    <x v="32"/>
    <x v="32"/>
    <n v="0"/>
    <s v="budget"/>
    <x v="22"/>
    <x v="0"/>
    <s v="related-documents"/>
    <x v="4"/>
    <n v="30"/>
    <n v="2.1700000000000001E-2"/>
    <x v="0"/>
    <x v="3"/>
    <n v="0"/>
    <n v="0"/>
    <n v="0"/>
    <n v="0"/>
    <m/>
    <n v="1"/>
    <n v="1"/>
    <n v="0"/>
    <x v="0"/>
    <n v="0"/>
    <m/>
    <s v="document"/>
    <n v="50"/>
    <n v="0"/>
    <s v="not publisheddocument"/>
  </r>
  <r>
    <s v="SI-1-contracts"/>
    <x v="32"/>
    <x v="32"/>
    <n v="0"/>
    <s v="contracts"/>
    <x v="23"/>
    <x v="0"/>
    <s v="related-documents"/>
    <x v="4"/>
    <n v="31"/>
    <n v="2.1700000000000001E-2"/>
    <x v="0"/>
    <x v="3"/>
    <n v="0"/>
    <n v="0"/>
    <n v="0"/>
    <n v="0"/>
    <m/>
    <n v="1"/>
    <n v="1"/>
    <n v="0"/>
    <x v="0"/>
    <n v="0"/>
    <m/>
    <s v="document"/>
    <n v="50"/>
    <n v="0"/>
    <s v="not publisheddocument"/>
  </r>
  <r>
    <s v="SI-1-evaluations"/>
    <x v="32"/>
    <x v="32"/>
    <n v="0"/>
    <s v="evaluations"/>
    <x v="24"/>
    <x v="0"/>
    <s v="related-documents"/>
    <x v="4"/>
    <n v="28"/>
    <n v="2.1700000000000001E-2"/>
    <x v="0"/>
    <x v="3"/>
    <n v="0"/>
    <n v="0"/>
    <n v="0"/>
    <n v="0"/>
    <m/>
    <n v="1"/>
    <n v="1"/>
    <n v="0"/>
    <x v="2"/>
    <n v="0"/>
    <m/>
    <s v="document"/>
    <n v="50"/>
    <n v="0"/>
    <s v="sometimesdocument"/>
  </r>
  <r>
    <s v="SI-1-mou"/>
    <x v="32"/>
    <x v="32"/>
    <n v="0"/>
    <s v="mou"/>
    <x v="25"/>
    <x v="0"/>
    <s v="related-documents"/>
    <x v="4"/>
    <n v="27"/>
    <n v="2.1700000000000001E-2"/>
    <x v="0"/>
    <x v="3"/>
    <n v="0"/>
    <n v="0"/>
    <n v="0"/>
    <n v="0"/>
    <m/>
    <n v="1"/>
    <n v="1"/>
    <n v="0"/>
    <x v="2"/>
    <n v="0"/>
    <m/>
    <s v="document"/>
    <n v="50"/>
    <n v="0"/>
    <s v="sometimesdocument"/>
  </r>
  <r>
    <s v="SI-1-tenders"/>
    <x v="32"/>
    <x v="32"/>
    <n v="1.085"/>
    <s v="tenders"/>
    <x v="26"/>
    <x v="0"/>
    <s v="related-documents"/>
    <x v="4"/>
    <n v="32"/>
    <n v="2.1700000000000001E-2"/>
    <x v="0"/>
    <x v="3"/>
    <n v="50"/>
    <n v="50"/>
    <n v="0"/>
    <n v="0"/>
    <m/>
    <n v="1"/>
    <n v="1"/>
    <n v="0"/>
    <x v="1"/>
    <n v="1"/>
    <m/>
    <s v="document"/>
    <n v="50"/>
    <n v="50"/>
    <s v="alwaysdocument"/>
  </r>
  <r>
    <s v="SI-1-budget-identifier"/>
    <x v="32"/>
    <x v="32"/>
    <n v="0"/>
    <s v="budget-identifier"/>
    <x v="27"/>
    <x v="0"/>
    <s v="financial"/>
    <x v="2"/>
    <n v="36"/>
    <n v="3.2500000000000001E-2"/>
    <x v="0"/>
    <x v="0"/>
    <n v="0"/>
    <n v="0"/>
    <n v="0"/>
    <n v="0"/>
    <m/>
    <n v="1"/>
    <n v="1"/>
    <n v="0"/>
    <x v="0"/>
    <n v="0"/>
    <m/>
    <s v="not-published"/>
    <n v="0"/>
    <n v="0"/>
    <s v="not publishednot-published"/>
  </r>
  <r>
    <s v="SI-1-strategy"/>
    <x v="32"/>
    <x v="32"/>
    <n v="1.25"/>
    <s v="strategy"/>
    <x v="28"/>
    <x v="1"/>
    <s v="planning"/>
    <x v="5"/>
    <n v="4"/>
    <n v="2.5000000000000001E-2"/>
    <x v="0"/>
    <x v="3"/>
    <n v="50"/>
    <n v="50"/>
    <n v="0"/>
    <n v="0"/>
    <m/>
    <n v="1"/>
    <n v="1"/>
    <n v="0"/>
    <x v="1"/>
    <n v="1"/>
    <m/>
    <s v="document"/>
    <n v="50"/>
    <n v="50"/>
    <s v="alwaysdocument"/>
  </r>
  <r>
    <s v="SI-1-annual-report"/>
    <x v="32"/>
    <x v="32"/>
    <n v="1.25"/>
    <s v="annual-report"/>
    <x v="29"/>
    <x v="1"/>
    <s v="planning"/>
    <x v="5"/>
    <n v="5"/>
    <n v="2.5000000000000001E-2"/>
    <x v="0"/>
    <x v="3"/>
    <n v="50"/>
    <n v="50"/>
    <n v="0"/>
    <n v="0"/>
    <m/>
    <n v="1"/>
    <n v="1"/>
    <n v="0"/>
    <x v="1"/>
    <n v="1"/>
    <m/>
    <s v="document"/>
    <n v="50"/>
    <n v="50"/>
    <s v="alwaysdocument"/>
  </r>
  <r>
    <s v="SI-1-allocation"/>
    <x v="32"/>
    <x v="32"/>
    <n v="1.25"/>
    <s v="allocation"/>
    <x v="30"/>
    <x v="1"/>
    <s v="planning"/>
    <x v="5"/>
    <n v="6"/>
    <n v="2.5000000000000001E-2"/>
    <x v="0"/>
    <x v="3"/>
    <n v="50"/>
    <n v="50"/>
    <n v="0"/>
    <n v="0"/>
    <m/>
    <n v="1"/>
    <n v="1"/>
    <n v="0"/>
    <x v="1"/>
    <n v="1"/>
    <m/>
    <s v="document"/>
    <n v="50"/>
    <n v="50"/>
    <s v="alwaysdocument"/>
  </r>
  <r>
    <s v="SI-1-procurement-policy"/>
    <x v="32"/>
    <x v="32"/>
    <n v="1.25"/>
    <s v="procurement-policy"/>
    <x v="31"/>
    <x v="1"/>
    <s v="planning"/>
    <x v="5"/>
    <n v="7"/>
    <n v="2.5000000000000001E-2"/>
    <x v="0"/>
    <x v="3"/>
    <n v="50"/>
    <n v="50"/>
    <n v="0"/>
    <n v="0"/>
    <m/>
    <n v="1"/>
    <n v="1"/>
    <n v="0"/>
    <x v="1"/>
    <n v="1"/>
    <m/>
    <s v="document"/>
    <n v="50"/>
    <n v="50"/>
    <s v="alwaysdocument"/>
  </r>
  <r>
    <s v="FI-3-audit"/>
    <x v="33"/>
    <x v="33"/>
    <n v="0"/>
    <s v="audit"/>
    <x v="32"/>
    <x v="1"/>
    <s v="financial"/>
    <x v="6"/>
    <n v="11"/>
    <n v="4.1700000000000001E-2"/>
    <x v="0"/>
    <x v="3"/>
    <n v="0"/>
    <n v="0"/>
    <n v="0"/>
    <n v="0"/>
    <s v="less than quarterly"/>
    <n v="0.9"/>
    <n v="1"/>
    <n v="0"/>
    <x v="0"/>
    <n v="0"/>
    <m/>
    <s v="document"/>
    <n v="50"/>
    <n v="0"/>
    <s v="not publisheddocument"/>
  </r>
  <r>
    <s v="SI-1-country-strategy"/>
    <x v="32"/>
    <x v="32"/>
    <n v="0"/>
    <s v="country-strategy"/>
    <x v="33"/>
    <x v="1"/>
    <s v="planning"/>
    <x v="5"/>
    <n v="8"/>
    <n v="2.5000000000000001E-2"/>
    <x v="0"/>
    <x v="3"/>
    <n v="0"/>
    <n v="0"/>
    <n v="0"/>
    <n v="0"/>
    <m/>
    <n v="1"/>
    <n v="1"/>
    <n v="0"/>
    <x v="2"/>
    <n v="0"/>
    <m/>
    <s v="document"/>
    <n v="50"/>
    <n v="0"/>
    <s v="sometimesdocument"/>
  </r>
  <r>
    <s v="FI-3-total-budget"/>
    <x v="33"/>
    <x v="33"/>
    <n v="0.69493050000000001"/>
    <s v="total-budget"/>
    <x v="34"/>
    <x v="1"/>
    <s v="financial"/>
    <x v="6"/>
    <n v="9"/>
    <n v="4.1700000000000001E-2"/>
    <x v="0"/>
    <x v="2"/>
    <n v="16.664999999999999"/>
    <n v="16.664999999999999"/>
    <n v="0"/>
    <n v="0"/>
    <s v="less than quarterly"/>
    <n v="0.9"/>
    <n v="1"/>
    <n v="0"/>
    <x v="3"/>
    <n v="0"/>
    <n v="3"/>
    <s v="pdf"/>
    <n v="16.664999999999999"/>
    <n v="16.664999999999999"/>
    <s v="pdf"/>
  </r>
  <r>
    <s v="FI-3-disaggregated-budgets"/>
    <x v="33"/>
    <x v="33"/>
    <n v="2.085"/>
    <s v="disaggregated-budgets"/>
    <x v="35"/>
    <x v="1"/>
    <s v="financial"/>
    <x v="6"/>
    <n v="10"/>
    <n v="4.1700000000000001E-2"/>
    <x v="0"/>
    <x v="6"/>
    <n v="50"/>
    <n v="50"/>
    <n v="0"/>
    <n v="0"/>
    <s v="less than quarterly"/>
    <n v="0.9"/>
    <n v="1"/>
    <n v="0"/>
    <x v="3"/>
    <n v="0"/>
    <n v="3"/>
    <s v="machine-readable"/>
    <n v="50"/>
    <n v="50"/>
    <s v="machine-readable"/>
  </r>
  <r>
    <s v="SI-1-foia"/>
    <x v="32"/>
    <x v="32"/>
    <n v="3.33"/>
    <s v="foia"/>
    <x v="36"/>
    <x v="2"/>
    <s v="Commitment"/>
    <x v="7"/>
    <n v="1"/>
    <n v="3.3300000000000003E-2"/>
    <x v="0"/>
    <x v="7"/>
    <n v="100"/>
    <n v="100"/>
    <n v="0"/>
    <n v="0"/>
    <m/>
    <n v="1"/>
    <n v="1"/>
    <n v="0"/>
    <x v="3"/>
    <n v="0"/>
    <n v="100"/>
    <s v="not applicable"/>
    <n v="50"/>
    <n v="100"/>
    <s v="not applicable"/>
  </r>
  <r>
    <s v="SI-1-accessibility"/>
    <x v="32"/>
    <x v="32"/>
    <n v="0"/>
    <s v="accessibility"/>
    <x v="37"/>
    <x v="2"/>
    <s v="Commitment"/>
    <x v="7"/>
    <n v="3"/>
    <n v="3.3300000000000003E-2"/>
    <x v="0"/>
    <x v="7"/>
    <n v="0"/>
    <n v="0"/>
    <n v="0"/>
    <n v="0"/>
    <m/>
    <n v="1"/>
    <n v="1"/>
    <n v="0"/>
    <x v="3"/>
    <n v="0"/>
    <n v="0"/>
    <s v="not applicable"/>
    <n v="50"/>
    <n v="0"/>
    <s v="not applicable"/>
  </r>
  <r>
    <s v="SI-1-implementation-schedules"/>
    <x v="32"/>
    <x v="32"/>
    <n v="0"/>
    <s v="implementation-schedules"/>
    <x v="38"/>
    <x v="2"/>
    <s v="Commitment"/>
    <x v="7"/>
    <n v="2"/>
    <n v="3.3300000000000003E-2"/>
    <x v="0"/>
    <x v="7"/>
    <n v="0"/>
    <n v="0"/>
    <n v="0"/>
    <n v="0"/>
    <m/>
    <n v="1"/>
    <n v="1"/>
    <n v="0"/>
    <x v="3"/>
    <n v="0"/>
    <n v="0"/>
    <s v="not applicable"/>
    <n v="50"/>
    <n v="0"/>
    <s v="not applicable"/>
  </r>
  <r>
    <s v="CH-4-sector"/>
    <x v="34"/>
    <x v="34"/>
    <n v="0"/>
    <s v="sector"/>
    <x v="0"/>
    <x v="0"/>
    <s v="classifications"/>
    <x v="0"/>
    <n v="24"/>
    <n v="1.8599999999999998E-2"/>
    <x v="0"/>
    <x v="1"/>
    <n v="0"/>
    <n v="0"/>
    <n v="0"/>
    <n v="0"/>
    <m/>
    <n v="1"/>
    <n v="1"/>
    <n v="0"/>
    <x v="2"/>
    <n v="0"/>
    <m/>
    <s v="website"/>
    <n v="33.33"/>
    <n v="0"/>
    <s v="sometimeswebsite"/>
  </r>
  <r>
    <s v="CH-4-unique-id"/>
    <x v="34"/>
    <x v="34"/>
    <n v="0.54327899999999996"/>
    <s v="unique-id"/>
    <x v="1"/>
    <x v="0"/>
    <s v="basic"/>
    <x v="1"/>
    <n v="13"/>
    <n v="1.6299999999999999E-2"/>
    <x v="0"/>
    <x v="1"/>
    <n v="33.33"/>
    <n v="33.33"/>
    <n v="0"/>
    <n v="0"/>
    <m/>
    <n v="1"/>
    <n v="1"/>
    <n v="0"/>
    <x v="1"/>
    <n v="1"/>
    <m/>
    <s v="website"/>
    <n v="33.33"/>
    <n v="33.33"/>
    <s v="alwayswebsite"/>
  </r>
  <r>
    <s v="CH-4-tied-aid-status"/>
    <x v="34"/>
    <x v="34"/>
    <n v="0"/>
    <s v="tied-aid-status"/>
    <x v="2"/>
    <x v="0"/>
    <s v="classifications"/>
    <x v="0"/>
    <n v="26"/>
    <n v="1.8599999999999998E-2"/>
    <x v="0"/>
    <x v="2"/>
    <n v="0"/>
    <n v="0"/>
    <n v="0"/>
    <n v="0"/>
    <m/>
    <n v="1"/>
    <n v="1"/>
    <n v="0"/>
    <x v="2"/>
    <n v="0"/>
    <m/>
    <s v="pdf"/>
    <n v="16.664999999999999"/>
    <n v="0"/>
    <s v="sometimespdf"/>
  </r>
  <r>
    <s v="CH-4-expenditure-planned"/>
    <x v="34"/>
    <x v="34"/>
    <n v="0"/>
    <s v="expenditure-planned"/>
    <x v="3"/>
    <x v="0"/>
    <s v="financial"/>
    <x v="2"/>
    <n v="34"/>
    <n v="3.2500000000000001E-2"/>
    <x v="0"/>
    <x v="0"/>
    <n v="0"/>
    <n v="0"/>
    <n v="0"/>
    <n v="0"/>
    <m/>
    <n v="1"/>
    <n v="1"/>
    <n v="0"/>
    <x v="0"/>
    <n v="0"/>
    <m/>
    <s v="not-published"/>
    <n v="0"/>
    <n v="0"/>
    <s v="not publishednot-published"/>
  </r>
  <r>
    <s v="CH-4-contact-details"/>
    <x v="34"/>
    <x v="34"/>
    <n v="0.54327899999999996"/>
    <s v="contact-details"/>
    <x v="4"/>
    <x v="0"/>
    <s v="basic"/>
    <x v="1"/>
    <n v="19"/>
    <n v="1.6299999999999999E-2"/>
    <x v="0"/>
    <x v="1"/>
    <n v="33.33"/>
    <n v="33.33"/>
    <n v="0"/>
    <n v="0"/>
    <m/>
    <n v="1"/>
    <n v="1"/>
    <n v="0"/>
    <x v="1"/>
    <n v="1"/>
    <m/>
    <s v="website"/>
    <n v="33.33"/>
    <n v="33.33"/>
    <s v="alwayswebsite"/>
  </r>
  <r>
    <s v="CH-4-collaboration-type"/>
    <x v="34"/>
    <x v="34"/>
    <n v="0"/>
    <s v="collaboration-type"/>
    <x v="5"/>
    <x v="0"/>
    <s v="classifications"/>
    <x v="0"/>
    <n v="20"/>
    <n v="1.8599999999999998E-2"/>
    <x v="0"/>
    <x v="0"/>
    <n v="0"/>
    <n v="0"/>
    <n v="0"/>
    <n v="0"/>
    <m/>
    <n v="1"/>
    <n v="1"/>
    <n v="0"/>
    <x v="0"/>
    <n v="0"/>
    <m/>
    <s v="not-published"/>
    <n v="0"/>
    <n v="0"/>
    <s v="not publishednot-published"/>
  </r>
  <r>
    <s v="CH-4-current-status"/>
    <x v="34"/>
    <x v="34"/>
    <n v="0.54327899999999996"/>
    <s v="current-status"/>
    <x v="6"/>
    <x v="0"/>
    <s v="basic"/>
    <x v="1"/>
    <n v="18"/>
    <n v="1.6299999999999999E-2"/>
    <x v="0"/>
    <x v="1"/>
    <n v="33.33"/>
    <n v="33.33"/>
    <n v="0"/>
    <n v="0"/>
    <m/>
    <n v="1"/>
    <n v="1"/>
    <n v="0"/>
    <x v="1"/>
    <n v="1"/>
    <m/>
    <s v="website"/>
    <n v="33.33"/>
    <n v="33.33"/>
    <s v="alwayswebsite"/>
  </r>
  <r>
    <s v="CH-4-results"/>
    <x v="34"/>
    <x v="34"/>
    <n v="0"/>
    <s v="results"/>
    <x v="7"/>
    <x v="0"/>
    <s v="performance"/>
    <x v="3"/>
    <n v="37"/>
    <n v="4.3299999999999998E-2"/>
    <x v="0"/>
    <x v="1"/>
    <n v="0"/>
    <n v="0"/>
    <n v="0"/>
    <n v="0"/>
    <m/>
    <n v="1"/>
    <n v="1"/>
    <n v="0"/>
    <x v="2"/>
    <n v="0"/>
    <m/>
    <s v="website"/>
    <n v="33.33"/>
    <n v="0"/>
    <s v="sometimeswebsite"/>
  </r>
  <r>
    <s v="CH-4-finance-type"/>
    <x v="34"/>
    <x v="34"/>
    <n v="0"/>
    <s v="finance-type"/>
    <x v="8"/>
    <x v="0"/>
    <s v="classifications"/>
    <x v="0"/>
    <n v="23"/>
    <n v="1.8599999999999998E-2"/>
    <x v="0"/>
    <x v="0"/>
    <n v="0"/>
    <n v="0"/>
    <n v="0"/>
    <n v="0"/>
    <m/>
    <n v="1"/>
    <n v="1"/>
    <n v="0"/>
    <x v="0"/>
    <n v="0"/>
    <m/>
    <s v="not-published"/>
    <n v="0"/>
    <n v="0"/>
    <s v="not publishednot-published"/>
  </r>
  <r>
    <s v="CH-4-aid-type"/>
    <x v="34"/>
    <x v="34"/>
    <n v="0"/>
    <s v="aid-type"/>
    <x v="9"/>
    <x v="0"/>
    <s v="classifications"/>
    <x v="0"/>
    <n v="22"/>
    <n v="1.8599999999999998E-2"/>
    <x v="0"/>
    <x v="1"/>
    <n v="0"/>
    <n v="0"/>
    <n v="0"/>
    <n v="0"/>
    <m/>
    <n v="1"/>
    <n v="1"/>
    <n v="0"/>
    <x v="2"/>
    <n v="0"/>
    <m/>
    <s v="website"/>
    <n v="33.33"/>
    <n v="0"/>
    <s v="sometimeswebsite"/>
  </r>
  <r>
    <s v="CH-4-description"/>
    <x v="34"/>
    <x v="34"/>
    <n v="0.54327899999999996"/>
    <s v="description"/>
    <x v="10"/>
    <x v="0"/>
    <s v="basic"/>
    <x v="1"/>
    <n v="15"/>
    <n v="1.6299999999999999E-2"/>
    <x v="0"/>
    <x v="1"/>
    <n v="33.33"/>
    <n v="33.33"/>
    <n v="0"/>
    <n v="0"/>
    <m/>
    <n v="1"/>
    <n v="1"/>
    <n v="0"/>
    <x v="1"/>
    <n v="1"/>
    <m/>
    <s v="website"/>
    <n v="33.33"/>
    <n v="33.33"/>
    <s v="alwayswebsite"/>
  </r>
  <r>
    <s v="CH-4-flow-type"/>
    <x v="34"/>
    <x v="34"/>
    <n v="0"/>
    <s v="flow-type"/>
    <x v="11"/>
    <x v="0"/>
    <s v="classifications"/>
    <x v="0"/>
    <n v="21"/>
    <n v="1.8599999999999998E-2"/>
    <x v="0"/>
    <x v="0"/>
    <n v="0"/>
    <n v="0"/>
    <n v="0"/>
    <n v="0"/>
    <m/>
    <n v="1"/>
    <n v="1"/>
    <n v="0"/>
    <x v="0"/>
    <n v="0"/>
    <m/>
    <s v="not-published"/>
    <n v="0"/>
    <n v="0"/>
    <s v="not publishednot-published"/>
  </r>
  <r>
    <s v="CH-4-title"/>
    <x v="34"/>
    <x v="34"/>
    <n v="0.54327899999999996"/>
    <s v="title"/>
    <x v="12"/>
    <x v="0"/>
    <s v="basic"/>
    <x v="1"/>
    <n v="14"/>
    <n v="1.6299999999999999E-2"/>
    <x v="0"/>
    <x v="1"/>
    <n v="33.33"/>
    <n v="33.33"/>
    <n v="0"/>
    <n v="0"/>
    <m/>
    <n v="1"/>
    <n v="1"/>
    <n v="0"/>
    <x v="1"/>
    <n v="1"/>
    <m/>
    <s v="website"/>
    <n v="33.33"/>
    <n v="33.33"/>
    <s v="alwayswebsite"/>
  </r>
  <r>
    <s v="CH-4-conditions"/>
    <x v="34"/>
    <x v="34"/>
    <n v="0"/>
    <s v="conditions"/>
    <x v="13"/>
    <x v="0"/>
    <s v="performance"/>
    <x v="3"/>
    <n v="39"/>
    <n v="4.3299999999999998E-2"/>
    <x v="0"/>
    <x v="3"/>
    <n v="0"/>
    <n v="0"/>
    <n v="0"/>
    <n v="0"/>
    <m/>
    <n v="1"/>
    <n v="1"/>
    <n v="0"/>
    <x v="0"/>
    <n v="0"/>
    <m/>
    <s v="document"/>
    <n v="50"/>
    <n v="0"/>
    <s v="not publisheddocument"/>
  </r>
  <r>
    <s v="CH-4-cost-overall"/>
    <x v="34"/>
    <x v="34"/>
    <n v="1.0832249999999899"/>
    <s v="cost-overall"/>
    <x v="14"/>
    <x v="0"/>
    <s v="financial"/>
    <x v="2"/>
    <n v="33"/>
    <n v="3.2500000000000001E-2"/>
    <x v="0"/>
    <x v="1"/>
    <n v="33.33"/>
    <n v="33.33"/>
    <n v="0"/>
    <n v="0"/>
    <m/>
    <n v="1"/>
    <n v="1"/>
    <n v="0"/>
    <x v="1"/>
    <n v="1"/>
    <m/>
    <s v="website"/>
    <n v="33.33"/>
    <n v="33.33"/>
    <s v="alwayswebsite"/>
  </r>
  <r>
    <s v="CH-4-location"/>
    <x v="34"/>
    <x v="34"/>
    <n v="0"/>
    <s v="location"/>
    <x v="15"/>
    <x v="0"/>
    <s v="classifications"/>
    <x v="0"/>
    <n v="25"/>
    <n v="1.8599999999999998E-2"/>
    <x v="0"/>
    <x v="1"/>
    <n v="0"/>
    <n v="0"/>
    <n v="0"/>
    <n v="0"/>
    <m/>
    <n v="1"/>
    <n v="1"/>
    <n v="0"/>
    <x v="2"/>
    <n v="0"/>
    <m/>
    <s v="website"/>
    <n v="33.33"/>
    <n v="0"/>
    <s v="sometimeswebsite"/>
  </r>
  <r>
    <s v="CH-4-dates-planned"/>
    <x v="34"/>
    <x v="34"/>
    <n v="0.54327899999999996"/>
    <s v="dates-planned"/>
    <x v="16"/>
    <x v="0"/>
    <s v="basic"/>
    <x v="1"/>
    <n v="16"/>
    <n v="1.6299999999999999E-2"/>
    <x v="0"/>
    <x v="1"/>
    <n v="33.33"/>
    <n v="33.33"/>
    <n v="0"/>
    <n v="0"/>
    <m/>
    <n v="1"/>
    <n v="1"/>
    <n v="0"/>
    <x v="1"/>
    <n v="1"/>
    <m/>
    <s v="website"/>
    <n v="33.33"/>
    <n v="33.33"/>
    <s v="alwayswebsite"/>
  </r>
  <r>
    <s v="CH-4-dates-actual"/>
    <x v="34"/>
    <x v="34"/>
    <n v="0"/>
    <s v="dates-actual"/>
    <x v="17"/>
    <x v="0"/>
    <s v="basic"/>
    <x v="1"/>
    <n v="17"/>
    <n v="1.6299999999999999E-2"/>
    <x v="0"/>
    <x v="0"/>
    <n v="0"/>
    <n v="0"/>
    <n v="0"/>
    <n v="0"/>
    <m/>
    <n v="1"/>
    <n v="1"/>
    <n v="0"/>
    <x v="0"/>
    <n v="0"/>
    <m/>
    <s v="not-published"/>
    <n v="0"/>
    <n v="0"/>
    <s v="not publishednot-published"/>
  </r>
  <r>
    <s v="CH-4-implementer"/>
    <x v="34"/>
    <x v="34"/>
    <n v="0.54327899999999996"/>
    <s v="implementer"/>
    <x v="18"/>
    <x v="0"/>
    <s v="basic"/>
    <x v="1"/>
    <n v="12"/>
    <n v="1.6299999999999999E-2"/>
    <x v="0"/>
    <x v="1"/>
    <n v="33.33"/>
    <n v="33.33"/>
    <n v="0"/>
    <n v="0"/>
    <m/>
    <n v="1"/>
    <n v="1"/>
    <n v="0"/>
    <x v="1"/>
    <n v="1"/>
    <m/>
    <s v="website"/>
    <n v="33.33"/>
    <n v="33.33"/>
    <s v="alwayswebsite"/>
  </r>
  <r>
    <s v="CH-4-expenditure-actual"/>
    <x v="34"/>
    <x v="34"/>
    <n v="0"/>
    <s v="expenditure-actual"/>
    <x v="19"/>
    <x v="0"/>
    <s v="financial"/>
    <x v="2"/>
    <n v="35"/>
    <n v="3.2500000000000001E-2"/>
    <x v="0"/>
    <x v="0"/>
    <n v="0"/>
    <n v="0"/>
    <n v="0"/>
    <n v="0"/>
    <m/>
    <n v="1"/>
    <n v="1"/>
    <n v="0"/>
    <x v="0"/>
    <n v="0"/>
    <m/>
    <s v="not-published"/>
    <n v="0"/>
    <n v="0"/>
    <s v="not publishednot-published"/>
  </r>
  <r>
    <s v="CH-4-impact-appraisals"/>
    <x v="34"/>
    <x v="34"/>
    <n v="0"/>
    <s v="impact-appraisals"/>
    <x v="20"/>
    <x v="0"/>
    <s v="performance"/>
    <x v="3"/>
    <n v="38"/>
    <n v="4.3299999999999998E-2"/>
    <x v="0"/>
    <x v="3"/>
    <n v="0"/>
    <n v="0"/>
    <n v="0"/>
    <n v="0"/>
    <m/>
    <n v="1"/>
    <n v="1"/>
    <n v="0"/>
    <x v="0"/>
    <n v="0"/>
    <m/>
    <s v="document"/>
    <n v="50"/>
    <n v="0"/>
    <s v="not publisheddocument"/>
  </r>
  <r>
    <s v="CH-4-objectives"/>
    <x v="34"/>
    <x v="34"/>
    <n v="1.085"/>
    <s v="objectives"/>
    <x v="21"/>
    <x v="0"/>
    <s v="related-documents"/>
    <x v="4"/>
    <n v="29"/>
    <n v="2.1700000000000001E-2"/>
    <x v="0"/>
    <x v="3"/>
    <n v="50"/>
    <n v="50"/>
    <n v="0"/>
    <n v="0"/>
    <m/>
    <n v="1"/>
    <n v="1"/>
    <n v="0"/>
    <x v="1"/>
    <n v="1"/>
    <m/>
    <s v="document"/>
    <n v="50"/>
    <n v="50"/>
    <s v="alwaysdocument"/>
  </r>
  <r>
    <s v="CH-4-budget"/>
    <x v="34"/>
    <x v="34"/>
    <n v="0"/>
    <s v="budget"/>
    <x v="22"/>
    <x v="0"/>
    <s v="related-documents"/>
    <x v="4"/>
    <n v="30"/>
    <n v="2.1700000000000001E-2"/>
    <x v="0"/>
    <x v="3"/>
    <n v="0"/>
    <n v="0"/>
    <n v="0"/>
    <n v="0"/>
    <m/>
    <n v="1"/>
    <n v="1"/>
    <n v="0"/>
    <x v="0"/>
    <n v="0"/>
    <m/>
    <s v="document"/>
    <n v="50"/>
    <n v="0"/>
    <s v="not publisheddocument"/>
  </r>
  <r>
    <s v="CH-4-contracts"/>
    <x v="34"/>
    <x v="34"/>
    <n v="0"/>
    <s v="contracts"/>
    <x v="23"/>
    <x v="0"/>
    <s v="related-documents"/>
    <x v="4"/>
    <n v="31"/>
    <n v="2.1700000000000001E-2"/>
    <x v="0"/>
    <x v="3"/>
    <n v="0"/>
    <n v="0"/>
    <n v="0"/>
    <n v="0"/>
    <m/>
    <n v="1"/>
    <n v="1"/>
    <n v="0"/>
    <x v="2"/>
    <n v="0"/>
    <m/>
    <s v="document"/>
    <n v="50"/>
    <n v="0"/>
    <s v="sometimesdocument"/>
  </r>
  <r>
    <s v="CH-4-evaluations"/>
    <x v="34"/>
    <x v="34"/>
    <n v="0"/>
    <s v="evaluations"/>
    <x v="24"/>
    <x v="0"/>
    <s v="related-documents"/>
    <x v="4"/>
    <n v="28"/>
    <n v="2.1700000000000001E-2"/>
    <x v="0"/>
    <x v="3"/>
    <n v="0"/>
    <n v="0"/>
    <n v="0"/>
    <n v="0"/>
    <m/>
    <n v="1"/>
    <n v="1"/>
    <n v="0"/>
    <x v="2"/>
    <n v="0"/>
    <m/>
    <s v="document"/>
    <n v="50"/>
    <n v="0"/>
    <s v="sometimesdocument"/>
  </r>
  <r>
    <s v="CH-4-mou"/>
    <x v="34"/>
    <x v="34"/>
    <n v="0"/>
    <s v="mou"/>
    <x v="25"/>
    <x v="0"/>
    <s v="related-documents"/>
    <x v="4"/>
    <n v="27"/>
    <n v="2.1700000000000001E-2"/>
    <x v="0"/>
    <x v="3"/>
    <n v="0"/>
    <n v="0"/>
    <n v="0"/>
    <n v="0"/>
    <m/>
    <n v="1"/>
    <n v="1"/>
    <n v="0"/>
    <x v="0"/>
    <n v="0"/>
    <m/>
    <s v="document"/>
    <n v="50"/>
    <n v="0"/>
    <s v="not publisheddocument"/>
  </r>
  <r>
    <s v="CH-4-tenders"/>
    <x v="34"/>
    <x v="34"/>
    <n v="1.085"/>
    <s v="tenders"/>
    <x v="26"/>
    <x v="0"/>
    <s v="related-documents"/>
    <x v="4"/>
    <n v="32"/>
    <n v="2.1700000000000001E-2"/>
    <x v="0"/>
    <x v="3"/>
    <n v="50"/>
    <n v="50"/>
    <n v="0"/>
    <n v="0"/>
    <m/>
    <n v="1"/>
    <n v="1"/>
    <n v="0"/>
    <x v="1"/>
    <n v="1"/>
    <m/>
    <s v="document"/>
    <n v="50"/>
    <n v="50"/>
    <s v="alwaysdocument"/>
  </r>
  <r>
    <s v="CH-4-budget-identifier"/>
    <x v="34"/>
    <x v="34"/>
    <n v="0"/>
    <s v="budget-identifier"/>
    <x v="27"/>
    <x v="0"/>
    <s v="financial"/>
    <x v="2"/>
    <n v="36"/>
    <n v="3.2500000000000001E-2"/>
    <x v="0"/>
    <x v="0"/>
    <n v="0"/>
    <n v="0"/>
    <n v="0"/>
    <n v="0"/>
    <m/>
    <n v="1"/>
    <n v="1"/>
    <n v="0"/>
    <x v="0"/>
    <n v="0"/>
    <m/>
    <s v="not-published"/>
    <n v="0"/>
    <n v="0"/>
    <s v="not publishednot-published"/>
  </r>
  <r>
    <s v="CH-4-strategy"/>
    <x v="34"/>
    <x v="34"/>
    <n v="1.25"/>
    <s v="strategy"/>
    <x v="28"/>
    <x v="1"/>
    <s v="planning"/>
    <x v="5"/>
    <n v="4"/>
    <n v="2.5000000000000001E-2"/>
    <x v="0"/>
    <x v="3"/>
    <n v="50"/>
    <n v="50"/>
    <n v="0"/>
    <n v="0"/>
    <m/>
    <n v="1"/>
    <n v="1"/>
    <n v="0"/>
    <x v="1"/>
    <n v="1"/>
    <m/>
    <s v="document"/>
    <n v="50"/>
    <n v="50"/>
    <s v="alwaysdocument"/>
  </r>
  <r>
    <s v="CH-4-annual-report"/>
    <x v="34"/>
    <x v="34"/>
    <n v="1.25"/>
    <s v="annual-report"/>
    <x v="29"/>
    <x v="1"/>
    <s v="planning"/>
    <x v="5"/>
    <n v="5"/>
    <n v="2.5000000000000001E-2"/>
    <x v="0"/>
    <x v="3"/>
    <n v="50"/>
    <n v="50"/>
    <n v="0"/>
    <n v="0"/>
    <m/>
    <n v="1"/>
    <n v="1"/>
    <n v="0"/>
    <x v="1"/>
    <n v="1"/>
    <m/>
    <s v="document"/>
    <n v="50"/>
    <n v="50"/>
    <s v="alwaysdocument"/>
  </r>
  <r>
    <s v="CH-4-allocation"/>
    <x v="34"/>
    <x v="34"/>
    <n v="1.25"/>
    <s v="allocation"/>
    <x v="30"/>
    <x v="1"/>
    <s v="planning"/>
    <x v="5"/>
    <n v="6"/>
    <n v="2.5000000000000001E-2"/>
    <x v="0"/>
    <x v="3"/>
    <n v="50"/>
    <n v="50"/>
    <n v="0"/>
    <n v="0"/>
    <m/>
    <n v="1"/>
    <n v="1"/>
    <n v="0"/>
    <x v="1"/>
    <n v="1"/>
    <m/>
    <s v="document"/>
    <n v="50"/>
    <n v="50"/>
    <s v="alwaysdocument"/>
  </r>
  <r>
    <s v="CH-4-procurement-policy"/>
    <x v="34"/>
    <x v="34"/>
    <n v="1.25"/>
    <s v="procurement-policy"/>
    <x v="31"/>
    <x v="1"/>
    <s v="planning"/>
    <x v="5"/>
    <n v="7"/>
    <n v="2.5000000000000001E-2"/>
    <x v="0"/>
    <x v="3"/>
    <n v="50"/>
    <n v="50"/>
    <n v="0"/>
    <n v="0"/>
    <m/>
    <n v="1"/>
    <n v="1"/>
    <n v="0"/>
    <x v="1"/>
    <n v="1"/>
    <m/>
    <s v="document"/>
    <n v="50"/>
    <n v="50"/>
    <s v="alwaysdocument"/>
  </r>
  <r>
    <s v="FR-3-audit"/>
    <x v="11"/>
    <x v="11"/>
    <n v="2.085"/>
    <s v="audit"/>
    <x v="32"/>
    <x v="1"/>
    <s v="financial"/>
    <x v="6"/>
    <n v="11"/>
    <n v="4.1700000000000001E-2"/>
    <x v="0"/>
    <x v="3"/>
    <n v="50"/>
    <n v="50"/>
    <n v="0"/>
    <n v="0"/>
    <m/>
    <n v="1"/>
    <n v="1"/>
    <n v="0"/>
    <x v="1"/>
    <n v="1"/>
    <m/>
    <s v="document"/>
    <n v="50"/>
    <n v="50"/>
    <s v="alwaysdocument"/>
  </r>
  <r>
    <s v="CH-4-country-strategy"/>
    <x v="34"/>
    <x v="34"/>
    <n v="1.25"/>
    <s v="country-strategy"/>
    <x v="33"/>
    <x v="1"/>
    <s v="planning"/>
    <x v="5"/>
    <n v="8"/>
    <n v="2.5000000000000001E-2"/>
    <x v="0"/>
    <x v="3"/>
    <n v="50"/>
    <n v="50"/>
    <n v="0"/>
    <n v="0"/>
    <m/>
    <n v="1"/>
    <n v="1"/>
    <n v="0"/>
    <x v="1"/>
    <n v="1"/>
    <m/>
    <s v="document"/>
    <n v="50"/>
    <n v="50"/>
    <s v="alwaysdocument"/>
  </r>
  <r>
    <s v="FR-3-total-budget"/>
    <x v="11"/>
    <x v="11"/>
    <n v="0"/>
    <s v="total-budget"/>
    <x v="34"/>
    <x v="1"/>
    <s v="financial"/>
    <x v="6"/>
    <n v="9"/>
    <n v="4.1700000000000001E-2"/>
    <x v="0"/>
    <x v="0"/>
    <n v="0"/>
    <n v="0"/>
    <n v="0"/>
    <n v="0"/>
    <m/>
    <n v="1"/>
    <n v="1"/>
    <n v="0"/>
    <x v="3"/>
    <n v="0"/>
    <n v="0"/>
    <s v="not-published"/>
    <n v="0"/>
    <n v="0"/>
    <s v="not-published"/>
  </r>
  <r>
    <s v="FR-3-disaggregated-budgets"/>
    <x v="11"/>
    <x v="11"/>
    <n v="0.2316435"/>
    <s v="disaggregated-budgets"/>
    <x v="35"/>
    <x v="1"/>
    <s v="financial"/>
    <x v="6"/>
    <n v="10"/>
    <n v="4.1700000000000001E-2"/>
    <x v="0"/>
    <x v="2"/>
    <n v="5.5549999999999997"/>
    <n v="5.5549999999999997"/>
    <n v="0"/>
    <n v="0"/>
    <m/>
    <n v="1"/>
    <n v="1"/>
    <n v="0"/>
    <x v="3"/>
    <n v="0"/>
    <n v="1"/>
    <s v="pdf"/>
    <n v="16.664999999999999"/>
    <n v="5.5549999999999997"/>
    <s v="pdf"/>
  </r>
  <r>
    <s v="CH-4-foia"/>
    <x v="34"/>
    <x v="34"/>
    <n v="2.2197779999999998"/>
    <s v="foia"/>
    <x v="36"/>
    <x v="2"/>
    <s v="Commitment"/>
    <x v="7"/>
    <n v="1"/>
    <n v="3.3300000000000003E-2"/>
    <x v="0"/>
    <x v="7"/>
    <n v="66.66"/>
    <n v="66.66"/>
    <n v="0"/>
    <n v="0"/>
    <m/>
    <n v="1"/>
    <n v="1"/>
    <n v="0"/>
    <x v="3"/>
    <n v="0"/>
    <n v="66.66"/>
    <s v="not applicable"/>
    <n v="50"/>
    <n v="66.66"/>
    <s v="not applicable"/>
  </r>
  <r>
    <s v="CH-4-accessibility"/>
    <x v="34"/>
    <x v="34"/>
    <n v="1.1098889999999999"/>
    <s v="accessibility"/>
    <x v="37"/>
    <x v="2"/>
    <s v="Commitment"/>
    <x v="7"/>
    <n v="3"/>
    <n v="3.3300000000000003E-2"/>
    <x v="0"/>
    <x v="7"/>
    <n v="33.33"/>
    <n v="33.33"/>
    <n v="0"/>
    <n v="0"/>
    <m/>
    <n v="1"/>
    <n v="1"/>
    <n v="0"/>
    <x v="3"/>
    <n v="0"/>
    <n v="33.33"/>
    <s v="not applicable"/>
    <n v="50"/>
    <n v="33.33"/>
    <s v="not applicable"/>
  </r>
  <r>
    <s v="CH-4-implementation-schedules"/>
    <x v="34"/>
    <x v="34"/>
    <n v="0.74924999999999997"/>
    <s v="implementation-schedules"/>
    <x v="38"/>
    <x v="2"/>
    <s v="Commitment"/>
    <x v="7"/>
    <n v="2"/>
    <n v="3.3300000000000003E-2"/>
    <x v="0"/>
    <x v="7"/>
    <n v="22.5"/>
    <n v="22.5"/>
    <n v="0"/>
    <n v="0"/>
    <m/>
    <n v="1"/>
    <n v="1"/>
    <n v="0"/>
    <x v="3"/>
    <n v="0"/>
    <n v="22.5"/>
    <s v="not applicable"/>
    <n v="50"/>
    <n v="22.5"/>
    <s v="not applicable"/>
  </r>
  <r>
    <s v="44004-sector"/>
    <x v="35"/>
    <x v="35"/>
    <n v="0.92999999999999905"/>
    <s v="sector"/>
    <x v="0"/>
    <x v="0"/>
    <s v="classifications"/>
    <x v="0"/>
    <n v="24"/>
    <n v="1.8599999999999998E-2"/>
    <x v="0"/>
    <x v="6"/>
    <n v="50"/>
    <n v="50"/>
    <n v="0"/>
    <n v="0"/>
    <m/>
    <n v="1"/>
    <n v="1"/>
    <n v="0"/>
    <x v="1"/>
    <n v="1"/>
    <m/>
    <s v="machine-readable"/>
    <n v="50"/>
    <n v="50"/>
    <s v="alwaysmachine-readable"/>
  </r>
  <r>
    <s v="44004-unique-id"/>
    <x v="35"/>
    <x v="35"/>
    <n v="0.81499999999999995"/>
    <s v="unique-id"/>
    <x v="1"/>
    <x v="0"/>
    <s v="basic"/>
    <x v="1"/>
    <n v="13"/>
    <n v="1.6299999999999999E-2"/>
    <x v="0"/>
    <x v="6"/>
    <n v="50"/>
    <n v="50"/>
    <n v="0"/>
    <n v="0"/>
    <m/>
    <n v="1"/>
    <n v="1"/>
    <n v="0"/>
    <x v="1"/>
    <n v="1"/>
    <m/>
    <s v="machine-readable"/>
    <n v="50"/>
    <n v="50"/>
    <s v="alwaysmachine-readable"/>
  </r>
  <r>
    <s v="44004-tied-aid-status"/>
    <x v="35"/>
    <x v="35"/>
    <n v="0"/>
    <s v="tied-aid-status"/>
    <x v="2"/>
    <x v="0"/>
    <s v="classifications"/>
    <x v="0"/>
    <n v="26"/>
    <n v="1.8599999999999998E-2"/>
    <x v="0"/>
    <x v="0"/>
    <n v="0"/>
    <n v="0"/>
    <n v="0"/>
    <n v="0"/>
    <m/>
    <n v="1"/>
    <n v="1"/>
    <n v="0"/>
    <x v="0"/>
    <n v="0"/>
    <m/>
    <s v="not-published"/>
    <n v="0"/>
    <n v="0"/>
    <s v="not publishednot-published"/>
  </r>
  <r>
    <s v="44004-expenditure-planned"/>
    <x v="35"/>
    <x v="35"/>
    <n v="1.625"/>
    <s v="expenditure-planned"/>
    <x v="3"/>
    <x v="0"/>
    <s v="financial"/>
    <x v="2"/>
    <n v="34"/>
    <n v="3.2500000000000001E-2"/>
    <x v="0"/>
    <x v="6"/>
    <n v="50"/>
    <n v="50"/>
    <n v="0"/>
    <n v="0"/>
    <m/>
    <n v="1"/>
    <n v="1"/>
    <n v="0"/>
    <x v="1"/>
    <n v="1"/>
    <m/>
    <s v="machine-readable"/>
    <n v="50"/>
    <n v="50"/>
    <s v="alwaysmachine-readable"/>
  </r>
  <r>
    <s v="44004-contact-details"/>
    <x v="35"/>
    <x v="35"/>
    <n v="0.54327899999999996"/>
    <s v="contact-details"/>
    <x v="4"/>
    <x v="0"/>
    <s v="basic"/>
    <x v="1"/>
    <n v="19"/>
    <n v="1.6299999999999999E-2"/>
    <x v="0"/>
    <x v="1"/>
    <n v="33.33"/>
    <n v="33.33"/>
    <n v="0"/>
    <n v="0"/>
    <m/>
    <n v="1"/>
    <n v="1"/>
    <n v="0"/>
    <x v="1"/>
    <n v="1"/>
    <m/>
    <s v="website"/>
    <n v="33.33"/>
    <n v="33.33"/>
    <s v="alwayswebsite"/>
  </r>
  <r>
    <s v="44004-collaboration-type"/>
    <x v="35"/>
    <x v="35"/>
    <n v="0.61993799999999899"/>
    <s v="collaboration-type"/>
    <x v="5"/>
    <x v="0"/>
    <s v="classifications"/>
    <x v="0"/>
    <n v="20"/>
    <n v="1.8599999999999998E-2"/>
    <x v="0"/>
    <x v="1"/>
    <n v="33.33"/>
    <n v="33.33"/>
    <n v="0"/>
    <n v="0"/>
    <m/>
    <n v="1"/>
    <n v="1"/>
    <n v="0"/>
    <x v="1"/>
    <n v="1"/>
    <m/>
    <s v="website"/>
    <n v="33.33"/>
    <n v="33.33"/>
    <s v="alwayswebsite"/>
  </r>
  <r>
    <s v="44004-current-status"/>
    <x v="35"/>
    <x v="35"/>
    <n v="0.81499999999999995"/>
    <s v="current-status"/>
    <x v="6"/>
    <x v="0"/>
    <s v="basic"/>
    <x v="1"/>
    <n v="18"/>
    <n v="1.6299999999999999E-2"/>
    <x v="0"/>
    <x v="6"/>
    <n v="50"/>
    <n v="50"/>
    <n v="0"/>
    <n v="0"/>
    <m/>
    <n v="1"/>
    <n v="1"/>
    <n v="0"/>
    <x v="1"/>
    <n v="1"/>
    <m/>
    <s v="machine-readable"/>
    <n v="50"/>
    <n v="50"/>
    <s v="alwaysmachine-readable"/>
  </r>
  <r>
    <s v="44004-results"/>
    <x v="35"/>
    <x v="35"/>
    <n v="0"/>
    <s v="results"/>
    <x v="7"/>
    <x v="0"/>
    <s v="performance"/>
    <x v="3"/>
    <n v="37"/>
    <n v="4.3299999999999998E-2"/>
    <x v="0"/>
    <x v="1"/>
    <n v="0"/>
    <n v="0"/>
    <n v="0"/>
    <n v="0"/>
    <m/>
    <n v="1"/>
    <n v="1"/>
    <n v="0"/>
    <x v="2"/>
    <n v="0"/>
    <m/>
    <s v="website"/>
    <n v="33.33"/>
    <n v="0"/>
    <s v="sometimeswebsite"/>
  </r>
  <r>
    <s v="44004-finance-type"/>
    <x v="35"/>
    <x v="35"/>
    <n v="0.92999999999999905"/>
    <s v="finance-type"/>
    <x v="8"/>
    <x v="0"/>
    <s v="classifications"/>
    <x v="0"/>
    <n v="23"/>
    <n v="1.8599999999999998E-2"/>
    <x v="0"/>
    <x v="6"/>
    <n v="50"/>
    <n v="50"/>
    <n v="0"/>
    <n v="0"/>
    <m/>
    <n v="1"/>
    <n v="1"/>
    <n v="0"/>
    <x v="1"/>
    <n v="1"/>
    <m/>
    <s v="machine-readable"/>
    <n v="50"/>
    <n v="50"/>
    <s v="alwaysmachine-readable"/>
  </r>
  <r>
    <s v="44004-aid-type"/>
    <x v="35"/>
    <x v="35"/>
    <n v="0.92999999999999905"/>
    <s v="aid-type"/>
    <x v="9"/>
    <x v="0"/>
    <s v="classifications"/>
    <x v="0"/>
    <n v="22"/>
    <n v="1.8599999999999998E-2"/>
    <x v="0"/>
    <x v="6"/>
    <n v="50"/>
    <n v="50"/>
    <n v="0"/>
    <n v="0"/>
    <m/>
    <n v="1"/>
    <n v="1"/>
    <n v="0"/>
    <x v="1"/>
    <n v="1"/>
    <m/>
    <s v="machine-readable"/>
    <n v="50"/>
    <n v="50"/>
    <s v="alwaysmachine-readable"/>
  </r>
  <r>
    <s v="44004-description"/>
    <x v="35"/>
    <x v="35"/>
    <n v="0.54327899999999996"/>
    <s v="description"/>
    <x v="10"/>
    <x v="0"/>
    <s v="basic"/>
    <x v="1"/>
    <n v="15"/>
    <n v="1.6299999999999999E-2"/>
    <x v="0"/>
    <x v="1"/>
    <n v="33.33"/>
    <n v="33.33"/>
    <n v="0"/>
    <n v="0"/>
    <m/>
    <n v="1"/>
    <n v="1"/>
    <n v="0"/>
    <x v="1"/>
    <n v="1"/>
    <m/>
    <s v="website"/>
    <n v="33.33"/>
    <n v="33.33"/>
    <s v="alwayswebsite"/>
  </r>
  <r>
    <s v="44004-flow-type"/>
    <x v="35"/>
    <x v="35"/>
    <n v="0"/>
    <s v="flow-type"/>
    <x v="11"/>
    <x v="0"/>
    <s v="classifications"/>
    <x v="0"/>
    <n v="21"/>
    <n v="1.8599999999999998E-2"/>
    <x v="0"/>
    <x v="0"/>
    <n v="0"/>
    <n v="0"/>
    <n v="0"/>
    <n v="0"/>
    <m/>
    <n v="1"/>
    <n v="1"/>
    <n v="0"/>
    <x v="0"/>
    <n v="0"/>
    <m/>
    <s v="not-published"/>
    <n v="0"/>
    <n v="0"/>
    <s v="not publishednot-published"/>
  </r>
  <r>
    <s v="44004-title"/>
    <x v="35"/>
    <x v="35"/>
    <n v="0.81499999999999995"/>
    <s v="title"/>
    <x v="12"/>
    <x v="0"/>
    <s v="basic"/>
    <x v="1"/>
    <n v="14"/>
    <n v="1.6299999999999999E-2"/>
    <x v="0"/>
    <x v="6"/>
    <n v="50"/>
    <n v="50"/>
    <n v="0"/>
    <n v="0"/>
    <m/>
    <n v="1"/>
    <n v="1"/>
    <n v="0"/>
    <x v="1"/>
    <n v="1"/>
    <m/>
    <s v="machine-readable"/>
    <n v="50"/>
    <n v="50"/>
    <s v="alwaysmachine-readable"/>
  </r>
  <r>
    <s v="44004-conditions"/>
    <x v="35"/>
    <x v="35"/>
    <n v="0"/>
    <s v="conditions"/>
    <x v="13"/>
    <x v="0"/>
    <s v="performance"/>
    <x v="3"/>
    <n v="39"/>
    <n v="4.3299999999999998E-2"/>
    <x v="0"/>
    <x v="3"/>
    <n v="0"/>
    <n v="0"/>
    <n v="0"/>
    <n v="0"/>
    <m/>
    <n v="1"/>
    <n v="1"/>
    <n v="0"/>
    <x v="2"/>
    <n v="0"/>
    <m/>
    <s v="document"/>
    <n v="50"/>
    <n v="0"/>
    <s v="sometimesdocument"/>
  </r>
  <r>
    <s v="44004-cost-overall"/>
    <x v="35"/>
    <x v="35"/>
    <n v="1.625"/>
    <s v="cost-overall"/>
    <x v="14"/>
    <x v="0"/>
    <s v="financial"/>
    <x v="2"/>
    <n v="33"/>
    <n v="3.2500000000000001E-2"/>
    <x v="0"/>
    <x v="6"/>
    <n v="50"/>
    <n v="50"/>
    <n v="0"/>
    <n v="0"/>
    <m/>
    <n v="1"/>
    <n v="1"/>
    <n v="0"/>
    <x v="1"/>
    <n v="1"/>
    <m/>
    <s v="machine-readable"/>
    <n v="50"/>
    <n v="50"/>
    <s v="alwaysmachine-readable"/>
  </r>
  <r>
    <s v="44004-location"/>
    <x v="35"/>
    <x v="35"/>
    <n v="0"/>
    <s v="location"/>
    <x v="15"/>
    <x v="0"/>
    <s v="classifications"/>
    <x v="0"/>
    <n v="25"/>
    <n v="1.8599999999999998E-2"/>
    <x v="0"/>
    <x v="1"/>
    <n v="0"/>
    <n v="0"/>
    <n v="0"/>
    <n v="0"/>
    <m/>
    <n v="1"/>
    <n v="1"/>
    <n v="0"/>
    <x v="2"/>
    <n v="0"/>
    <m/>
    <s v="website"/>
    <n v="33.33"/>
    <n v="0"/>
    <s v="sometimeswebsite"/>
  </r>
  <r>
    <s v="44004-dates-planned"/>
    <x v="35"/>
    <x v="35"/>
    <n v="0"/>
    <s v="dates-planned"/>
    <x v="16"/>
    <x v="0"/>
    <s v="basic"/>
    <x v="1"/>
    <n v="16"/>
    <n v="1.6299999999999999E-2"/>
    <x v="0"/>
    <x v="6"/>
    <n v="0"/>
    <n v="0"/>
    <n v="0"/>
    <n v="0"/>
    <m/>
    <n v="1"/>
    <n v="1"/>
    <n v="0"/>
    <x v="2"/>
    <n v="0"/>
    <m/>
    <s v="machine-readable"/>
    <n v="50"/>
    <n v="0"/>
    <s v="sometimesmachine-readable"/>
  </r>
  <r>
    <s v="44004-dates-actual"/>
    <x v="35"/>
    <x v="35"/>
    <n v="0"/>
    <s v="dates-actual"/>
    <x v="17"/>
    <x v="0"/>
    <s v="basic"/>
    <x v="1"/>
    <n v="17"/>
    <n v="1.6299999999999999E-2"/>
    <x v="0"/>
    <x v="1"/>
    <n v="0"/>
    <n v="0"/>
    <n v="0"/>
    <n v="0"/>
    <m/>
    <n v="1"/>
    <n v="1"/>
    <n v="0"/>
    <x v="2"/>
    <n v="0"/>
    <m/>
    <s v="website"/>
    <n v="33.33"/>
    <n v="0"/>
    <s v="sometimeswebsite"/>
  </r>
  <r>
    <s v="44004-implementer"/>
    <x v="35"/>
    <x v="35"/>
    <n v="0.81499999999999995"/>
    <s v="implementer"/>
    <x v="18"/>
    <x v="0"/>
    <s v="basic"/>
    <x v="1"/>
    <n v="12"/>
    <n v="1.6299999999999999E-2"/>
    <x v="0"/>
    <x v="6"/>
    <n v="50"/>
    <n v="50"/>
    <n v="0"/>
    <n v="0"/>
    <m/>
    <n v="1"/>
    <n v="1"/>
    <n v="0"/>
    <x v="1"/>
    <n v="1"/>
    <m/>
    <s v="machine-readable"/>
    <n v="50"/>
    <n v="50"/>
    <s v="alwaysmachine-readable"/>
  </r>
  <r>
    <s v="44004-expenditure-actual"/>
    <x v="35"/>
    <x v="35"/>
    <n v="0"/>
    <s v="expenditure-actual"/>
    <x v="19"/>
    <x v="0"/>
    <s v="financial"/>
    <x v="2"/>
    <n v="35"/>
    <n v="3.2500000000000001E-2"/>
    <x v="0"/>
    <x v="0"/>
    <n v="0"/>
    <n v="0"/>
    <n v="0"/>
    <n v="0"/>
    <m/>
    <n v="1"/>
    <n v="1"/>
    <n v="0"/>
    <x v="0"/>
    <n v="0"/>
    <m/>
    <s v="not-published"/>
    <n v="0"/>
    <n v="0"/>
    <s v="not publishednot-published"/>
  </r>
  <r>
    <s v="44004-impact-appraisals"/>
    <x v="35"/>
    <x v="35"/>
    <n v="2.165"/>
    <s v="impact-appraisals"/>
    <x v="20"/>
    <x v="0"/>
    <s v="performance"/>
    <x v="3"/>
    <n v="38"/>
    <n v="4.3299999999999998E-2"/>
    <x v="0"/>
    <x v="3"/>
    <n v="50"/>
    <n v="50"/>
    <n v="0"/>
    <n v="0"/>
    <m/>
    <n v="1"/>
    <n v="1"/>
    <n v="0"/>
    <x v="1"/>
    <n v="1"/>
    <m/>
    <s v="document"/>
    <n v="50"/>
    <n v="50"/>
    <s v="alwaysdocument"/>
  </r>
  <r>
    <s v="44004-objectives"/>
    <x v="35"/>
    <x v="35"/>
    <n v="1.085"/>
    <s v="objectives"/>
    <x v="21"/>
    <x v="0"/>
    <s v="related-documents"/>
    <x v="4"/>
    <n v="29"/>
    <n v="2.1700000000000001E-2"/>
    <x v="0"/>
    <x v="3"/>
    <n v="50"/>
    <n v="50"/>
    <n v="0"/>
    <n v="0"/>
    <m/>
    <n v="1"/>
    <n v="1"/>
    <n v="0"/>
    <x v="1"/>
    <n v="1"/>
    <m/>
    <s v="document"/>
    <n v="50"/>
    <n v="50"/>
    <s v="alwaysdocument"/>
  </r>
  <r>
    <s v="44004-budget"/>
    <x v="35"/>
    <x v="35"/>
    <n v="1.085"/>
    <s v="budget"/>
    <x v="22"/>
    <x v="0"/>
    <s v="related-documents"/>
    <x v="4"/>
    <n v="30"/>
    <n v="2.1700000000000001E-2"/>
    <x v="0"/>
    <x v="3"/>
    <n v="50"/>
    <n v="50"/>
    <n v="0"/>
    <n v="0"/>
    <m/>
    <n v="1"/>
    <n v="1"/>
    <n v="0"/>
    <x v="1"/>
    <n v="1"/>
    <m/>
    <s v="document"/>
    <n v="50"/>
    <n v="50"/>
    <s v="alwaysdocument"/>
  </r>
  <r>
    <s v="44004-contracts"/>
    <x v="35"/>
    <x v="35"/>
    <n v="0"/>
    <s v="contracts"/>
    <x v="23"/>
    <x v="0"/>
    <s v="related-documents"/>
    <x v="4"/>
    <n v="31"/>
    <n v="2.1700000000000001E-2"/>
    <x v="0"/>
    <x v="3"/>
    <n v="0"/>
    <n v="0"/>
    <n v="0"/>
    <n v="0"/>
    <m/>
    <n v="1"/>
    <n v="1"/>
    <n v="0"/>
    <x v="0"/>
    <n v="0"/>
    <m/>
    <s v="document"/>
    <n v="50"/>
    <n v="0"/>
    <s v="not publisheddocument"/>
  </r>
  <r>
    <s v="44004-evaluations"/>
    <x v="35"/>
    <x v="35"/>
    <n v="0"/>
    <s v="evaluations"/>
    <x v="24"/>
    <x v="0"/>
    <s v="related-documents"/>
    <x v="4"/>
    <n v="28"/>
    <n v="2.1700000000000001E-2"/>
    <x v="0"/>
    <x v="3"/>
    <n v="0"/>
    <n v="0"/>
    <n v="0"/>
    <n v="0"/>
    <m/>
    <n v="1"/>
    <n v="1"/>
    <n v="0"/>
    <x v="2"/>
    <n v="0"/>
    <m/>
    <s v="document"/>
    <n v="50"/>
    <n v="0"/>
    <s v="sometimesdocument"/>
  </r>
  <r>
    <s v="44004-mou"/>
    <x v="35"/>
    <x v="35"/>
    <n v="0"/>
    <s v="mou"/>
    <x v="25"/>
    <x v="0"/>
    <s v="related-documents"/>
    <x v="4"/>
    <n v="27"/>
    <n v="2.1700000000000001E-2"/>
    <x v="0"/>
    <x v="3"/>
    <n v="0"/>
    <n v="0"/>
    <n v="0"/>
    <n v="0"/>
    <m/>
    <n v="1"/>
    <n v="1"/>
    <n v="0"/>
    <x v="0"/>
    <n v="0"/>
    <m/>
    <s v="document"/>
    <n v="50"/>
    <n v="0"/>
    <s v="not publisheddocument"/>
  </r>
  <r>
    <s v="44004-tenders"/>
    <x v="35"/>
    <x v="35"/>
    <n v="1.085"/>
    <s v="tenders"/>
    <x v="26"/>
    <x v="0"/>
    <s v="related-documents"/>
    <x v="4"/>
    <n v="32"/>
    <n v="2.1700000000000001E-2"/>
    <x v="0"/>
    <x v="3"/>
    <n v="50"/>
    <n v="50"/>
    <n v="0"/>
    <n v="0"/>
    <m/>
    <n v="1"/>
    <n v="1"/>
    <n v="0"/>
    <x v="1"/>
    <n v="1"/>
    <m/>
    <s v="document"/>
    <n v="50"/>
    <n v="50"/>
    <s v="alwaysdocument"/>
  </r>
  <r>
    <s v="44004-budget-identifier"/>
    <x v="35"/>
    <x v="35"/>
    <n v="0"/>
    <s v="budget-identifier"/>
    <x v="27"/>
    <x v="0"/>
    <s v="financial"/>
    <x v="2"/>
    <n v="36"/>
    <n v="3.2500000000000001E-2"/>
    <x v="0"/>
    <x v="0"/>
    <n v="0"/>
    <n v="0"/>
    <n v="0"/>
    <n v="0"/>
    <m/>
    <n v="1"/>
    <n v="1"/>
    <n v="0"/>
    <x v="0"/>
    <n v="0"/>
    <m/>
    <s v="not-published"/>
    <n v="0"/>
    <n v="0"/>
    <s v="not publishednot-published"/>
  </r>
  <r>
    <s v="44004-strategy"/>
    <x v="35"/>
    <x v="35"/>
    <n v="1.25"/>
    <s v="strategy"/>
    <x v="28"/>
    <x v="1"/>
    <s v="planning"/>
    <x v="5"/>
    <n v="4"/>
    <n v="2.5000000000000001E-2"/>
    <x v="0"/>
    <x v="3"/>
    <n v="50"/>
    <n v="50"/>
    <n v="0"/>
    <n v="0"/>
    <m/>
    <n v="1"/>
    <n v="1"/>
    <n v="0"/>
    <x v="1"/>
    <n v="1"/>
    <m/>
    <s v="document"/>
    <n v="50"/>
    <n v="50"/>
    <s v="alwaysdocument"/>
  </r>
  <r>
    <s v="44004-annual-report"/>
    <x v="35"/>
    <x v="35"/>
    <n v="1.25"/>
    <s v="annual-report"/>
    <x v="29"/>
    <x v="1"/>
    <s v="planning"/>
    <x v="5"/>
    <n v="5"/>
    <n v="2.5000000000000001E-2"/>
    <x v="0"/>
    <x v="3"/>
    <n v="50"/>
    <n v="50"/>
    <n v="0"/>
    <n v="0"/>
    <m/>
    <n v="1"/>
    <n v="1"/>
    <n v="0"/>
    <x v="1"/>
    <n v="1"/>
    <m/>
    <s v="document"/>
    <n v="50"/>
    <n v="50"/>
    <s v="alwaysdocument"/>
  </r>
  <r>
    <s v="44004-allocation"/>
    <x v="35"/>
    <x v="35"/>
    <n v="1.25"/>
    <s v="allocation"/>
    <x v="30"/>
    <x v="1"/>
    <s v="planning"/>
    <x v="5"/>
    <n v="6"/>
    <n v="2.5000000000000001E-2"/>
    <x v="0"/>
    <x v="3"/>
    <n v="50"/>
    <n v="50"/>
    <n v="0"/>
    <n v="0"/>
    <m/>
    <n v="1"/>
    <n v="1"/>
    <n v="0"/>
    <x v="1"/>
    <n v="1"/>
    <m/>
    <s v="document"/>
    <n v="50"/>
    <n v="50"/>
    <s v="alwaysdocument"/>
  </r>
  <r>
    <s v="44004-procurement-policy"/>
    <x v="35"/>
    <x v="35"/>
    <n v="1.25"/>
    <s v="procurement-policy"/>
    <x v="31"/>
    <x v="1"/>
    <s v="planning"/>
    <x v="5"/>
    <n v="7"/>
    <n v="2.5000000000000001E-2"/>
    <x v="0"/>
    <x v="3"/>
    <n v="50"/>
    <n v="50"/>
    <n v="0"/>
    <n v="0"/>
    <m/>
    <n v="1"/>
    <n v="1"/>
    <n v="0"/>
    <x v="1"/>
    <n v="1"/>
    <m/>
    <s v="document"/>
    <n v="50"/>
    <n v="50"/>
    <s v="alwaysdocument"/>
  </r>
  <r>
    <s v="FR-6-audit"/>
    <x v="15"/>
    <x v="15"/>
    <n v="2.085"/>
    <s v="audit"/>
    <x v="32"/>
    <x v="1"/>
    <s v="financial"/>
    <x v="6"/>
    <n v="11"/>
    <n v="4.1700000000000001E-2"/>
    <x v="0"/>
    <x v="3"/>
    <n v="50"/>
    <n v="50"/>
    <n v="0"/>
    <n v="0"/>
    <m/>
    <n v="1"/>
    <n v="1"/>
    <n v="0"/>
    <x v="1"/>
    <n v="1"/>
    <m/>
    <s v="document"/>
    <n v="50"/>
    <n v="50"/>
    <s v="alwaysdocument"/>
  </r>
  <r>
    <s v="44004-country-strategy"/>
    <x v="35"/>
    <x v="35"/>
    <n v="1.25"/>
    <s v="country-strategy"/>
    <x v="33"/>
    <x v="1"/>
    <s v="planning"/>
    <x v="5"/>
    <n v="8"/>
    <n v="2.5000000000000001E-2"/>
    <x v="0"/>
    <x v="3"/>
    <n v="50"/>
    <n v="50"/>
    <n v="0"/>
    <n v="0"/>
    <m/>
    <n v="1"/>
    <n v="1"/>
    <n v="0"/>
    <x v="1"/>
    <n v="1"/>
    <m/>
    <s v="document"/>
    <n v="50"/>
    <n v="50"/>
    <s v="alwaysdocument"/>
  </r>
  <r>
    <s v="FR-6-total-budget"/>
    <x v="15"/>
    <x v="15"/>
    <n v="0.69493050000000001"/>
    <s v="total-budget"/>
    <x v="34"/>
    <x v="1"/>
    <s v="financial"/>
    <x v="6"/>
    <n v="9"/>
    <n v="4.1700000000000001E-2"/>
    <x v="0"/>
    <x v="2"/>
    <n v="16.664999999999999"/>
    <n v="16.664999999999999"/>
    <n v="0"/>
    <n v="0"/>
    <m/>
    <n v="1"/>
    <n v="1"/>
    <n v="0"/>
    <x v="3"/>
    <n v="0"/>
    <n v="3"/>
    <s v="pdf"/>
    <n v="16.664999999999999"/>
    <n v="16.664999999999999"/>
    <s v="pdf"/>
  </r>
  <r>
    <s v="FR-6-disaggregated-budgets"/>
    <x v="15"/>
    <x v="15"/>
    <n v="0"/>
    <s v="disaggregated-budgets"/>
    <x v="35"/>
    <x v="1"/>
    <s v="financial"/>
    <x v="6"/>
    <n v="10"/>
    <n v="4.1700000000000001E-2"/>
    <x v="0"/>
    <x v="0"/>
    <n v="0"/>
    <n v="0"/>
    <n v="0"/>
    <n v="0"/>
    <m/>
    <n v="1"/>
    <n v="1"/>
    <n v="0"/>
    <x v="3"/>
    <n v="0"/>
    <n v="0"/>
    <s v="not-published"/>
    <n v="0"/>
    <n v="0"/>
    <s v="not-published"/>
  </r>
  <r>
    <s v="44004-foia"/>
    <x v="35"/>
    <x v="35"/>
    <n v="1.1098889999999999"/>
    <s v="foia"/>
    <x v="36"/>
    <x v="2"/>
    <s v="Commitment"/>
    <x v="7"/>
    <n v="1"/>
    <n v="3.3300000000000003E-2"/>
    <x v="0"/>
    <x v="7"/>
    <n v="33.33"/>
    <n v="33.33"/>
    <n v="0"/>
    <n v="0"/>
    <m/>
    <n v="1"/>
    <n v="1"/>
    <n v="0"/>
    <x v="3"/>
    <n v="0"/>
    <n v="33.33"/>
    <s v="not applicable"/>
    <n v="50"/>
    <n v="33.33"/>
    <s v="not applicable"/>
  </r>
  <r>
    <s v="44004-accessibility"/>
    <x v="35"/>
    <x v="35"/>
    <n v="3.33"/>
    <s v="accessibility"/>
    <x v="37"/>
    <x v="2"/>
    <s v="Commitment"/>
    <x v="7"/>
    <n v="3"/>
    <n v="3.3300000000000003E-2"/>
    <x v="0"/>
    <x v="7"/>
    <n v="100"/>
    <n v="100"/>
    <n v="0"/>
    <n v="0"/>
    <m/>
    <n v="1"/>
    <n v="1"/>
    <n v="0"/>
    <x v="3"/>
    <n v="0"/>
    <n v="100"/>
    <s v="not applicable"/>
    <n v="50"/>
    <n v="100"/>
    <s v="not applicable"/>
  </r>
  <r>
    <s v="44004-implementation-schedules"/>
    <x v="35"/>
    <x v="35"/>
    <n v="0"/>
    <s v="implementation-schedules"/>
    <x v="38"/>
    <x v="2"/>
    <s v="Commitment"/>
    <x v="7"/>
    <n v="2"/>
    <n v="3.3300000000000003E-2"/>
    <x v="0"/>
    <x v="7"/>
    <n v="0"/>
    <n v="0"/>
    <n v="0"/>
    <n v="0"/>
    <m/>
    <n v="1"/>
    <n v="1"/>
    <n v="0"/>
    <x v="3"/>
    <n v="0"/>
    <n v="0"/>
    <s v="not applicable"/>
    <n v="50"/>
    <n v="0"/>
    <s v="not applicable"/>
  </r>
  <r>
    <s v="US-EIN-562618866-sector"/>
    <x v="36"/>
    <x v="36"/>
    <n v="0.61993799999999899"/>
    <s v="sector"/>
    <x v="0"/>
    <x v="0"/>
    <s v="classifications"/>
    <x v="0"/>
    <n v="24"/>
    <n v="1.8599999999999998E-2"/>
    <x v="0"/>
    <x v="1"/>
    <n v="33.33"/>
    <n v="33.33"/>
    <n v="0"/>
    <n v="0"/>
    <m/>
    <n v="1"/>
    <n v="1"/>
    <n v="0"/>
    <x v="1"/>
    <n v="1"/>
    <m/>
    <s v="website"/>
    <n v="33.33"/>
    <n v="33.33"/>
    <s v="alwayswebsite"/>
  </r>
  <r>
    <s v="US-EIN-562618866-unique-id"/>
    <x v="36"/>
    <x v="36"/>
    <n v="0"/>
    <s v="unique-id"/>
    <x v="1"/>
    <x v="0"/>
    <s v="basic"/>
    <x v="1"/>
    <n v="13"/>
    <n v="1.6299999999999999E-2"/>
    <x v="0"/>
    <x v="0"/>
    <n v="0"/>
    <n v="0"/>
    <n v="0"/>
    <n v="0"/>
    <m/>
    <n v="1"/>
    <n v="1"/>
    <n v="0"/>
    <x v="0"/>
    <n v="0"/>
    <m/>
    <s v="not-published"/>
    <n v="0"/>
    <n v="0"/>
    <s v="not publishednot-published"/>
  </r>
  <r>
    <s v="US-EIN-562618866-tied-aid-status"/>
    <x v="36"/>
    <x v="36"/>
    <n v="0"/>
    <s v="tied-aid-status"/>
    <x v="2"/>
    <x v="0"/>
    <s v="classifications"/>
    <x v="0"/>
    <n v="26"/>
    <n v="1.8599999999999998E-2"/>
    <x v="0"/>
    <x v="0"/>
    <n v="0"/>
    <n v="0"/>
    <n v="0"/>
    <n v="0"/>
    <m/>
    <n v="1"/>
    <n v="1"/>
    <n v="0"/>
    <x v="0"/>
    <n v="0"/>
    <m/>
    <s v="not-published"/>
    <n v="0"/>
    <n v="0"/>
    <s v="not publishednot-published"/>
  </r>
  <r>
    <s v="US-EIN-562618866-expenditure-planned"/>
    <x v="36"/>
    <x v="36"/>
    <n v="0"/>
    <s v="expenditure-planned"/>
    <x v="3"/>
    <x v="0"/>
    <s v="financial"/>
    <x v="2"/>
    <n v="34"/>
    <n v="3.2500000000000001E-2"/>
    <x v="0"/>
    <x v="0"/>
    <n v="0"/>
    <n v="0"/>
    <n v="0"/>
    <n v="0"/>
    <m/>
    <n v="1"/>
    <n v="1"/>
    <n v="0"/>
    <x v="0"/>
    <n v="0"/>
    <m/>
    <s v="not-published"/>
    <n v="0"/>
    <n v="0"/>
    <s v="not publishednot-published"/>
  </r>
  <r>
    <s v="US-EIN-562618866-contact-details"/>
    <x v="36"/>
    <x v="36"/>
    <n v="0.54327899999999996"/>
    <s v="contact-details"/>
    <x v="4"/>
    <x v="0"/>
    <s v="basic"/>
    <x v="1"/>
    <n v="19"/>
    <n v="1.6299999999999999E-2"/>
    <x v="0"/>
    <x v="1"/>
    <n v="33.33"/>
    <n v="33.33"/>
    <n v="0"/>
    <n v="0"/>
    <m/>
    <n v="1"/>
    <n v="1"/>
    <n v="0"/>
    <x v="1"/>
    <n v="1"/>
    <m/>
    <s v="website"/>
    <n v="33.33"/>
    <n v="33.33"/>
    <s v="alwayswebsite"/>
  </r>
  <r>
    <s v="US-EIN-562618866-collaboration-type"/>
    <x v="36"/>
    <x v="36"/>
    <n v="0"/>
    <s v="collaboration-type"/>
    <x v="5"/>
    <x v="0"/>
    <s v="classifications"/>
    <x v="0"/>
    <n v="20"/>
    <n v="1.8599999999999998E-2"/>
    <x v="0"/>
    <x v="0"/>
    <n v="0"/>
    <n v="0"/>
    <n v="0"/>
    <n v="0"/>
    <m/>
    <n v="1"/>
    <n v="1"/>
    <n v="0"/>
    <x v="0"/>
    <n v="0"/>
    <m/>
    <s v="not-published"/>
    <n v="0"/>
    <n v="0"/>
    <s v="not publishednot-published"/>
  </r>
  <r>
    <s v="US-EIN-562618866-current-status"/>
    <x v="36"/>
    <x v="36"/>
    <n v="0"/>
    <s v="current-status"/>
    <x v="6"/>
    <x v="0"/>
    <s v="basic"/>
    <x v="1"/>
    <n v="18"/>
    <n v="1.6299999999999999E-2"/>
    <x v="0"/>
    <x v="0"/>
    <n v="0"/>
    <n v="0"/>
    <n v="0"/>
    <n v="0"/>
    <m/>
    <n v="1"/>
    <n v="1"/>
    <n v="0"/>
    <x v="0"/>
    <n v="0"/>
    <m/>
    <s v="not-published"/>
    <n v="0"/>
    <n v="0"/>
    <s v="not publishednot-published"/>
  </r>
  <r>
    <s v="US-EIN-562618866-results"/>
    <x v="36"/>
    <x v="36"/>
    <n v="0"/>
    <s v="results"/>
    <x v="7"/>
    <x v="0"/>
    <s v="performance"/>
    <x v="3"/>
    <n v="37"/>
    <n v="4.3299999999999998E-2"/>
    <x v="0"/>
    <x v="0"/>
    <n v="0"/>
    <n v="0"/>
    <n v="0"/>
    <n v="0"/>
    <m/>
    <n v="1"/>
    <n v="1"/>
    <n v="0"/>
    <x v="0"/>
    <n v="0"/>
    <m/>
    <s v="not-published"/>
    <n v="0"/>
    <n v="0"/>
    <s v="not publishednot-published"/>
  </r>
  <r>
    <s v="US-EIN-562618866-finance-type"/>
    <x v="36"/>
    <x v="36"/>
    <n v="0.92999999999999905"/>
    <s v="finance-type"/>
    <x v="8"/>
    <x v="0"/>
    <s v="classifications"/>
    <x v="0"/>
    <n v="23"/>
    <n v="1.8599999999999998E-2"/>
    <x v="0"/>
    <x v="6"/>
    <n v="50"/>
    <n v="50"/>
    <n v="0"/>
    <n v="0"/>
    <m/>
    <n v="1"/>
    <n v="1"/>
    <n v="0"/>
    <x v="1"/>
    <n v="1"/>
    <m/>
    <s v="machine-readable"/>
    <n v="50"/>
    <n v="50"/>
    <s v="alwaysmachine-readable"/>
  </r>
  <r>
    <s v="US-EIN-562618866-aid-type"/>
    <x v="36"/>
    <x v="36"/>
    <n v="0.92999999999999905"/>
    <s v="aid-type"/>
    <x v="9"/>
    <x v="0"/>
    <s v="classifications"/>
    <x v="0"/>
    <n v="22"/>
    <n v="1.8599999999999998E-2"/>
    <x v="0"/>
    <x v="6"/>
    <n v="50"/>
    <n v="50"/>
    <n v="0"/>
    <n v="0"/>
    <m/>
    <n v="1"/>
    <n v="1"/>
    <n v="0"/>
    <x v="1"/>
    <n v="1"/>
    <m/>
    <s v="machine-readable"/>
    <n v="50"/>
    <n v="50"/>
    <s v="alwaysmachine-readable"/>
  </r>
  <r>
    <s v="US-EIN-562618866-description"/>
    <x v="36"/>
    <x v="36"/>
    <n v="0.81499999999999995"/>
    <s v="description"/>
    <x v="10"/>
    <x v="0"/>
    <s v="basic"/>
    <x v="1"/>
    <n v="15"/>
    <n v="1.6299999999999999E-2"/>
    <x v="0"/>
    <x v="6"/>
    <n v="50"/>
    <n v="50"/>
    <n v="0"/>
    <n v="0"/>
    <m/>
    <n v="1"/>
    <n v="1"/>
    <n v="0"/>
    <x v="1"/>
    <n v="1"/>
    <m/>
    <s v="machine-readable"/>
    <n v="50"/>
    <n v="50"/>
    <s v="alwaysmachine-readable"/>
  </r>
  <r>
    <s v="US-EIN-562618866-flow-type"/>
    <x v="36"/>
    <x v="36"/>
    <n v="0"/>
    <s v="flow-type"/>
    <x v="11"/>
    <x v="0"/>
    <s v="classifications"/>
    <x v="0"/>
    <n v="21"/>
    <n v="1.8599999999999998E-2"/>
    <x v="0"/>
    <x v="0"/>
    <n v="0"/>
    <n v="0"/>
    <n v="0"/>
    <n v="0"/>
    <m/>
    <n v="1"/>
    <n v="1"/>
    <n v="0"/>
    <x v="0"/>
    <n v="0"/>
    <m/>
    <s v="not-published"/>
    <n v="0"/>
    <n v="0"/>
    <s v="not publishednot-published"/>
  </r>
  <r>
    <s v="US-EIN-562618866-title"/>
    <x v="36"/>
    <x v="36"/>
    <n v="0.81499999999999995"/>
    <s v="title"/>
    <x v="12"/>
    <x v="0"/>
    <s v="basic"/>
    <x v="1"/>
    <n v="14"/>
    <n v="1.6299999999999999E-2"/>
    <x v="0"/>
    <x v="6"/>
    <n v="50"/>
    <n v="50"/>
    <n v="0"/>
    <n v="0"/>
    <m/>
    <n v="1"/>
    <n v="1"/>
    <n v="0"/>
    <x v="1"/>
    <n v="1"/>
    <m/>
    <s v="machine-readable"/>
    <n v="50"/>
    <n v="50"/>
    <s v="alwaysmachine-readable"/>
  </r>
  <r>
    <s v="US-EIN-562618866-conditions"/>
    <x v="36"/>
    <x v="36"/>
    <n v="0"/>
    <s v="conditions"/>
    <x v="13"/>
    <x v="0"/>
    <s v="performance"/>
    <x v="3"/>
    <n v="39"/>
    <n v="4.3299999999999998E-2"/>
    <x v="0"/>
    <x v="3"/>
    <n v="0"/>
    <n v="0"/>
    <n v="0"/>
    <n v="0"/>
    <m/>
    <n v="1"/>
    <n v="1"/>
    <n v="0"/>
    <x v="0"/>
    <n v="0"/>
    <m/>
    <s v="document"/>
    <n v="50"/>
    <n v="0"/>
    <s v="not publisheddocument"/>
  </r>
  <r>
    <s v="US-EIN-562618866-cost-overall"/>
    <x v="36"/>
    <x v="36"/>
    <n v="1.625"/>
    <s v="cost-overall"/>
    <x v="14"/>
    <x v="0"/>
    <s v="financial"/>
    <x v="2"/>
    <n v="33"/>
    <n v="3.2500000000000001E-2"/>
    <x v="0"/>
    <x v="6"/>
    <n v="50"/>
    <n v="50"/>
    <n v="0"/>
    <n v="0"/>
    <m/>
    <n v="1"/>
    <n v="1"/>
    <n v="0"/>
    <x v="1"/>
    <n v="1"/>
    <m/>
    <s v="machine-readable"/>
    <n v="50"/>
    <n v="50"/>
    <s v="alwaysmachine-readable"/>
  </r>
  <r>
    <s v="US-EIN-562618866-location"/>
    <x v="36"/>
    <x v="36"/>
    <n v="0.92999999999999905"/>
    <s v="location"/>
    <x v="15"/>
    <x v="0"/>
    <s v="classifications"/>
    <x v="0"/>
    <n v="25"/>
    <n v="1.8599999999999998E-2"/>
    <x v="0"/>
    <x v="6"/>
    <n v="50"/>
    <n v="50"/>
    <n v="0"/>
    <n v="0"/>
    <m/>
    <n v="1"/>
    <n v="1"/>
    <n v="0"/>
    <x v="1"/>
    <n v="1"/>
    <m/>
    <s v="machine-readable"/>
    <n v="50"/>
    <n v="50"/>
    <s v="alwaysmachine-readable"/>
  </r>
  <r>
    <s v="US-EIN-562618866-dates-planned"/>
    <x v="36"/>
    <x v="36"/>
    <n v="0.81499999999999995"/>
    <s v="dates-planned"/>
    <x v="16"/>
    <x v="0"/>
    <s v="basic"/>
    <x v="1"/>
    <n v="16"/>
    <n v="1.6299999999999999E-2"/>
    <x v="0"/>
    <x v="6"/>
    <n v="50"/>
    <n v="50"/>
    <n v="0"/>
    <n v="0"/>
    <m/>
    <n v="1"/>
    <n v="1"/>
    <n v="0"/>
    <x v="1"/>
    <n v="1"/>
    <m/>
    <s v="machine-readable"/>
    <n v="50"/>
    <n v="50"/>
    <s v="alwaysmachine-readable"/>
  </r>
  <r>
    <s v="US-EIN-562618866-dates-actual"/>
    <x v="36"/>
    <x v="36"/>
    <n v="0"/>
    <s v="dates-actual"/>
    <x v="17"/>
    <x v="0"/>
    <s v="basic"/>
    <x v="1"/>
    <n v="17"/>
    <n v="1.6299999999999999E-2"/>
    <x v="0"/>
    <x v="0"/>
    <n v="0"/>
    <n v="0"/>
    <n v="0"/>
    <n v="0"/>
    <m/>
    <n v="1"/>
    <n v="1"/>
    <n v="0"/>
    <x v="0"/>
    <n v="0"/>
    <m/>
    <s v="not-published"/>
    <n v="0"/>
    <n v="0"/>
    <s v="not publishednot-published"/>
  </r>
  <r>
    <s v="US-EIN-562618866-implementer"/>
    <x v="36"/>
    <x v="36"/>
    <n v="0.81499999999999995"/>
    <s v="implementer"/>
    <x v="18"/>
    <x v="0"/>
    <s v="basic"/>
    <x v="1"/>
    <n v="12"/>
    <n v="1.6299999999999999E-2"/>
    <x v="0"/>
    <x v="6"/>
    <n v="50"/>
    <n v="50"/>
    <n v="0"/>
    <n v="0"/>
    <m/>
    <n v="1"/>
    <n v="1"/>
    <n v="0"/>
    <x v="1"/>
    <n v="1"/>
    <m/>
    <s v="machine-readable"/>
    <n v="50"/>
    <n v="50"/>
    <s v="alwaysmachine-readable"/>
  </r>
  <r>
    <s v="US-EIN-562618866-expenditure-actual"/>
    <x v="36"/>
    <x v="36"/>
    <n v="0"/>
    <s v="expenditure-actual"/>
    <x v="19"/>
    <x v="0"/>
    <s v="financial"/>
    <x v="2"/>
    <n v="35"/>
    <n v="3.2500000000000001E-2"/>
    <x v="0"/>
    <x v="0"/>
    <n v="0"/>
    <n v="0"/>
    <n v="0"/>
    <n v="0"/>
    <m/>
    <n v="1"/>
    <n v="1"/>
    <n v="0"/>
    <x v="0"/>
    <n v="0"/>
    <m/>
    <s v="not-published"/>
    <n v="0"/>
    <n v="0"/>
    <s v="not publishednot-published"/>
  </r>
  <r>
    <s v="US-EIN-562618866-impact-appraisals"/>
    <x v="36"/>
    <x v="36"/>
    <n v="0"/>
    <s v="impact-appraisals"/>
    <x v="20"/>
    <x v="0"/>
    <s v="performance"/>
    <x v="3"/>
    <n v="38"/>
    <n v="4.3299999999999998E-2"/>
    <x v="0"/>
    <x v="3"/>
    <n v="0"/>
    <n v="0"/>
    <n v="0"/>
    <n v="0"/>
    <m/>
    <n v="1"/>
    <n v="1"/>
    <n v="0"/>
    <x v="0"/>
    <n v="0"/>
    <m/>
    <s v="document"/>
    <n v="50"/>
    <n v="0"/>
    <s v="not publisheddocument"/>
  </r>
  <r>
    <s v="US-EIN-562618866-objectives"/>
    <x v="36"/>
    <x v="36"/>
    <n v="0"/>
    <s v="objectives"/>
    <x v="21"/>
    <x v="0"/>
    <s v="related-documents"/>
    <x v="4"/>
    <n v="29"/>
    <n v="2.1700000000000001E-2"/>
    <x v="0"/>
    <x v="3"/>
    <n v="0"/>
    <n v="0"/>
    <n v="0"/>
    <n v="0"/>
    <m/>
    <n v="1"/>
    <n v="1"/>
    <n v="0"/>
    <x v="2"/>
    <n v="0"/>
    <m/>
    <s v="document"/>
    <n v="50"/>
    <n v="0"/>
    <s v="sometimesdocument"/>
  </r>
  <r>
    <s v="US-EIN-562618866-budget"/>
    <x v="36"/>
    <x v="36"/>
    <n v="0"/>
    <s v="budget"/>
    <x v="22"/>
    <x v="0"/>
    <s v="related-documents"/>
    <x v="4"/>
    <n v="30"/>
    <n v="2.1700000000000001E-2"/>
    <x v="0"/>
    <x v="3"/>
    <n v="0"/>
    <n v="0"/>
    <n v="0"/>
    <n v="0"/>
    <m/>
    <n v="1"/>
    <n v="1"/>
    <n v="0"/>
    <x v="0"/>
    <n v="0"/>
    <m/>
    <s v="document"/>
    <n v="50"/>
    <n v="0"/>
    <s v="not publisheddocument"/>
  </r>
  <r>
    <s v="US-EIN-562618866-contracts"/>
    <x v="36"/>
    <x v="36"/>
    <n v="0"/>
    <s v="contracts"/>
    <x v="23"/>
    <x v="0"/>
    <s v="related-documents"/>
    <x v="4"/>
    <n v="31"/>
    <n v="2.1700000000000001E-2"/>
    <x v="0"/>
    <x v="3"/>
    <n v="0"/>
    <n v="0"/>
    <n v="0"/>
    <n v="0"/>
    <m/>
    <n v="1"/>
    <n v="1"/>
    <n v="0"/>
    <x v="0"/>
    <n v="0"/>
    <m/>
    <s v="document"/>
    <n v="50"/>
    <n v="0"/>
    <s v="not publisheddocument"/>
  </r>
  <r>
    <s v="US-EIN-562618866-evaluations"/>
    <x v="36"/>
    <x v="36"/>
    <n v="0"/>
    <s v="evaluations"/>
    <x v="24"/>
    <x v="0"/>
    <s v="related-documents"/>
    <x v="4"/>
    <n v="28"/>
    <n v="2.1700000000000001E-2"/>
    <x v="0"/>
    <x v="3"/>
    <n v="0"/>
    <n v="0"/>
    <n v="0"/>
    <n v="0"/>
    <m/>
    <n v="1"/>
    <n v="1"/>
    <n v="0"/>
    <x v="0"/>
    <n v="0"/>
    <m/>
    <s v="document"/>
    <n v="50"/>
    <n v="0"/>
    <s v="not publisheddocument"/>
  </r>
  <r>
    <s v="US-EIN-562618866-mou"/>
    <x v="36"/>
    <x v="36"/>
    <n v="0"/>
    <s v="mou"/>
    <x v="25"/>
    <x v="0"/>
    <s v="related-documents"/>
    <x v="4"/>
    <n v="27"/>
    <n v="2.1700000000000001E-2"/>
    <x v="0"/>
    <x v="3"/>
    <n v="0"/>
    <n v="0"/>
    <n v="0"/>
    <n v="0"/>
    <m/>
    <n v="1"/>
    <n v="1"/>
    <n v="0"/>
    <x v="0"/>
    <n v="0"/>
    <m/>
    <s v="document"/>
    <n v="50"/>
    <n v="0"/>
    <s v="not publisheddocument"/>
  </r>
  <r>
    <s v="US-EIN-562618866-tenders"/>
    <x v="36"/>
    <x v="36"/>
    <n v="1.085"/>
    <s v="tenders"/>
    <x v="26"/>
    <x v="0"/>
    <s v="related-documents"/>
    <x v="4"/>
    <n v="32"/>
    <n v="2.1700000000000001E-2"/>
    <x v="0"/>
    <x v="3"/>
    <n v="50"/>
    <n v="50"/>
    <n v="0"/>
    <n v="0"/>
    <m/>
    <n v="1"/>
    <n v="1"/>
    <n v="0"/>
    <x v="1"/>
    <n v="1"/>
    <m/>
    <s v="document"/>
    <n v="50"/>
    <n v="50"/>
    <s v="alwaysdocument"/>
  </r>
  <r>
    <s v="US-EIN-562618866-budget-identifier"/>
    <x v="36"/>
    <x v="36"/>
    <n v="0"/>
    <s v="budget-identifier"/>
    <x v="27"/>
    <x v="0"/>
    <s v="financial"/>
    <x v="2"/>
    <n v="36"/>
    <n v="3.2500000000000001E-2"/>
    <x v="0"/>
    <x v="0"/>
    <n v="0"/>
    <n v="0"/>
    <n v="0"/>
    <n v="0"/>
    <m/>
    <n v="1"/>
    <n v="1"/>
    <n v="0"/>
    <x v="0"/>
    <n v="0"/>
    <m/>
    <s v="not-published"/>
    <n v="0"/>
    <n v="0"/>
    <s v="not publishednot-published"/>
  </r>
  <r>
    <s v="US-EIN-562618866-strategy"/>
    <x v="36"/>
    <x v="36"/>
    <n v="0"/>
    <s v="strategy"/>
    <x v="28"/>
    <x v="1"/>
    <s v="planning"/>
    <x v="5"/>
    <n v="4"/>
    <n v="2.5000000000000001E-2"/>
    <x v="0"/>
    <x v="3"/>
    <n v="0"/>
    <n v="0"/>
    <n v="0"/>
    <n v="0"/>
    <m/>
    <n v="1"/>
    <n v="1"/>
    <n v="0"/>
    <x v="2"/>
    <n v="0"/>
    <m/>
    <s v="document"/>
    <n v="50"/>
    <n v="0"/>
    <s v="sometimesdocument"/>
  </r>
  <r>
    <s v="US-EIN-562618866-annual-report"/>
    <x v="36"/>
    <x v="36"/>
    <n v="1.25"/>
    <s v="annual-report"/>
    <x v="29"/>
    <x v="1"/>
    <s v="planning"/>
    <x v="5"/>
    <n v="5"/>
    <n v="2.5000000000000001E-2"/>
    <x v="0"/>
    <x v="3"/>
    <n v="50"/>
    <n v="50"/>
    <n v="0"/>
    <n v="0"/>
    <m/>
    <n v="1"/>
    <n v="1"/>
    <n v="0"/>
    <x v="1"/>
    <n v="1"/>
    <m/>
    <s v="document"/>
    <n v="50"/>
    <n v="50"/>
    <s v="alwaysdocument"/>
  </r>
  <r>
    <s v="US-EIN-562618866-allocation"/>
    <x v="36"/>
    <x v="36"/>
    <n v="1.25"/>
    <s v="allocation"/>
    <x v="30"/>
    <x v="1"/>
    <s v="planning"/>
    <x v="5"/>
    <n v="6"/>
    <n v="2.5000000000000001E-2"/>
    <x v="0"/>
    <x v="3"/>
    <n v="50"/>
    <n v="50"/>
    <n v="0"/>
    <n v="0"/>
    <m/>
    <n v="1"/>
    <n v="1"/>
    <n v="0"/>
    <x v="1"/>
    <n v="1"/>
    <m/>
    <s v="document"/>
    <n v="50"/>
    <n v="50"/>
    <s v="alwaysdocument"/>
  </r>
  <r>
    <s v="US-EIN-562618866-procurement-policy"/>
    <x v="36"/>
    <x v="36"/>
    <n v="1.25"/>
    <s v="procurement-policy"/>
    <x v="31"/>
    <x v="1"/>
    <s v="planning"/>
    <x v="5"/>
    <n v="7"/>
    <n v="2.5000000000000001E-2"/>
    <x v="0"/>
    <x v="3"/>
    <n v="50"/>
    <n v="50"/>
    <n v="0"/>
    <n v="0"/>
    <m/>
    <n v="1"/>
    <n v="1"/>
    <n v="0"/>
    <x v="1"/>
    <n v="1"/>
    <m/>
    <s v="document"/>
    <n v="50"/>
    <n v="50"/>
    <s v="alwaysdocument"/>
  </r>
  <r>
    <s v="FR-10-audit"/>
    <x v="13"/>
    <x v="13"/>
    <n v="2.085"/>
    <s v="audit"/>
    <x v="32"/>
    <x v="1"/>
    <s v="financial"/>
    <x v="6"/>
    <n v="11"/>
    <n v="4.1700000000000001E-2"/>
    <x v="0"/>
    <x v="3"/>
    <n v="50"/>
    <n v="50"/>
    <n v="0"/>
    <n v="0"/>
    <m/>
    <n v="1"/>
    <n v="1"/>
    <n v="0"/>
    <x v="1"/>
    <n v="1"/>
    <m/>
    <s v="document"/>
    <n v="50"/>
    <n v="50"/>
    <s v="alwaysdocument"/>
  </r>
  <r>
    <s v="US-EIN-562618866-country-strategy"/>
    <x v="36"/>
    <x v="36"/>
    <n v="1.25"/>
    <s v="country-strategy"/>
    <x v="33"/>
    <x v="1"/>
    <s v="planning"/>
    <x v="5"/>
    <n v="8"/>
    <n v="2.5000000000000001E-2"/>
    <x v="0"/>
    <x v="3"/>
    <n v="50"/>
    <n v="50"/>
    <n v="0"/>
    <n v="0"/>
    <m/>
    <n v="1"/>
    <n v="1"/>
    <n v="0"/>
    <x v="1"/>
    <n v="1"/>
    <m/>
    <s v="document"/>
    <n v="50"/>
    <n v="50"/>
    <s v="alwaysdocument"/>
  </r>
  <r>
    <s v="FR-10-total-budget"/>
    <x v="13"/>
    <x v="13"/>
    <n v="0.69493050000000001"/>
    <s v="total-budget"/>
    <x v="34"/>
    <x v="1"/>
    <s v="financial"/>
    <x v="6"/>
    <n v="9"/>
    <n v="4.1700000000000001E-2"/>
    <x v="0"/>
    <x v="2"/>
    <n v="16.664999999999999"/>
    <n v="16.664999999999999"/>
    <n v="0"/>
    <n v="0"/>
    <m/>
    <n v="1"/>
    <n v="1"/>
    <n v="0"/>
    <x v="3"/>
    <n v="0"/>
    <n v="3"/>
    <s v="pdf"/>
    <n v="16.664999999999999"/>
    <n v="16.664999999999999"/>
    <s v="pdf"/>
  </r>
  <r>
    <s v="FR-10-disaggregated-budgets"/>
    <x v="13"/>
    <x v="13"/>
    <n v="0"/>
    <s v="disaggregated-budgets"/>
    <x v="35"/>
    <x v="1"/>
    <s v="financial"/>
    <x v="6"/>
    <n v="10"/>
    <n v="4.1700000000000001E-2"/>
    <x v="0"/>
    <x v="0"/>
    <n v="0"/>
    <n v="0"/>
    <n v="0"/>
    <n v="0"/>
    <m/>
    <n v="1"/>
    <n v="1"/>
    <n v="0"/>
    <x v="3"/>
    <n v="0"/>
    <n v="0"/>
    <s v="not-published"/>
    <n v="0"/>
    <n v="0"/>
    <s v="not-published"/>
  </r>
  <r>
    <s v="US-EIN-562618866-foia"/>
    <x v="36"/>
    <x v="36"/>
    <n v="0"/>
    <s v="foia"/>
    <x v="36"/>
    <x v="2"/>
    <s v="Commitment"/>
    <x v="7"/>
    <n v="1"/>
    <n v="3.3300000000000003E-2"/>
    <x v="0"/>
    <x v="7"/>
    <n v="0"/>
    <n v="0"/>
    <n v="0"/>
    <n v="0"/>
    <m/>
    <n v="1"/>
    <n v="1"/>
    <n v="0"/>
    <x v="3"/>
    <n v="0"/>
    <n v="0"/>
    <s v="not applicable"/>
    <n v="50"/>
    <n v="0"/>
    <s v="not applicable"/>
  </r>
  <r>
    <s v="US-EIN-562618866-accessibility"/>
    <x v="36"/>
    <x v="36"/>
    <n v="1.1098889999999999"/>
    <s v="accessibility"/>
    <x v="37"/>
    <x v="2"/>
    <s v="Commitment"/>
    <x v="7"/>
    <n v="3"/>
    <n v="3.3300000000000003E-2"/>
    <x v="0"/>
    <x v="7"/>
    <n v="33.33"/>
    <n v="33.33"/>
    <n v="0"/>
    <n v="0"/>
    <m/>
    <n v="1"/>
    <n v="1"/>
    <n v="0"/>
    <x v="3"/>
    <n v="0"/>
    <n v="33.33"/>
    <s v="not applicable"/>
    <n v="50"/>
    <n v="33.33"/>
    <s v="not applicable"/>
  </r>
  <r>
    <s v="US-EIN-562618866-implementation-schedules"/>
    <x v="36"/>
    <x v="36"/>
    <n v="0"/>
    <s v="implementation-schedules"/>
    <x v="38"/>
    <x v="2"/>
    <s v="Commitment"/>
    <x v="7"/>
    <n v="2"/>
    <n v="3.3300000000000003E-2"/>
    <x v="0"/>
    <x v="7"/>
    <n v="0"/>
    <n v="0"/>
    <n v="0"/>
    <n v="0"/>
    <m/>
    <n v="1"/>
    <n v="1"/>
    <n v="0"/>
    <x v="3"/>
    <n v="0"/>
    <n v="0"/>
    <s v="not applicable"/>
    <n v="50"/>
    <n v="0"/>
    <s v="not applicable"/>
  </r>
  <r>
    <s v="LU-1-sector"/>
    <x v="37"/>
    <x v="37"/>
    <n v="0.61993799999999899"/>
    <s v="sector"/>
    <x v="0"/>
    <x v="0"/>
    <s v="classifications"/>
    <x v="0"/>
    <n v="24"/>
    <n v="1.8599999999999998E-2"/>
    <x v="0"/>
    <x v="1"/>
    <n v="33.33"/>
    <n v="33.33"/>
    <n v="0"/>
    <n v="0"/>
    <m/>
    <n v="1"/>
    <n v="1"/>
    <n v="0"/>
    <x v="1"/>
    <n v="1"/>
    <m/>
    <s v="website"/>
    <n v="33.33"/>
    <n v="33.33"/>
    <s v="alwayswebsite"/>
  </r>
  <r>
    <s v="LU-1-unique-id"/>
    <x v="37"/>
    <x v="37"/>
    <n v="0.54327899999999996"/>
    <s v="unique-id"/>
    <x v="1"/>
    <x v="0"/>
    <s v="basic"/>
    <x v="1"/>
    <n v="13"/>
    <n v="1.6299999999999999E-2"/>
    <x v="0"/>
    <x v="1"/>
    <n v="33.33"/>
    <n v="33.33"/>
    <n v="0"/>
    <n v="0"/>
    <m/>
    <n v="1"/>
    <n v="1"/>
    <n v="0"/>
    <x v="1"/>
    <n v="1"/>
    <m/>
    <s v="website"/>
    <n v="33.33"/>
    <n v="33.33"/>
    <s v="alwayswebsite"/>
  </r>
  <r>
    <s v="LU-1-tied-aid-status"/>
    <x v="37"/>
    <x v="37"/>
    <n v="0"/>
    <s v="tied-aid-status"/>
    <x v="2"/>
    <x v="0"/>
    <s v="classifications"/>
    <x v="0"/>
    <n v="26"/>
    <n v="1.8599999999999998E-2"/>
    <x v="0"/>
    <x v="0"/>
    <n v="0"/>
    <n v="0"/>
    <n v="0"/>
    <n v="0"/>
    <m/>
    <n v="1"/>
    <n v="1"/>
    <n v="0"/>
    <x v="0"/>
    <n v="0"/>
    <m/>
    <s v="not-published"/>
    <n v="0"/>
    <n v="0"/>
    <s v="not publishednot-published"/>
  </r>
  <r>
    <s v="LU-1-expenditure-planned"/>
    <x v="37"/>
    <x v="37"/>
    <n v="0"/>
    <s v="expenditure-planned"/>
    <x v="3"/>
    <x v="0"/>
    <s v="financial"/>
    <x v="2"/>
    <n v="34"/>
    <n v="3.2500000000000001E-2"/>
    <x v="0"/>
    <x v="0"/>
    <n v="0"/>
    <n v="0"/>
    <n v="0"/>
    <n v="0"/>
    <m/>
    <n v="1"/>
    <n v="1"/>
    <n v="0"/>
    <x v="0"/>
    <n v="0"/>
    <m/>
    <s v="not-published"/>
    <n v="0"/>
    <n v="0"/>
    <s v="not publishednot-published"/>
  </r>
  <r>
    <s v="LU-1-contact-details"/>
    <x v="37"/>
    <x v="37"/>
    <n v="0.54327899999999996"/>
    <s v="contact-details"/>
    <x v="4"/>
    <x v="0"/>
    <s v="basic"/>
    <x v="1"/>
    <n v="19"/>
    <n v="1.6299999999999999E-2"/>
    <x v="0"/>
    <x v="1"/>
    <n v="33.33"/>
    <n v="33.33"/>
    <n v="0"/>
    <n v="0"/>
    <m/>
    <n v="1"/>
    <n v="1"/>
    <n v="0"/>
    <x v="1"/>
    <n v="1"/>
    <m/>
    <s v="website"/>
    <n v="33.33"/>
    <n v="33.33"/>
    <s v="alwayswebsite"/>
  </r>
  <r>
    <s v="LU-1-collaboration-type"/>
    <x v="37"/>
    <x v="37"/>
    <n v="0.61993799999999899"/>
    <s v="collaboration-type"/>
    <x v="5"/>
    <x v="0"/>
    <s v="classifications"/>
    <x v="0"/>
    <n v="20"/>
    <n v="1.8599999999999998E-2"/>
    <x v="0"/>
    <x v="1"/>
    <n v="33.33"/>
    <n v="33.33"/>
    <n v="0"/>
    <n v="0"/>
    <m/>
    <n v="1"/>
    <n v="1"/>
    <n v="0"/>
    <x v="1"/>
    <n v="1"/>
    <m/>
    <s v="website"/>
    <n v="33.33"/>
    <n v="33.33"/>
    <s v="alwayswebsite"/>
  </r>
  <r>
    <s v="LU-1-current-status"/>
    <x v="37"/>
    <x v="37"/>
    <n v="0"/>
    <s v="current-status"/>
    <x v="6"/>
    <x v="0"/>
    <s v="basic"/>
    <x v="1"/>
    <n v="18"/>
    <n v="1.6299999999999999E-2"/>
    <x v="0"/>
    <x v="0"/>
    <n v="0"/>
    <n v="0"/>
    <n v="0"/>
    <n v="0"/>
    <m/>
    <n v="1"/>
    <n v="1"/>
    <n v="0"/>
    <x v="0"/>
    <n v="0"/>
    <m/>
    <s v="not-published"/>
    <n v="0"/>
    <n v="0"/>
    <s v="not publishednot-published"/>
  </r>
  <r>
    <s v="LU-1-results"/>
    <x v="37"/>
    <x v="37"/>
    <n v="0"/>
    <s v="results"/>
    <x v="7"/>
    <x v="0"/>
    <s v="performance"/>
    <x v="3"/>
    <n v="37"/>
    <n v="4.3299999999999998E-2"/>
    <x v="0"/>
    <x v="0"/>
    <n v="0"/>
    <n v="0"/>
    <n v="0"/>
    <n v="0"/>
    <m/>
    <n v="1"/>
    <n v="1"/>
    <n v="0"/>
    <x v="0"/>
    <n v="0"/>
    <m/>
    <s v="not-published"/>
    <n v="0"/>
    <n v="0"/>
    <s v="not publishednot-published"/>
  </r>
  <r>
    <s v="LU-1-finance-type"/>
    <x v="37"/>
    <x v="37"/>
    <n v="0"/>
    <s v="finance-type"/>
    <x v="8"/>
    <x v="0"/>
    <s v="classifications"/>
    <x v="0"/>
    <n v="23"/>
    <n v="1.8599999999999998E-2"/>
    <x v="0"/>
    <x v="0"/>
    <n v="0"/>
    <n v="0"/>
    <n v="0"/>
    <n v="0"/>
    <m/>
    <n v="1"/>
    <n v="1"/>
    <n v="0"/>
    <x v="0"/>
    <n v="0"/>
    <m/>
    <s v="not-published"/>
    <n v="0"/>
    <n v="0"/>
    <s v="not publishednot-published"/>
  </r>
  <r>
    <s v="LU-1-aid-type"/>
    <x v="37"/>
    <x v="37"/>
    <n v="0"/>
    <s v="aid-type"/>
    <x v="9"/>
    <x v="0"/>
    <s v="classifications"/>
    <x v="0"/>
    <n v="22"/>
    <n v="1.8599999999999998E-2"/>
    <x v="0"/>
    <x v="0"/>
    <n v="0"/>
    <n v="0"/>
    <n v="0"/>
    <n v="0"/>
    <m/>
    <n v="1"/>
    <n v="1"/>
    <n v="0"/>
    <x v="0"/>
    <n v="0"/>
    <m/>
    <s v="not-published"/>
    <n v="0"/>
    <n v="0"/>
    <s v="not publishednot-published"/>
  </r>
  <r>
    <s v="LU-1-description"/>
    <x v="37"/>
    <x v="37"/>
    <n v="0.54327899999999996"/>
    <s v="description"/>
    <x v="10"/>
    <x v="0"/>
    <s v="basic"/>
    <x v="1"/>
    <n v="15"/>
    <n v="1.6299999999999999E-2"/>
    <x v="0"/>
    <x v="1"/>
    <n v="33.33"/>
    <n v="33.33"/>
    <n v="0"/>
    <n v="0"/>
    <m/>
    <n v="1"/>
    <n v="1"/>
    <n v="0"/>
    <x v="1"/>
    <n v="1"/>
    <m/>
    <s v="website"/>
    <n v="33.33"/>
    <n v="33.33"/>
    <s v="alwayswebsite"/>
  </r>
  <r>
    <s v="LU-1-flow-type"/>
    <x v="37"/>
    <x v="37"/>
    <n v="0.309968999999999"/>
    <s v="flow-type"/>
    <x v="11"/>
    <x v="0"/>
    <s v="classifications"/>
    <x v="0"/>
    <n v="21"/>
    <n v="1.8599999999999998E-2"/>
    <x v="0"/>
    <x v="2"/>
    <n v="16.664999999999999"/>
    <n v="16.664999999999999"/>
    <n v="0"/>
    <n v="0"/>
    <m/>
    <n v="1"/>
    <n v="1"/>
    <n v="0"/>
    <x v="1"/>
    <n v="1"/>
    <m/>
    <s v="pdf"/>
    <n v="16.664999999999999"/>
    <n v="16.664999999999999"/>
    <s v="alwayspdf"/>
  </r>
  <r>
    <s v="LU-1-title"/>
    <x v="37"/>
    <x v="37"/>
    <n v="0.54327899999999996"/>
    <s v="title"/>
    <x v="12"/>
    <x v="0"/>
    <s v="basic"/>
    <x v="1"/>
    <n v="14"/>
    <n v="1.6299999999999999E-2"/>
    <x v="0"/>
    <x v="1"/>
    <n v="33.33"/>
    <n v="33.33"/>
    <n v="0"/>
    <n v="0"/>
    <m/>
    <n v="1"/>
    <n v="1"/>
    <n v="0"/>
    <x v="1"/>
    <n v="1"/>
    <m/>
    <s v="website"/>
    <n v="33.33"/>
    <n v="33.33"/>
    <s v="alwayswebsite"/>
  </r>
  <r>
    <s v="LU-1-conditions"/>
    <x v="37"/>
    <x v="37"/>
    <n v="0"/>
    <s v="conditions"/>
    <x v="13"/>
    <x v="0"/>
    <s v="performance"/>
    <x v="3"/>
    <n v="39"/>
    <n v="4.3299999999999998E-2"/>
    <x v="0"/>
    <x v="3"/>
    <n v="0"/>
    <n v="0"/>
    <n v="0"/>
    <n v="0"/>
    <m/>
    <n v="1"/>
    <n v="1"/>
    <n v="0"/>
    <x v="0"/>
    <n v="0"/>
    <m/>
    <s v="document"/>
    <n v="50"/>
    <n v="0"/>
    <s v="not publisheddocument"/>
  </r>
  <r>
    <s v="LU-1-cost-overall"/>
    <x v="37"/>
    <x v="37"/>
    <n v="1.0832249999999899"/>
    <s v="cost-overall"/>
    <x v="14"/>
    <x v="0"/>
    <s v="financial"/>
    <x v="2"/>
    <n v="33"/>
    <n v="3.2500000000000001E-2"/>
    <x v="0"/>
    <x v="1"/>
    <n v="33.33"/>
    <n v="33.33"/>
    <n v="0"/>
    <n v="0"/>
    <m/>
    <n v="1"/>
    <n v="1"/>
    <n v="0"/>
    <x v="1"/>
    <n v="1"/>
    <m/>
    <s v="website"/>
    <n v="33.33"/>
    <n v="33.33"/>
    <s v="alwayswebsite"/>
  </r>
  <r>
    <s v="LU-1-location"/>
    <x v="37"/>
    <x v="37"/>
    <n v="0"/>
    <s v="location"/>
    <x v="15"/>
    <x v="0"/>
    <s v="classifications"/>
    <x v="0"/>
    <n v="25"/>
    <n v="1.8599999999999998E-2"/>
    <x v="0"/>
    <x v="1"/>
    <n v="0"/>
    <n v="0"/>
    <n v="0"/>
    <n v="0"/>
    <m/>
    <n v="1"/>
    <n v="1"/>
    <n v="0"/>
    <x v="2"/>
    <n v="0"/>
    <m/>
    <s v="website"/>
    <n v="33.33"/>
    <n v="0"/>
    <s v="sometimeswebsite"/>
  </r>
  <r>
    <s v="LU-1-dates-planned"/>
    <x v="37"/>
    <x v="37"/>
    <n v="0.54327899999999996"/>
    <s v="dates-planned"/>
    <x v="16"/>
    <x v="0"/>
    <s v="basic"/>
    <x v="1"/>
    <n v="16"/>
    <n v="1.6299999999999999E-2"/>
    <x v="0"/>
    <x v="1"/>
    <n v="33.33"/>
    <n v="33.33"/>
    <n v="0"/>
    <n v="0"/>
    <m/>
    <n v="1"/>
    <n v="1"/>
    <n v="0"/>
    <x v="1"/>
    <n v="1"/>
    <m/>
    <s v="website"/>
    <n v="33.33"/>
    <n v="33.33"/>
    <s v="alwayswebsite"/>
  </r>
  <r>
    <s v="LU-1-dates-actual"/>
    <x v="37"/>
    <x v="37"/>
    <n v="0"/>
    <s v="dates-actual"/>
    <x v="17"/>
    <x v="0"/>
    <s v="basic"/>
    <x v="1"/>
    <n v="17"/>
    <n v="1.6299999999999999E-2"/>
    <x v="0"/>
    <x v="0"/>
    <n v="0"/>
    <n v="0"/>
    <n v="0"/>
    <n v="0"/>
    <m/>
    <n v="1"/>
    <n v="1"/>
    <n v="0"/>
    <x v="0"/>
    <n v="0"/>
    <m/>
    <s v="not-published"/>
    <n v="0"/>
    <n v="0"/>
    <s v="not publishednot-published"/>
  </r>
  <r>
    <s v="LU-1-implementer"/>
    <x v="37"/>
    <x v="37"/>
    <n v="0.54327899999999996"/>
    <s v="implementer"/>
    <x v="18"/>
    <x v="0"/>
    <s v="basic"/>
    <x v="1"/>
    <n v="12"/>
    <n v="1.6299999999999999E-2"/>
    <x v="0"/>
    <x v="1"/>
    <n v="33.33"/>
    <n v="33.33"/>
    <n v="0"/>
    <n v="0"/>
    <m/>
    <n v="1"/>
    <n v="1"/>
    <n v="0"/>
    <x v="1"/>
    <n v="1"/>
    <m/>
    <s v="website"/>
    <n v="33.33"/>
    <n v="33.33"/>
    <s v="alwayswebsite"/>
  </r>
  <r>
    <s v="LU-1-expenditure-actual"/>
    <x v="37"/>
    <x v="37"/>
    <n v="0"/>
    <s v="expenditure-actual"/>
    <x v="19"/>
    <x v="0"/>
    <s v="financial"/>
    <x v="2"/>
    <n v="35"/>
    <n v="3.2500000000000001E-2"/>
    <x v="0"/>
    <x v="0"/>
    <n v="0"/>
    <n v="0"/>
    <n v="0"/>
    <n v="0"/>
    <m/>
    <n v="1"/>
    <n v="1"/>
    <n v="0"/>
    <x v="0"/>
    <n v="0"/>
    <m/>
    <s v="not-published"/>
    <n v="0"/>
    <n v="0"/>
    <s v="not publishednot-published"/>
  </r>
  <r>
    <s v="LU-1-impact-appraisals"/>
    <x v="37"/>
    <x v="37"/>
    <n v="0"/>
    <s v="impact-appraisals"/>
    <x v="20"/>
    <x v="0"/>
    <s v="performance"/>
    <x v="3"/>
    <n v="38"/>
    <n v="4.3299999999999998E-2"/>
    <x v="0"/>
    <x v="3"/>
    <n v="0"/>
    <n v="0"/>
    <n v="0"/>
    <n v="0"/>
    <m/>
    <n v="1"/>
    <n v="1"/>
    <n v="0"/>
    <x v="0"/>
    <n v="0"/>
    <m/>
    <s v="document"/>
    <n v="50"/>
    <n v="0"/>
    <s v="not publisheddocument"/>
  </r>
  <r>
    <s v="LU-1-objectives"/>
    <x v="37"/>
    <x v="37"/>
    <n v="1.085"/>
    <s v="objectives"/>
    <x v="21"/>
    <x v="0"/>
    <s v="related-documents"/>
    <x v="4"/>
    <n v="29"/>
    <n v="2.1700000000000001E-2"/>
    <x v="0"/>
    <x v="3"/>
    <n v="50"/>
    <n v="50"/>
    <n v="0"/>
    <n v="0"/>
    <m/>
    <n v="1"/>
    <n v="1"/>
    <n v="0"/>
    <x v="1"/>
    <n v="1"/>
    <m/>
    <s v="document"/>
    <n v="50"/>
    <n v="50"/>
    <s v="alwaysdocument"/>
  </r>
  <r>
    <s v="LU-1-budget"/>
    <x v="37"/>
    <x v="37"/>
    <n v="0"/>
    <s v="budget"/>
    <x v="22"/>
    <x v="0"/>
    <s v="related-documents"/>
    <x v="4"/>
    <n v="30"/>
    <n v="2.1700000000000001E-2"/>
    <x v="0"/>
    <x v="3"/>
    <n v="0"/>
    <n v="0"/>
    <n v="0"/>
    <n v="0"/>
    <m/>
    <n v="1"/>
    <n v="1"/>
    <n v="0"/>
    <x v="0"/>
    <n v="0"/>
    <m/>
    <s v="document"/>
    <n v="50"/>
    <n v="0"/>
    <s v="not publisheddocument"/>
  </r>
  <r>
    <s v="LU-1-contracts"/>
    <x v="37"/>
    <x v="37"/>
    <n v="0"/>
    <s v="contracts"/>
    <x v="23"/>
    <x v="0"/>
    <s v="related-documents"/>
    <x v="4"/>
    <n v="31"/>
    <n v="2.1700000000000001E-2"/>
    <x v="0"/>
    <x v="3"/>
    <n v="0"/>
    <n v="0"/>
    <n v="0"/>
    <n v="0"/>
    <m/>
    <n v="1"/>
    <n v="1"/>
    <n v="0"/>
    <x v="0"/>
    <n v="0"/>
    <m/>
    <s v="document"/>
    <n v="50"/>
    <n v="0"/>
    <s v="not publisheddocument"/>
  </r>
  <r>
    <s v="LU-1-evaluations"/>
    <x v="37"/>
    <x v="37"/>
    <n v="1.085"/>
    <s v="evaluations"/>
    <x v="24"/>
    <x v="0"/>
    <s v="related-documents"/>
    <x v="4"/>
    <n v="28"/>
    <n v="2.1700000000000001E-2"/>
    <x v="0"/>
    <x v="3"/>
    <n v="50"/>
    <n v="50"/>
    <n v="0"/>
    <n v="0"/>
    <m/>
    <n v="1"/>
    <n v="1"/>
    <n v="0"/>
    <x v="1"/>
    <n v="1"/>
    <m/>
    <s v="document"/>
    <n v="50"/>
    <n v="50"/>
    <s v="alwaysdocument"/>
  </r>
  <r>
    <s v="LU-1-mou"/>
    <x v="37"/>
    <x v="37"/>
    <n v="0"/>
    <s v="mou"/>
    <x v="25"/>
    <x v="0"/>
    <s v="related-documents"/>
    <x v="4"/>
    <n v="27"/>
    <n v="2.1700000000000001E-2"/>
    <x v="0"/>
    <x v="3"/>
    <n v="0"/>
    <n v="0"/>
    <n v="0"/>
    <n v="0"/>
    <m/>
    <n v="1"/>
    <n v="1"/>
    <n v="0"/>
    <x v="0"/>
    <n v="0"/>
    <m/>
    <s v="document"/>
    <n v="50"/>
    <n v="0"/>
    <s v="not publisheddocument"/>
  </r>
  <r>
    <s v="LU-1-tenders"/>
    <x v="37"/>
    <x v="37"/>
    <n v="1.085"/>
    <s v="tenders"/>
    <x v="26"/>
    <x v="0"/>
    <s v="related-documents"/>
    <x v="4"/>
    <n v="32"/>
    <n v="2.1700000000000001E-2"/>
    <x v="0"/>
    <x v="3"/>
    <n v="50"/>
    <n v="50"/>
    <n v="0"/>
    <n v="0"/>
    <m/>
    <n v="1"/>
    <n v="1"/>
    <n v="0"/>
    <x v="1"/>
    <n v="1"/>
    <m/>
    <s v="document"/>
    <n v="50"/>
    <n v="50"/>
    <s v="alwaysdocument"/>
  </r>
  <r>
    <s v="LU-1-budget-identifier"/>
    <x v="37"/>
    <x v="37"/>
    <n v="0"/>
    <s v="budget-identifier"/>
    <x v="27"/>
    <x v="0"/>
    <s v="financial"/>
    <x v="2"/>
    <n v="36"/>
    <n v="3.2500000000000001E-2"/>
    <x v="0"/>
    <x v="0"/>
    <n v="0"/>
    <n v="0"/>
    <n v="0"/>
    <n v="0"/>
    <m/>
    <n v="1"/>
    <n v="1"/>
    <n v="0"/>
    <x v="0"/>
    <n v="0"/>
    <m/>
    <s v="not-published"/>
    <n v="0"/>
    <n v="0"/>
    <s v="not publishednot-published"/>
  </r>
  <r>
    <s v="LU-1-strategy"/>
    <x v="37"/>
    <x v="37"/>
    <n v="1.25"/>
    <s v="strategy"/>
    <x v="28"/>
    <x v="1"/>
    <s v="planning"/>
    <x v="5"/>
    <n v="4"/>
    <n v="2.5000000000000001E-2"/>
    <x v="0"/>
    <x v="3"/>
    <n v="50"/>
    <n v="50"/>
    <n v="0"/>
    <n v="0"/>
    <m/>
    <n v="1"/>
    <n v="1"/>
    <n v="0"/>
    <x v="1"/>
    <n v="1"/>
    <m/>
    <s v="document"/>
    <n v="50"/>
    <n v="50"/>
    <s v="alwaysdocument"/>
  </r>
  <r>
    <s v="LU-1-annual-report"/>
    <x v="37"/>
    <x v="37"/>
    <n v="1.25"/>
    <s v="annual-report"/>
    <x v="29"/>
    <x v="1"/>
    <s v="planning"/>
    <x v="5"/>
    <n v="5"/>
    <n v="2.5000000000000001E-2"/>
    <x v="0"/>
    <x v="3"/>
    <n v="50"/>
    <n v="50"/>
    <n v="0"/>
    <n v="0"/>
    <m/>
    <n v="1"/>
    <n v="1"/>
    <n v="0"/>
    <x v="1"/>
    <n v="1"/>
    <m/>
    <s v="document"/>
    <n v="50"/>
    <n v="50"/>
    <s v="alwaysdocument"/>
  </r>
  <r>
    <s v="LU-1-allocation"/>
    <x v="37"/>
    <x v="37"/>
    <n v="0"/>
    <s v="allocation"/>
    <x v="30"/>
    <x v="1"/>
    <s v="planning"/>
    <x v="5"/>
    <n v="6"/>
    <n v="2.5000000000000001E-2"/>
    <x v="0"/>
    <x v="3"/>
    <n v="0"/>
    <n v="0"/>
    <n v="0"/>
    <n v="0"/>
    <m/>
    <n v="1"/>
    <n v="1"/>
    <n v="0"/>
    <x v="0"/>
    <n v="0"/>
    <m/>
    <s v="document"/>
    <n v="50"/>
    <n v="0"/>
    <s v="not publisheddocument"/>
  </r>
  <r>
    <s v="LU-1-procurement-policy"/>
    <x v="37"/>
    <x v="37"/>
    <n v="1.25"/>
    <s v="procurement-policy"/>
    <x v="31"/>
    <x v="1"/>
    <s v="planning"/>
    <x v="5"/>
    <n v="7"/>
    <n v="2.5000000000000001E-2"/>
    <x v="0"/>
    <x v="3"/>
    <n v="50"/>
    <n v="50"/>
    <n v="0"/>
    <n v="0"/>
    <m/>
    <n v="1"/>
    <n v="1"/>
    <n v="0"/>
    <x v="1"/>
    <n v="1"/>
    <m/>
    <s v="document"/>
    <n v="50"/>
    <n v="50"/>
    <s v="alwaysdocument"/>
  </r>
  <r>
    <s v="US-EIN-562618866-audit"/>
    <x v="36"/>
    <x v="36"/>
    <n v="2.085"/>
    <s v="audit"/>
    <x v="32"/>
    <x v="1"/>
    <s v="financial"/>
    <x v="6"/>
    <n v="11"/>
    <n v="4.1700000000000001E-2"/>
    <x v="0"/>
    <x v="3"/>
    <n v="50"/>
    <n v="50"/>
    <n v="0"/>
    <n v="0"/>
    <m/>
    <n v="1"/>
    <n v="1"/>
    <n v="0"/>
    <x v="1"/>
    <n v="1"/>
    <m/>
    <s v="document"/>
    <n v="50"/>
    <n v="50"/>
    <s v="alwaysdocument"/>
  </r>
  <r>
    <s v="LU-1-country-strategy"/>
    <x v="37"/>
    <x v="37"/>
    <n v="1.25"/>
    <s v="country-strategy"/>
    <x v="33"/>
    <x v="1"/>
    <s v="planning"/>
    <x v="5"/>
    <n v="8"/>
    <n v="2.5000000000000001E-2"/>
    <x v="0"/>
    <x v="3"/>
    <n v="50"/>
    <n v="50"/>
    <n v="0"/>
    <n v="0"/>
    <m/>
    <n v="1"/>
    <n v="1"/>
    <n v="0"/>
    <x v="1"/>
    <n v="1"/>
    <m/>
    <s v="document"/>
    <n v="50"/>
    <n v="50"/>
    <s v="alwaysdocument"/>
  </r>
  <r>
    <s v="US-EIN-562618866-total-budget"/>
    <x v="36"/>
    <x v="36"/>
    <n v="0"/>
    <s v="total-budget"/>
    <x v="34"/>
    <x v="1"/>
    <s v="financial"/>
    <x v="6"/>
    <n v="9"/>
    <n v="4.1700000000000001E-2"/>
    <x v="0"/>
    <x v="0"/>
    <n v="0"/>
    <n v="0"/>
    <n v="0"/>
    <n v="0"/>
    <m/>
    <n v="1"/>
    <n v="1"/>
    <n v="0"/>
    <x v="3"/>
    <n v="0"/>
    <n v="0"/>
    <s v="not-published"/>
    <n v="0"/>
    <n v="0"/>
    <s v="not-published"/>
  </r>
  <r>
    <s v="US-EIN-562618866-disaggregated-budgets"/>
    <x v="36"/>
    <x v="36"/>
    <n v="0"/>
    <s v="disaggregated-budgets"/>
    <x v="35"/>
    <x v="1"/>
    <s v="financial"/>
    <x v="6"/>
    <n v="10"/>
    <n v="4.1700000000000001E-2"/>
    <x v="0"/>
    <x v="0"/>
    <n v="0"/>
    <n v="0"/>
    <n v="0"/>
    <n v="0"/>
    <m/>
    <n v="1"/>
    <n v="1"/>
    <n v="0"/>
    <x v="3"/>
    <n v="0"/>
    <n v="0"/>
    <s v="not-published"/>
    <n v="0"/>
    <n v="0"/>
    <s v="not-published"/>
  </r>
  <r>
    <s v="LU-1-foia"/>
    <x v="37"/>
    <x v="37"/>
    <n v="0"/>
    <s v="foia"/>
    <x v="36"/>
    <x v="2"/>
    <s v="Commitment"/>
    <x v="7"/>
    <n v="1"/>
    <n v="3.3300000000000003E-2"/>
    <x v="0"/>
    <x v="7"/>
    <n v="0"/>
    <n v="0"/>
    <n v="0"/>
    <n v="0"/>
    <m/>
    <n v="1"/>
    <n v="1"/>
    <n v="0"/>
    <x v="3"/>
    <n v="0"/>
    <n v="0"/>
    <s v="not applicable"/>
    <n v="50"/>
    <n v="0"/>
    <s v="not applicable"/>
  </r>
  <r>
    <s v="LU-1-accessibility"/>
    <x v="37"/>
    <x v="37"/>
    <n v="1.1098889999999999"/>
    <s v="accessibility"/>
    <x v="37"/>
    <x v="2"/>
    <s v="Commitment"/>
    <x v="7"/>
    <n v="3"/>
    <n v="3.3300000000000003E-2"/>
    <x v="0"/>
    <x v="7"/>
    <n v="33.33"/>
    <n v="33.33"/>
    <n v="0"/>
    <n v="0"/>
    <m/>
    <n v="1"/>
    <n v="1"/>
    <n v="0"/>
    <x v="3"/>
    <n v="0"/>
    <n v="33.33"/>
    <s v="not applicable"/>
    <n v="50"/>
    <n v="33.33"/>
    <s v="not applicable"/>
  </r>
  <r>
    <s v="LU-1-implementation-schedules"/>
    <x v="37"/>
    <x v="37"/>
    <n v="0"/>
    <s v="implementation-schedules"/>
    <x v="38"/>
    <x v="2"/>
    <s v="Commitment"/>
    <x v="7"/>
    <n v="2"/>
    <n v="3.3300000000000003E-2"/>
    <x v="0"/>
    <x v="7"/>
    <n v="0"/>
    <n v="0"/>
    <n v="0"/>
    <n v="0"/>
    <m/>
    <n v="1"/>
    <n v="1"/>
    <n v="0"/>
    <x v="3"/>
    <n v="0"/>
    <n v="0"/>
    <s v="not applicable"/>
    <n v="50"/>
    <n v="0"/>
    <s v="not applicable"/>
  </r>
  <r>
    <s v="DK-2-sector"/>
    <x v="20"/>
    <x v="20"/>
    <n v="1.8599999999999901"/>
    <s v="sector"/>
    <x v="0"/>
    <x v="0"/>
    <s v="classifications"/>
    <x v="0"/>
    <n v="24"/>
    <n v="1.8599999999999998E-2"/>
    <x v="1"/>
    <x v="4"/>
    <n v="50"/>
    <n v="100"/>
    <n v="100"/>
    <n v="50"/>
    <s v="quarterly"/>
    <n v="1"/>
    <n v="1"/>
    <n v="50"/>
    <x v="3"/>
    <m/>
    <m/>
    <m/>
    <m/>
    <n v="0"/>
    <s v=""/>
  </r>
  <r>
    <s v="DK-2-unique-id"/>
    <x v="20"/>
    <x v="20"/>
    <n v="1.63"/>
    <s v="unique-id"/>
    <x v="1"/>
    <x v="0"/>
    <s v="basic"/>
    <x v="1"/>
    <n v="13"/>
    <n v="1.6299999999999999E-2"/>
    <x v="1"/>
    <x v="4"/>
    <n v="50"/>
    <n v="100"/>
    <n v="100"/>
    <n v="50"/>
    <s v="quarterly"/>
    <n v="1"/>
    <n v="1"/>
    <n v="50"/>
    <x v="3"/>
    <m/>
    <m/>
    <m/>
    <m/>
    <n v="0"/>
    <s v=""/>
  </r>
  <r>
    <s v="DK-2-tied-aid-status"/>
    <x v="20"/>
    <x v="20"/>
    <n v="1.8599999999999901"/>
    <s v="tied-aid-status"/>
    <x v="2"/>
    <x v="0"/>
    <s v="classifications"/>
    <x v="0"/>
    <n v="26"/>
    <n v="1.8599999999999998E-2"/>
    <x v="1"/>
    <x v="4"/>
    <n v="50"/>
    <n v="100"/>
    <n v="100"/>
    <n v="50"/>
    <s v="quarterly"/>
    <n v="1"/>
    <n v="1"/>
    <n v="50"/>
    <x v="3"/>
    <m/>
    <m/>
    <m/>
    <m/>
    <n v="0"/>
    <s v=""/>
  </r>
  <r>
    <s v="DK-2-expenditure-planned"/>
    <x v="20"/>
    <x v="20"/>
    <n v="3.25"/>
    <s v="expenditure-planned"/>
    <x v="3"/>
    <x v="0"/>
    <s v="financial"/>
    <x v="2"/>
    <n v="34"/>
    <n v="3.2500000000000001E-2"/>
    <x v="1"/>
    <x v="4"/>
    <n v="50"/>
    <n v="100"/>
    <n v="100"/>
    <n v="50"/>
    <s v="quarterly"/>
    <n v="1"/>
    <n v="1"/>
    <n v="50"/>
    <x v="3"/>
    <m/>
    <m/>
    <m/>
    <m/>
    <n v="0"/>
    <s v=""/>
  </r>
  <r>
    <s v="DK-2-collaboration-type"/>
    <x v="20"/>
    <x v="20"/>
    <n v="1.8599999999999901"/>
    <s v="collaboration-type"/>
    <x v="5"/>
    <x v="0"/>
    <s v="classifications"/>
    <x v="0"/>
    <n v="20"/>
    <n v="1.8599999999999998E-2"/>
    <x v="1"/>
    <x v="4"/>
    <n v="50"/>
    <n v="100"/>
    <n v="100"/>
    <n v="50"/>
    <s v="quarterly"/>
    <n v="1"/>
    <n v="1"/>
    <n v="50"/>
    <x v="3"/>
    <m/>
    <m/>
    <m/>
    <m/>
    <n v="0"/>
    <s v=""/>
  </r>
  <r>
    <s v="DK-2-current-status"/>
    <x v="20"/>
    <x v="20"/>
    <n v="1.63"/>
    <s v="current-status"/>
    <x v="6"/>
    <x v="0"/>
    <s v="basic"/>
    <x v="1"/>
    <n v="18"/>
    <n v="1.6299999999999999E-2"/>
    <x v="1"/>
    <x v="4"/>
    <n v="50"/>
    <n v="100"/>
    <n v="100"/>
    <n v="50"/>
    <s v="quarterly"/>
    <n v="1"/>
    <n v="1"/>
    <n v="50"/>
    <x v="3"/>
    <m/>
    <m/>
    <m/>
    <m/>
    <n v="0"/>
    <s v=""/>
  </r>
  <r>
    <s v="DK-2-finance-type"/>
    <x v="20"/>
    <x v="20"/>
    <n v="1.8599999999999901"/>
    <s v="finance-type"/>
    <x v="8"/>
    <x v="0"/>
    <s v="classifications"/>
    <x v="0"/>
    <n v="23"/>
    <n v="1.8599999999999998E-2"/>
    <x v="1"/>
    <x v="4"/>
    <n v="50"/>
    <n v="100"/>
    <n v="100"/>
    <n v="50"/>
    <s v="quarterly"/>
    <n v="1"/>
    <n v="1"/>
    <n v="50"/>
    <x v="3"/>
    <m/>
    <m/>
    <m/>
    <m/>
    <n v="0"/>
    <s v=""/>
  </r>
  <r>
    <s v="DK-2-aid-type"/>
    <x v="20"/>
    <x v="20"/>
    <n v="1.8599999999999901"/>
    <s v="aid-type"/>
    <x v="9"/>
    <x v="0"/>
    <s v="classifications"/>
    <x v="0"/>
    <n v="22"/>
    <n v="1.8599999999999998E-2"/>
    <x v="1"/>
    <x v="4"/>
    <n v="50"/>
    <n v="100"/>
    <n v="100"/>
    <n v="50"/>
    <s v="quarterly"/>
    <n v="1"/>
    <n v="1"/>
    <n v="50"/>
    <x v="3"/>
    <m/>
    <m/>
    <m/>
    <m/>
    <n v="0"/>
    <s v=""/>
  </r>
  <r>
    <s v="DK-2-description"/>
    <x v="20"/>
    <x v="20"/>
    <n v="1.5566499999999901"/>
    <s v="description"/>
    <x v="10"/>
    <x v="0"/>
    <s v="basic"/>
    <x v="1"/>
    <n v="15"/>
    <n v="1.6299999999999999E-2"/>
    <x v="1"/>
    <x v="4"/>
    <n v="50"/>
    <n v="95.5"/>
    <n v="91"/>
    <n v="45.5"/>
    <s v="quarterly"/>
    <n v="1"/>
    <n v="1"/>
    <n v="45.5"/>
    <x v="3"/>
    <m/>
    <m/>
    <m/>
    <m/>
    <n v="0"/>
    <s v=""/>
  </r>
  <r>
    <s v="DK-2-flow-type"/>
    <x v="20"/>
    <x v="20"/>
    <n v="1.8599999999999901"/>
    <s v="flow-type"/>
    <x v="11"/>
    <x v="0"/>
    <s v="classifications"/>
    <x v="0"/>
    <n v="21"/>
    <n v="1.8599999999999998E-2"/>
    <x v="1"/>
    <x v="4"/>
    <n v="50"/>
    <n v="100"/>
    <n v="100"/>
    <n v="50"/>
    <s v="quarterly"/>
    <n v="1"/>
    <n v="1"/>
    <n v="50"/>
    <x v="3"/>
    <m/>
    <m/>
    <m/>
    <m/>
    <n v="0"/>
    <s v=""/>
  </r>
  <r>
    <s v="DK-2-title"/>
    <x v="20"/>
    <x v="20"/>
    <n v="1.60147499999999"/>
    <s v="title"/>
    <x v="12"/>
    <x v="0"/>
    <s v="basic"/>
    <x v="1"/>
    <n v="14"/>
    <n v="1.6299999999999999E-2"/>
    <x v="1"/>
    <x v="4"/>
    <n v="50"/>
    <n v="98.25"/>
    <n v="96.5"/>
    <n v="48.25"/>
    <s v="quarterly"/>
    <n v="1"/>
    <n v="1"/>
    <n v="48.25"/>
    <x v="3"/>
    <m/>
    <m/>
    <m/>
    <m/>
    <n v="0"/>
    <s v=""/>
  </r>
  <r>
    <s v="DK-2-dates-planned"/>
    <x v="20"/>
    <x v="20"/>
    <n v="1.63"/>
    <s v="dates-planned"/>
    <x v="16"/>
    <x v="0"/>
    <s v="basic"/>
    <x v="1"/>
    <n v="16"/>
    <n v="1.6299999999999999E-2"/>
    <x v="1"/>
    <x v="4"/>
    <n v="50"/>
    <n v="100"/>
    <n v="100"/>
    <n v="50"/>
    <s v="quarterly"/>
    <n v="1"/>
    <n v="1"/>
    <n v="50"/>
    <x v="3"/>
    <m/>
    <m/>
    <m/>
    <m/>
    <n v="0"/>
    <s v=""/>
  </r>
  <r>
    <s v="DK-2-implementer"/>
    <x v="20"/>
    <x v="20"/>
    <n v="1.5810999999999999"/>
    <s v="implementer"/>
    <x v="18"/>
    <x v="0"/>
    <s v="basic"/>
    <x v="1"/>
    <n v="12"/>
    <n v="1.6299999999999999E-2"/>
    <x v="1"/>
    <x v="4"/>
    <n v="50"/>
    <n v="97"/>
    <n v="94"/>
    <n v="47"/>
    <s v="quarterly"/>
    <n v="1"/>
    <n v="1"/>
    <n v="47"/>
    <x v="3"/>
    <m/>
    <m/>
    <m/>
    <m/>
    <n v="0"/>
    <s v=""/>
  </r>
  <r>
    <s v="DK-2-expenditure-actual"/>
    <x v="20"/>
    <x v="20"/>
    <n v="3.25"/>
    <s v="expenditure-actual"/>
    <x v="19"/>
    <x v="0"/>
    <s v="financial"/>
    <x v="2"/>
    <n v="35"/>
    <n v="3.2500000000000001E-2"/>
    <x v="1"/>
    <x v="4"/>
    <n v="50"/>
    <n v="100"/>
    <n v="100"/>
    <n v="50"/>
    <s v="quarterly"/>
    <n v="1"/>
    <n v="1"/>
    <n v="50"/>
    <x v="3"/>
    <m/>
    <m/>
    <m/>
    <m/>
    <n v="0"/>
    <s v=""/>
  </r>
  <r>
    <s v="DK-2-contact-details"/>
    <x v="20"/>
    <x v="20"/>
    <n v="0.54327899999999996"/>
    <s v="contact-details"/>
    <x v="4"/>
    <x v="0"/>
    <s v="basic"/>
    <x v="1"/>
    <n v="19"/>
    <n v="1.6299999999999999E-2"/>
    <x v="0"/>
    <x v="1"/>
    <n v="33.33"/>
    <n v="33.33"/>
    <n v="0"/>
    <n v="0"/>
    <s v="quarterly"/>
    <n v="1"/>
    <n v="1"/>
    <n v="0"/>
    <x v="1"/>
    <n v="1"/>
    <m/>
    <s v="website"/>
    <n v="33.33"/>
    <n v="33.33"/>
    <s v="alwayswebsite"/>
  </r>
  <r>
    <s v="DK-2-results"/>
    <x v="20"/>
    <x v="20"/>
    <n v="1.4431889999999901"/>
    <s v="results"/>
    <x v="7"/>
    <x v="0"/>
    <s v="performance"/>
    <x v="3"/>
    <n v="37"/>
    <n v="4.3299999999999998E-2"/>
    <x v="0"/>
    <x v="1"/>
    <n v="33.33"/>
    <n v="33.33"/>
    <n v="0"/>
    <n v="0"/>
    <s v="quarterly"/>
    <n v="1"/>
    <n v="1"/>
    <n v="0"/>
    <x v="1"/>
    <n v="1"/>
    <m/>
    <s v="website"/>
    <n v="33.33"/>
    <n v="33.33"/>
    <s v="alwayswebsite"/>
  </r>
  <r>
    <s v="DK-2-conditions"/>
    <x v="20"/>
    <x v="20"/>
    <n v="0"/>
    <s v="conditions"/>
    <x v="13"/>
    <x v="0"/>
    <s v="performance"/>
    <x v="3"/>
    <n v="39"/>
    <n v="4.3299999999999998E-2"/>
    <x v="0"/>
    <x v="3"/>
    <n v="0"/>
    <n v="0"/>
    <n v="0"/>
    <n v="0"/>
    <s v="quarterly"/>
    <n v="1"/>
    <n v="1"/>
    <n v="0"/>
    <x v="2"/>
    <n v="0"/>
    <m/>
    <s v="document"/>
    <n v="50"/>
    <n v="0"/>
    <s v="sometimesdocument"/>
  </r>
  <r>
    <s v="DK-2-cost-overall"/>
    <x v="20"/>
    <x v="20"/>
    <n v="1.0832249999999899"/>
    <s v="cost-overall"/>
    <x v="14"/>
    <x v="0"/>
    <s v="financial"/>
    <x v="2"/>
    <n v="33"/>
    <n v="3.2500000000000001E-2"/>
    <x v="0"/>
    <x v="1"/>
    <n v="33.33"/>
    <n v="33.33"/>
    <n v="0"/>
    <n v="0"/>
    <s v="quarterly"/>
    <n v="1"/>
    <n v="1"/>
    <n v="0"/>
    <x v="1"/>
    <n v="1"/>
    <m/>
    <s v="website"/>
    <n v="33.33"/>
    <n v="33.33"/>
    <s v="alwayswebsite"/>
  </r>
  <r>
    <s v="DK-2-location"/>
    <x v="20"/>
    <x v="20"/>
    <n v="0"/>
    <s v="location"/>
    <x v="15"/>
    <x v="0"/>
    <s v="classifications"/>
    <x v="0"/>
    <n v="25"/>
    <n v="1.8599999999999998E-2"/>
    <x v="0"/>
    <x v="1"/>
    <n v="0"/>
    <n v="0"/>
    <n v="0"/>
    <n v="0"/>
    <s v="quarterly"/>
    <n v="1"/>
    <n v="1"/>
    <n v="0"/>
    <x v="2"/>
    <n v="0"/>
    <m/>
    <s v="website"/>
    <n v="33.33"/>
    <n v="0"/>
    <s v="sometimeswebsite"/>
  </r>
  <r>
    <s v="DK-2-dates-actual"/>
    <x v="20"/>
    <x v="20"/>
    <n v="0.54327899999999996"/>
    <s v="dates-actual"/>
    <x v="17"/>
    <x v="0"/>
    <s v="basic"/>
    <x v="1"/>
    <n v="17"/>
    <n v="1.6299999999999999E-2"/>
    <x v="0"/>
    <x v="1"/>
    <n v="33.33"/>
    <n v="33.33"/>
    <n v="0"/>
    <n v="0"/>
    <s v="quarterly"/>
    <n v="1"/>
    <n v="1"/>
    <n v="0"/>
    <x v="1"/>
    <n v="1"/>
    <m/>
    <s v="website"/>
    <n v="33.33"/>
    <n v="33.33"/>
    <s v="alwayswebsite"/>
  </r>
  <r>
    <s v="DK-2-impact-appraisals"/>
    <x v="20"/>
    <x v="20"/>
    <n v="0"/>
    <s v="impact-appraisals"/>
    <x v="20"/>
    <x v="0"/>
    <s v="performance"/>
    <x v="3"/>
    <n v="38"/>
    <n v="4.3299999999999998E-2"/>
    <x v="0"/>
    <x v="3"/>
    <n v="0"/>
    <n v="0"/>
    <n v="0"/>
    <n v="0"/>
    <s v="quarterly"/>
    <n v="1"/>
    <n v="1"/>
    <n v="0"/>
    <x v="2"/>
    <n v="0"/>
    <m/>
    <s v="document"/>
    <n v="50"/>
    <n v="0"/>
    <s v="sometimesdocument"/>
  </r>
  <r>
    <s v="DK-2-objectives"/>
    <x v="20"/>
    <x v="20"/>
    <n v="0"/>
    <s v="objectives"/>
    <x v="21"/>
    <x v="0"/>
    <s v="related-documents"/>
    <x v="4"/>
    <n v="29"/>
    <n v="2.1700000000000001E-2"/>
    <x v="0"/>
    <x v="3"/>
    <n v="0"/>
    <n v="0"/>
    <n v="0"/>
    <n v="0"/>
    <s v="quarterly"/>
    <n v="1"/>
    <n v="1"/>
    <n v="0"/>
    <x v="2"/>
    <n v="0"/>
    <m/>
    <s v="document"/>
    <n v="50"/>
    <n v="0"/>
    <s v="sometimesdocument"/>
  </r>
  <r>
    <s v="DK-2-budget"/>
    <x v="20"/>
    <x v="20"/>
    <n v="0"/>
    <s v="budget"/>
    <x v="22"/>
    <x v="0"/>
    <s v="related-documents"/>
    <x v="4"/>
    <n v="30"/>
    <n v="2.1700000000000001E-2"/>
    <x v="0"/>
    <x v="3"/>
    <n v="0"/>
    <n v="0"/>
    <n v="0"/>
    <n v="0"/>
    <s v="quarterly"/>
    <n v="1"/>
    <n v="1"/>
    <n v="0"/>
    <x v="2"/>
    <n v="0"/>
    <m/>
    <s v="document"/>
    <n v="50"/>
    <n v="0"/>
    <s v="sometimesdocument"/>
  </r>
  <r>
    <s v="DK-2-contracts"/>
    <x v="20"/>
    <x v="20"/>
    <n v="1.085"/>
    <s v="contracts"/>
    <x v="23"/>
    <x v="0"/>
    <s v="related-documents"/>
    <x v="4"/>
    <n v="31"/>
    <n v="2.1700000000000001E-2"/>
    <x v="0"/>
    <x v="3"/>
    <n v="50"/>
    <n v="50"/>
    <n v="0"/>
    <n v="0"/>
    <s v="quarterly"/>
    <n v="1"/>
    <n v="1"/>
    <n v="0"/>
    <x v="1"/>
    <n v="1"/>
    <m/>
    <s v="document"/>
    <n v="50"/>
    <n v="50"/>
    <s v="alwaysdocument"/>
  </r>
  <r>
    <s v="DK-2-evaluations"/>
    <x v="20"/>
    <x v="20"/>
    <n v="1.085"/>
    <s v="evaluations"/>
    <x v="24"/>
    <x v="0"/>
    <s v="related-documents"/>
    <x v="4"/>
    <n v="28"/>
    <n v="2.1700000000000001E-2"/>
    <x v="0"/>
    <x v="3"/>
    <n v="50"/>
    <n v="50"/>
    <n v="0"/>
    <n v="0"/>
    <s v="quarterly"/>
    <n v="1"/>
    <n v="1"/>
    <n v="0"/>
    <x v="1"/>
    <n v="1"/>
    <m/>
    <s v="document"/>
    <n v="50"/>
    <n v="50"/>
    <s v="alwaysdocument"/>
  </r>
  <r>
    <s v="DK-2-mou"/>
    <x v="20"/>
    <x v="20"/>
    <n v="1.085"/>
    <s v="mou"/>
    <x v="25"/>
    <x v="0"/>
    <s v="related-documents"/>
    <x v="4"/>
    <n v="27"/>
    <n v="2.1700000000000001E-2"/>
    <x v="0"/>
    <x v="3"/>
    <n v="50"/>
    <n v="50"/>
    <n v="0"/>
    <n v="0"/>
    <s v="quarterly"/>
    <n v="1"/>
    <n v="1"/>
    <n v="0"/>
    <x v="1"/>
    <n v="1"/>
    <m/>
    <s v="document"/>
    <n v="50"/>
    <n v="50"/>
    <s v="alwaysdocument"/>
  </r>
  <r>
    <s v="DK-2-tenders"/>
    <x v="20"/>
    <x v="20"/>
    <n v="1.085"/>
    <s v="tenders"/>
    <x v="26"/>
    <x v="0"/>
    <s v="related-documents"/>
    <x v="4"/>
    <n v="32"/>
    <n v="2.1700000000000001E-2"/>
    <x v="0"/>
    <x v="3"/>
    <n v="50"/>
    <n v="50"/>
    <n v="0"/>
    <n v="0"/>
    <s v="quarterly"/>
    <n v="1"/>
    <n v="1"/>
    <n v="0"/>
    <x v="1"/>
    <n v="1"/>
    <m/>
    <s v="document"/>
    <n v="50"/>
    <n v="50"/>
    <s v="alwaysdocument"/>
  </r>
  <r>
    <s v="DK-2-budget-identifier"/>
    <x v="20"/>
    <x v="20"/>
    <n v="0"/>
    <s v="budget-identifier"/>
    <x v="27"/>
    <x v="0"/>
    <s v="financial"/>
    <x v="2"/>
    <n v="36"/>
    <n v="3.2500000000000001E-2"/>
    <x v="0"/>
    <x v="0"/>
    <n v="0"/>
    <n v="0"/>
    <n v="0"/>
    <n v="0"/>
    <s v="quarterly"/>
    <n v="1"/>
    <n v="1"/>
    <n v="0"/>
    <x v="0"/>
    <n v="0"/>
    <m/>
    <s v="not-published"/>
    <n v="0"/>
    <n v="0"/>
    <s v="not publishednot-published"/>
  </r>
  <r>
    <s v="DK-2-strategy"/>
    <x v="20"/>
    <x v="20"/>
    <n v="1.25"/>
    <s v="strategy"/>
    <x v="28"/>
    <x v="1"/>
    <s v="planning"/>
    <x v="5"/>
    <n v="4"/>
    <n v="2.5000000000000001E-2"/>
    <x v="0"/>
    <x v="3"/>
    <n v="50"/>
    <n v="50"/>
    <n v="0"/>
    <n v="0"/>
    <s v="quarterly"/>
    <n v="1"/>
    <n v="1"/>
    <n v="0"/>
    <x v="1"/>
    <n v="1"/>
    <m/>
    <s v="document"/>
    <n v="50"/>
    <n v="50"/>
    <s v="alwaysdocument"/>
  </r>
  <r>
    <s v="DK-2-annual-report"/>
    <x v="20"/>
    <x v="20"/>
    <n v="1.25"/>
    <s v="annual-report"/>
    <x v="29"/>
    <x v="1"/>
    <s v="planning"/>
    <x v="5"/>
    <n v="5"/>
    <n v="2.5000000000000001E-2"/>
    <x v="0"/>
    <x v="3"/>
    <n v="50"/>
    <n v="50"/>
    <n v="0"/>
    <n v="0"/>
    <s v="quarterly"/>
    <n v="1"/>
    <n v="1"/>
    <n v="0"/>
    <x v="1"/>
    <n v="1"/>
    <m/>
    <s v="document"/>
    <n v="50"/>
    <n v="50"/>
    <s v="alwaysdocument"/>
  </r>
  <r>
    <s v="DK-2-allocation"/>
    <x v="20"/>
    <x v="20"/>
    <n v="1.25"/>
    <s v="allocation"/>
    <x v="30"/>
    <x v="1"/>
    <s v="planning"/>
    <x v="5"/>
    <n v="6"/>
    <n v="2.5000000000000001E-2"/>
    <x v="0"/>
    <x v="3"/>
    <n v="50"/>
    <n v="50"/>
    <n v="0"/>
    <n v="0"/>
    <s v="quarterly"/>
    <n v="1"/>
    <n v="1"/>
    <n v="0"/>
    <x v="1"/>
    <n v="1"/>
    <m/>
    <s v="document"/>
    <n v="50"/>
    <n v="50"/>
    <s v="alwaysdocument"/>
  </r>
  <r>
    <s v="DK-2-procurement-policy"/>
    <x v="20"/>
    <x v="20"/>
    <n v="1.25"/>
    <s v="procurement-policy"/>
    <x v="31"/>
    <x v="1"/>
    <s v="planning"/>
    <x v="5"/>
    <n v="7"/>
    <n v="2.5000000000000001E-2"/>
    <x v="0"/>
    <x v="3"/>
    <n v="50"/>
    <n v="50"/>
    <n v="0"/>
    <n v="0"/>
    <s v="quarterly"/>
    <n v="1"/>
    <n v="1"/>
    <n v="0"/>
    <x v="1"/>
    <n v="1"/>
    <m/>
    <s v="document"/>
    <n v="50"/>
    <n v="50"/>
    <s v="alwaysdocument"/>
  </r>
  <r>
    <s v="47122-audit"/>
    <x v="38"/>
    <x v="38"/>
    <n v="2.085"/>
    <s v="audit"/>
    <x v="32"/>
    <x v="1"/>
    <s v="financial"/>
    <x v="6"/>
    <n v="11"/>
    <n v="4.1700000000000001E-2"/>
    <x v="0"/>
    <x v="3"/>
    <n v="50"/>
    <n v="50"/>
    <m/>
    <m/>
    <m/>
    <m/>
    <m/>
    <m/>
    <x v="1"/>
    <n v="1"/>
    <m/>
    <s v="document"/>
    <n v="50"/>
    <n v="50"/>
    <s v="alwaysdocument"/>
  </r>
  <r>
    <s v="DK-2-country-strategy"/>
    <x v="20"/>
    <x v="20"/>
    <n v="0"/>
    <s v="country-strategy"/>
    <x v="33"/>
    <x v="1"/>
    <s v="planning"/>
    <x v="5"/>
    <n v="8"/>
    <n v="2.5000000000000001E-2"/>
    <x v="0"/>
    <x v="3"/>
    <n v="0"/>
    <n v="0"/>
    <n v="0"/>
    <n v="0"/>
    <s v="quarterly"/>
    <n v="1"/>
    <n v="1"/>
    <n v="0"/>
    <x v="2"/>
    <n v="0"/>
    <m/>
    <s v="document"/>
    <n v="50"/>
    <n v="0"/>
    <s v="sometimesdocument"/>
  </r>
  <r>
    <s v="47122-total-budget"/>
    <x v="38"/>
    <x v="38"/>
    <n v="4.17"/>
    <s v="total-budget"/>
    <x v="34"/>
    <x v="1"/>
    <s v="financial"/>
    <x v="6"/>
    <n v="9"/>
    <n v="4.1700000000000001E-2"/>
    <x v="1"/>
    <x v="4"/>
    <n v="50"/>
    <n v="100"/>
    <n v="100"/>
    <n v="50"/>
    <s v="quarterly"/>
    <n v="1"/>
    <n v="1"/>
    <n v="50"/>
    <x v="3"/>
    <m/>
    <m/>
    <m/>
    <m/>
    <n v="0"/>
    <s v=""/>
  </r>
  <r>
    <s v="47122-disaggregated-budgets"/>
    <x v="38"/>
    <x v="38"/>
    <n v="4.17"/>
    <s v="disaggregated-budgets"/>
    <x v="35"/>
    <x v="1"/>
    <s v="financial"/>
    <x v="6"/>
    <n v="10"/>
    <n v="4.1700000000000001E-2"/>
    <x v="1"/>
    <x v="4"/>
    <n v="50"/>
    <n v="100"/>
    <n v="100"/>
    <n v="50"/>
    <s v="quarterly"/>
    <n v="1"/>
    <n v="1"/>
    <n v="50"/>
    <x v="3"/>
    <m/>
    <m/>
    <m/>
    <m/>
    <n v="0"/>
    <s v=""/>
  </r>
  <r>
    <s v="DK-2-foia"/>
    <x v="20"/>
    <x v="20"/>
    <n v="2.2197779999999998"/>
    <s v="foia"/>
    <x v="36"/>
    <x v="2"/>
    <s v="Commitment"/>
    <x v="7"/>
    <n v="1"/>
    <n v="3.3300000000000003E-2"/>
    <x v="0"/>
    <x v="7"/>
    <n v="66.66"/>
    <n v="66.66"/>
    <n v="0"/>
    <n v="0"/>
    <s v="quarterly"/>
    <n v="1"/>
    <n v="1"/>
    <n v="0"/>
    <x v="3"/>
    <n v="0"/>
    <n v="66.66"/>
    <s v="not applicable"/>
    <n v="50"/>
    <n v="66.66"/>
    <s v="not applicable"/>
  </r>
  <r>
    <s v="DK-2-accessibility"/>
    <x v="20"/>
    <x v="20"/>
    <n v="1.1098889999999999"/>
    <s v="accessibility"/>
    <x v="37"/>
    <x v="2"/>
    <s v="Commitment"/>
    <x v="7"/>
    <n v="3"/>
    <n v="3.3300000000000003E-2"/>
    <x v="0"/>
    <x v="7"/>
    <n v="33.33"/>
    <n v="33.33"/>
    <n v="0"/>
    <n v="0"/>
    <s v="quarterly"/>
    <n v="1"/>
    <n v="1"/>
    <n v="0"/>
    <x v="3"/>
    <n v="0"/>
    <n v="33.33"/>
    <s v="not applicable"/>
    <n v="50"/>
    <n v="33.33"/>
    <s v="not applicable"/>
  </r>
  <r>
    <s v="DK-2-implementation-schedules"/>
    <x v="20"/>
    <x v="20"/>
    <n v="2.2644000000000002"/>
    <s v="implementation-schedules"/>
    <x v="38"/>
    <x v="2"/>
    <s v="Commitment"/>
    <x v="7"/>
    <n v="2"/>
    <n v="3.3300000000000003E-2"/>
    <x v="0"/>
    <x v="7"/>
    <n v="68"/>
    <n v="68"/>
    <n v="0"/>
    <n v="0"/>
    <s v="quarterly"/>
    <n v="1"/>
    <n v="1"/>
    <n v="0"/>
    <x v="3"/>
    <n v="0"/>
    <n v="68"/>
    <s v="not applicable"/>
    <n v="50"/>
    <n v="68"/>
    <s v="not applicable"/>
  </r>
  <r>
    <s v="DE-11-audit"/>
    <x v="39"/>
    <x v="39"/>
    <n v="2.085"/>
    <s v="audit"/>
    <x v="32"/>
    <x v="1"/>
    <s v="financial"/>
    <x v="6"/>
    <n v="11"/>
    <n v="4.1700000000000001E-2"/>
    <x v="0"/>
    <x v="3"/>
    <n v="50"/>
    <n v="50"/>
    <n v="0"/>
    <n v="0"/>
    <m/>
    <n v="1"/>
    <n v="1"/>
    <n v="0"/>
    <x v="1"/>
    <n v="1"/>
    <m/>
    <s v="document"/>
    <n v="50"/>
    <n v="50"/>
    <s v="alwaysdocument"/>
  </r>
  <r>
    <s v="US-11-sector"/>
    <x v="40"/>
    <x v="40"/>
    <n v="0.309968999999999"/>
    <s v="sector"/>
    <x v="0"/>
    <x v="0"/>
    <s v="classifications"/>
    <x v="0"/>
    <n v="24"/>
    <n v="1.8599999999999998E-2"/>
    <x v="0"/>
    <x v="2"/>
    <n v="16.664999999999999"/>
    <n v="16.664999999999999"/>
    <n v="0"/>
    <n v="0"/>
    <s v="quarterly"/>
    <n v="1"/>
    <n v="1"/>
    <n v="0"/>
    <x v="1"/>
    <n v="1"/>
    <m/>
    <s v="pdf"/>
    <n v="16.664999999999999"/>
    <n v="16.664999999999999"/>
    <s v="alwayspdf"/>
  </r>
  <r>
    <s v="US-11-unique-id"/>
    <x v="40"/>
    <x v="40"/>
    <n v="0"/>
    <s v="unique-id"/>
    <x v="1"/>
    <x v="0"/>
    <s v="basic"/>
    <x v="1"/>
    <n v="13"/>
    <n v="1.6299999999999999E-2"/>
    <x v="0"/>
    <x v="0"/>
    <n v="0"/>
    <n v="0"/>
    <n v="0"/>
    <n v="0"/>
    <s v="quarterly"/>
    <n v="1"/>
    <n v="1"/>
    <n v="0"/>
    <x v="0"/>
    <n v="0"/>
    <m/>
    <s v="not-published"/>
    <n v="0"/>
    <n v="0"/>
    <s v="not publishednot-published"/>
  </r>
  <r>
    <s v="US-11-tied-aid-status"/>
    <x v="40"/>
    <x v="40"/>
    <n v="0"/>
    <s v="tied-aid-status"/>
    <x v="2"/>
    <x v="0"/>
    <s v="classifications"/>
    <x v="0"/>
    <n v="26"/>
    <n v="1.8599999999999998E-2"/>
    <x v="0"/>
    <x v="0"/>
    <n v="0"/>
    <n v="0"/>
    <n v="0"/>
    <n v="0"/>
    <s v="quarterly"/>
    <n v="1"/>
    <n v="1"/>
    <n v="0"/>
    <x v="0"/>
    <n v="0"/>
    <m/>
    <s v="not-published"/>
    <n v="0"/>
    <n v="0"/>
    <s v="not publishednot-published"/>
  </r>
  <r>
    <s v="US-11-expenditure-planned"/>
    <x v="40"/>
    <x v="40"/>
    <n v="0.54161249999999905"/>
    <s v="expenditure-planned"/>
    <x v="3"/>
    <x v="0"/>
    <s v="financial"/>
    <x v="2"/>
    <n v="34"/>
    <n v="3.2500000000000001E-2"/>
    <x v="0"/>
    <x v="2"/>
    <n v="16.664999999999999"/>
    <n v="16.664999999999999"/>
    <n v="0"/>
    <n v="0"/>
    <s v="quarterly"/>
    <n v="1"/>
    <n v="1"/>
    <n v="0"/>
    <x v="1"/>
    <n v="1"/>
    <m/>
    <s v="pdf"/>
    <n v="16.664999999999999"/>
    <n v="16.664999999999999"/>
    <s v="alwayspdf"/>
  </r>
  <r>
    <s v="US-11-contact-details"/>
    <x v="40"/>
    <x v="40"/>
    <n v="0.54327899999999996"/>
    <s v="contact-details"/>
    <x v="4"/>
    <x v="0"/>
    <s v="basic"/>
    <x v="1"/>
    <n v="19"/>
    <n v="1.6299999999999999E-2"/>
    <x v="0"/>
    <x v="1"/>
    <n v="33.33"/>
    <n v="33.33"/>
    <n v="0"/>
    <n v="0"/>
    <s v="quarterly"/>
    <n v="1"/>
    <n v="1"/>
    <n v="0"/>
    <x v="1"/>
    <n v="1"/>
    <m/>
    <s v="website"/>
    <n v="33.33"/>
    <n v="33.33"/>
    <s v="alwayswebsite"/>
  </r>
  <r>
    <s v="US-11-collaboration-type"/>
    <x v="40"/>
    <x v="40"/>
    <n v="0"/>
    <s v="collaboration-type"/>
    <x v="5"/>
    <x v="0"/>
    <s v="classifications"/>
    <x v="0"/>
    <n v="20"/>
    <n v="1.8599999999999998E-2"/>
    <x v="0"/>
    <x v="1"/>
    <n v="0"/>
    <n v="0"/>
    <n v="0"/>
    <n v="0"/>
    <s v="quarterly"/>
    <n v="1"/>
    <n v="1"/>
    <n v="0"/>
    <x v="2"/>
    <n v="0"/>
    <m/>
    <s v="website"/>
    <n v="33.33"/>
    <n v="0"/>
    <s v="sometimeswebsite"/>
  </r>
  <r>
    <s v="US-11-current-status"/>
    <x v="40"/>
    <x v="40"/>
    <n v="0"/>
    <s v="current-status"/>
    <x v="6"/>
    <x v="0"/>
    <s v="basic"/>
    <x v="1"/>
    <n v="18"/>
    <n v="1.6299999999999999E-2"/>
    <x v="0"/>
    <x v="0"/>
    <n v="0"/>
    <n v="0"/>
    <n v="0"/>
    <n v="0"/>
    <s v="quarterly"/>
    <n v="1"/>
    <n v="1"/>
    <n v="0"/>
    <x v="0"/>
    <n v="0"/>
    <m/>
    <s v="not-published"/>
    <n v="0"/>
    <n v="0"/>
    <s v="not publishednot-published"/>
  </r>
  <r>
    <s v="US-11-results"/>
    <x v="40"/>
    <x v="40"/>
    <n v="0"/>
    <s v="results"/>
    <x v="7"/>
    <x v="0"/>
    <s v="performance"/>
    <x v="3"/>
    <n v="37"/>
    <n v="4.3299999999999998E-2"/>
    <x v="0"/>
    <x v="1"/>
    <n v="0"/>
    <n v="0"/>
    <n v="0"/>
    <n v="0"/>
    <s v="quarterly"/>
    <n v="1"/>
    <n v="1"/>
    <n v="0"/>
    <x v="2"/>
    <n v="0"/>
    <m/>
    <s v="website"/>
    <n v="33.33"/>
    <n v="0"/>
    <s v="sometimeswebsite"/>
  </r>
  <r>
    <s v="US-11-finance-type"/>
    <x v="40"/>
    <x v="40"/>
    <n v="0"/>
    <s v="finance-type"/>
    <x v="8"/>
    <x v="0"/>
    <s v="classifications"/>
    <x v="0"/>
    <n v="23"/>
    <n v="1.8599999999999998E-2"/>
    <x v="0"/>
    <x v="2"/>
    <n v="0"/>
    <n v="0"/>
    <n v="0"/>
    <n v="0"/>
    <s v="quarterly"/>
    <n v="1"/>
    <n v="1"/>
    <n v="0"/>
    <x v="2"/>
    <n v="0"/>
    <m/>
    <s v="pdf"/>
    <n v="16.664999999999999"/>
    <n v="0"/>
    <s v="sometimespdf"/>
  </r>
  <r>
    <s v="US-11-aid-type"/>
    <x v="40"/>
    <x v="40"/>
    <n v="0"/>
    <s v="aid-type"/>
    <x v="9"/>
    <x v="0"/>
    <s v="classifications"/>
    <x v="0"/>
    <n v="22"/>
    <n v="1.8599999999999998E-2"/>
    <x v="0"/>
    <x v="1"/>
    <n v="0"/>
    <n v="0"/>
    <n v="0"/>
    <n v="0"/>
    <s v="quarterly"/>
    <n v="1"/>
    <n v="1"/>
    <n v="0"/>
    <x v="2"/>
    <n v="0"/>
    <m/>
    <s v="website"/>
    <n v="33.33"/>
    <n v="0"/>
    <s v="sometimeswebsite"/>
  </r>
  <r>
    <s v="US-11-description"/>
    <x v="40"/>
    <x v="40"/>
    <n v="0.54327899999999996"/>
    <s v="description"/>
    <x v="10"/>
    <x v="0"/>
    <s v="basic"/>
    <x v="1"/>
    <n v="15"/>
    <n v="1.6299999999999999E-2"/>
    <x v="0"/>
    <x v="1"/>
    <n v="33.33"/>
    <n v="33.33"/>
    <n v="0"/>
    <n v="0"/>
    <s v="quarterly"/>
    <n v="1"/>
    <n v="1"/>
    <n v="0"/>
    <x v="1"/>
    <n v="1"/>
    <m/>
    <s v="website"/>
    <n v="33.33"/>
    <n v="33.33"/>
    <s v="alwayswebsite"/>
  </r>
  <r>
    <s v="US-11-flow-type"/>
    <x v="40"/>
    <x v="40"/>
    <n v="0"/>
    <s v="flow-type"/>
    <x v="11"/>
    <x v="0"/>
    <s v="classifications"/>
    <x v="0"/>
    <n v="21"/>
    <n v="1.8599999999999998E-2"/>
    <x v="0"/>
    <x v="0"/>
    <n v="0"/>
    <n v="0"/>
    <n v="0"/>
    <n v="0"/>
    <s v="quarterly"/>
    <n v="1"/>
    <n v="1"/>
    <n v="0"/>
    <x v="0"/>
    <n v="0"/>
    <m/>
    <s v="not-published"/>
    <n v="0"/>
    <n v="0"/>
    <s v="not publishednot-published"/>
  </r>
  <r>
    <s v="US-11-title"/>
    <x v="40"/>
    <x v="40"/>
    <n v="0.54327899999999996"/>
    <s v="title"/>
    <x v="12"/>
    <x v="0"/>
    <s v="basic"/>
    <x v="1"/>
    <n v="14"/>
    <n v="1.6299999999999999E-2"/>
    <x v="0"/>
    <x v="1"/>
    <n v="33.33"/>
    <n v="33.33"/>
    <n v="0"/>
    <n v="0"/>
    <s v="quarterly"/>
    <n v="1"/>
    <n v="1"/>
    <n v="0"/>
    <x v="1"/>
    <n v="1"/>
    <m/>
    <s v="website"/>
    <n v="33.33"/>
    <n v="33.33"/>
    <s v="alwayswebsite"/>
  </r>
  <r>
    <s v="US-11-conditions"/>
    <x v="40"/>
    <x v="40"/>
    <n v="0"/>
    <s v="conditions"/>
    <x v="13"/>
    <x v="0"/>
    <s v="performance"/>
    <x v="3"/>
    <n v="39"/>
    <n v="4.3299999999999998E-2"/>
    <x v="0"/>
    <x v="3"/>
    <n v="0"/>
    <n v="0"/>
    <n v="0"/>
    <n v="0"/>
    <s v="quarterly"/>
    <n v="1"/>
    <n v="1"/>
    <n v="0"/>
    <x v="0"/>
    <n v="0"/>
    <m/>
    <s v="document"/>
    <n v="50"/>
    <n v="0"/>
    <s v="not publisheddocument"/>
  </r>
  <r>
    <s v="US-11-cost-overall"/>
    <x v="40"/>
    <x v="40"/>
    <n v="1.0832249999999899"/>
    <s v="cost-overall"/>
    <x v="14"/>
    <x v="0"/>
    <s v="financial"/>
    <x v="2"/>
    <n v="33"/>
    <n v="3.2500000000000001E-2"/>
    <x v="0"/>
    <x v="1"/>
    <n v="33.33"/>
    <n v="33.33"/>
    <n v="0"/>
    <n v="0"/>
    <s v="quarterly"/>
    <n v="1"/>
    <n v="1"/>
    <n v="0"/>
    <x v="1"/>
    <n v="1"/>
    <m/>
    <s v="website"/>
    <n v="33.33"/>
    <n v="33.33"/>
    <s v="alwayswebsite"/>
  </r>
  <r>
    <s v="US-11-location"/>
    <x v="40"/>
    <x v="40"/>
    <n v="0"/>
    <s v="location"/>
    <x v="15"/>
    <x v="0"/>
    <s v="classifications"/>
    <x v="0"/>
    <n v="25"/>
    <n v="1.8599999999999998E-2"/>
    <x v="0"/>
    <x v="0"/>
    <n v="0"/>
    <n v="0"/>
    <n v="0"/>
    <n v="0"/>
    <s v="quarterly"/>
    <n v="1"/>
    <n v="1"/>
    <n v="0"/>
    <x v="0"/>
    <n v="0"/>
    <m/>
    <s v="not-published"/>
    <n v="0"/>
    <n v="0"/>
    <s v="not publishednot-published"/>
  </r>
  <r>
    <s v="US-11-dates-planned"/>
    <x v="40"/>
    <x v="40"/>
    <n v="0"/>
    <s v="dates-planned"/>
    <x v="16"/>
    <x v="0"/>
    <s v="basic"/>
    <x v="1"/>
    <n v="16"/>
    <n v="1.6299999999999999E-2"/>
    <x v="0"/>
    <x v="0"/>
    <n v="0"/>
    <n v="0"/>
    <n v="0"/>
    <n v="0"/>
    <s v="quarterly"/>
    <n v="1"/>
    <n v="1"/>
    <n v="0"/>
    <x v="0"/>
    <n v="0"/>
    <m/>
    <s v="not-published"/>
    <n v="0"/>
    <n v="0"/>
    <s v="not publishednot-published"/>
  </r>
  <r>
    <s v="US-11-dates-actual"/>
    <x v="40"/>
    <x v="40"/>
    <n v="0"/>
    <s v="dates-actual"/>
    <x v="17"/>
    <x v="0"/>
    <s v="basic"/>
    <x v="1"/>
    <n v="17"/>
    <n v="1.6299999999999999E-2"/>
    <x v="0"/>
    <x v="0"/>
    <n v="0"/>
    <n v="0"/>
    <n v="0"/>
    <n v="0"/>
    <s v="quarterly"/>
    <n v="1"/>
    <n v="1"/>
    <n v="0"/>
    <x v="0"/>
    <n v="0"/>
    <m/>
    <s v="not-published"/>
    <n v="0"/>
    <n v="0"/>
    <s v="not publishednot-published"/>
  </r>
  <r>
    <s v="US-11-implementer"/>
    <x v="40"/>
    <x v="40"/>
    <n v="0"/>
    <s v="implementer"/>
    <x v="18"/>
    <x v="0"/>
    <s v="basic"/>
    <x v="1"/>
    <n v="12"/>
    <n v="1.6299999999999999E-2"/>
    <x v="0"/>
    <x v="1"/>
    <n v="0"/>
    <n v="0"/>
    <n v="0"/>
    <n v="0"/>
    <s v="quarterly"/>
    <n v="1"/>
    <n v="1"/>
    <n v="0"/>
    <x v="2"/>
    <n v="0"/>
    <m/>
    <s v="website"/>
    <n v="33.33"/>
    <n v="0"/>
    <s v="sometimeswebsite"/>
  </r>
  <r>
    <s v="US-11-expenditure-actual"/>
    <x v="40"/>
    <x v="40"/>
    <n v="0"/>
    <s v="expenditure-actual"/>
    <x v="19"/>
    <x v="0"/>
    <s v="financial"/>
    <x v="2"/>
    <n v="35"/>
    <n v="3.2500000000000001E-2"/>
    <x v="0"/>
    <x v="0"/>
    <n v="0"/>
    <n v="0"/>
    <n v="0"/>
    <n v="0"/>
    <s v="quarterly"/>
    <n v="1"/>
    <n v="1"/>
    <n v="0"/>
    <x v="0"/>
    <n v="0"/>
    <m/>
    <s v="not-published"/>
    <n v="0"/>
    <n v="0"/>
    <s v="not publishednot-published"/>
  </r>
  <r>
    <s v="US-11-impact-appraisals"/>
    <x v="40"/>
    <x v="40"/>
    <n v="0"/>
    <s v="impact-appraisals"/>
    <x v="20"/>
    <x v="0"/>
    <s v="performance"/>
    <x v="3"/>
    <n v="38"/>
    <n v="4.3299999999999998E-2"/>
    <x v="0"/>
    <x v="3"/>
    <n v="0"/>
    <n v="0"/>
    <n v="0"/>
    <n v="0"/>
    <s v="quarterly"/>
    <n v="1"/>
    <n v="1"/>
    <n v="0"/>
    <x v="2"/>
    <n v="0"/>
    <m/>
    <s v="document"/>
    <n v="50"/>
    <n v="0"/>
    <s v="sometimesdocument"/>
  </r>
  <r>
    <s v="US-11-objectives"/>
    <x v="40"/>
    <x v="40"/>
    <n v="1.085"/>
    <s v="objectives"/>
    <x v="21"/>
    <x v="0"/>
    <s v="related-documents"/>
    <x v="4"/>
    <n v="29"/>
    <n v="2.1700000000000001E-2"/>
    <x v="0"/>
    <x v="3"/>
    <n v="50"/>
    <n v="50"/>
    <n v="0"/>
    <n v="0"/>
    <s v="quarterly"/>
    <n v="1"/>
    <n v="1"/>
    <n v="0"/>
    <x v="1"/>
    <n v="1"/>
    <m/>
    <s v="document"/>
    <n v="50"/>
    <n v="50"/>
    <s v="alwaysdocument"/>
  </r>
  <r>
    <s v="US-11-budget"/>
    <x v="40"/>
    <x v="40"/>
    <n v="0"/>
    <s v="budget"/>
    <x v="22"/>
    <x v="0"/>
    <s v="related-documents"/>
    <x v="4"/>
    <n v="30"/>
    <n v="2.1700000000000001E-2"/>
    <x v="0"/>
    <x v="3"/>
    <n v="0"/>
    <n v="0"/>
    <n v="0"/>
    <n v="0"/>
    <s v="quarterly"/>
    <n v="1"/>
    <n v="1"/>
    <n v="0"/>
    <x v="0"/>
    <n v="0"/>
    <m/>
    <s v="document"/>
    <n v="50"/>
    <n v="0"/>
    <s v="not publisheddocument"/>
  </r>
  <r>
    <s v="US-11-contracts"/>
    <x v="40"/>
    <x v="40"/>
    <n v="0"/>
    <s v="contracts"/>
    <x v="23"/>
    <x v="0"/>
    <s v="related-documents"/>
    <x v="4"/>
    <n v="31"/>
    <n v="2.1700000000000001E-2"/>
    <x v="0"/>
    <x v="3"/>
    <n v="0"/>
    <n v="0"/>
    <n v="0"/>
    <n v="0"/>
    <s v="quarterly"/>
    <n v="1"/>
    <n v="1"/>
    <n v="0"/>
    <x v="2"/>
    <n v="0"/>
    <m/>
    <s v="document"/>
    <n v="50"/>
    <n v="0"/>
    <s v="sometimesdocument"/>
  </r>
  <r>
    <s v="US-11-evaluations"/>
    <x v="40"/>
    <x v="40"/>
    <n v="0"/>
    <s v="evaluations"/>
    <x v="24"/>
    <x v="0"/>
    <s v="related-documents"/>
    <x v="4"/>
    <n v="28"/>
    <n v="2.1700000000000001E-2"/>
    <x v="0"/>
    <x v="3"/>
    <n v="0"/>
    <n v="0"/>
    <n v="0"/>
    <n v="0"/>
    <s v="quarterly"/>
    <n v="1"/>
    <n v="1"/>
    <n v="0"/>
    <x v="2"/>
    <n v="0"/>
    <m/>
    <s v="document"/>
    <n v="50"/>
    <n v="0"/>
    <s v="sometimesdocument"/>
  </r>
  <r>
    <s v="US-11-mou"/>
    <x v="40"/>
    <x v="40"/>
    <n v="0"/>
    <s v="mou"/>
    <x v="25"/>
    <x v="0"/>
    <s v="related-documents"/>
    <x v="4"/>
    <n v="27"/>
    <n v="2.1700000000000001E-2"/>
    <x v="0"/>
    <x v="3"/>
    <n v="0"/>
    <n v="0"/>
    <n v="0"/>
    <n v="0"/>
    <s v="quarterly"/>
    <n v="1"/>
    <n v="1"/>
    <n v="0"/>
    <x v="0"/>
    <n v="0"/>
    <m/>
    <s v="document"/>
    <n v="50"/>
    <n v="0"/>
    <s v="not publisheddocument"/>
  </r>
  <r>
    <s v="US-11-tenders"/>
    <x v="40"/>
    <x v="40"/>
    <n v="1.085"/>
    <s v="tenders"/>
    <x v="26"/>
    <x v="0"/>
    <s v="related-documents"/>
    <x v="4"/>
    <n v="32"/>
    <n v="2.1700000000000001E-2"/>
    <x v="0"/>
    <x v="3"/>
    <n v="50"/>
    <n v="50"/>
    <n v="0"/>
    <n v="0"/>
    <s v="quarterly"/>
    <n v="1"/>
    <n v="1"/>
    <n v="0"/>
    <x v="1"/>
    <n v="1"/>
    <m/>
    <s v="document"/>
    <n v="50"/>
    <n v="50"/>
    <s v="alwaysdocument"/>
  </r>
  <r>
    <s v="US-11-budget-identifier"/>
    <x v="40"/>
    <x v="40"/>
    <n v="0"/>
    <s v="budget-identifier"/>
    <x v="27"/>
    <x v="0"/>
    <s v="financial"/>
    <x v="2"/>
    <n v="36"/>
    <n v="3.2500000000000001E-2"/>
    <x v="0"/>
    <x v="0"/>
    <n v="0"/>
    <n v="0"/>
    <n v="0"/>
    <n v="0"/>
    <s v="quarterly"/>
    <n v="1"/>
    <n v="1"/>
    <n v="0"/>
    <x v="0"/>
    <n v="0"/>
    <m/>
    <s v="not-published"/>
    <n v="0"/>
    <n v="0"/>
    <s v="not publishednot-published"/>
  </r>
  <r>
    <s v="US-11-strategy"/>
    <x v="40"/>
    <x v="40"/>
    <n v="1.25"/>
    <s v="strategy"/>
    <x v="28"/>
    <x v="1"/>
    <s v="planning"/>
    <x v="5"/>
    <n v="4"/>
    <n v="2.5000000000000001E-2"/>
    <x v="0"/>
    <x v="3"/>
    <n v="50"/>
    <n v="50"/>
    <n v="0"/>
    <n v="0"/>
    <s v="quarterly"/>
    <n v="1"/>
    <n v="1"/>
    <n v="0"/>
    <x v="1"/>
    <n v="1"/>
    <m/>
    <s v="document"/>
    <n v="50"/>
    <n v="50"/>
    <s v="alwaysdocument"/>
  </r>
  <r>
    <s v="US-11-annual-report"/>
    <x v="40"/>
    <x v="40"/>
    <n v="1.25"/>
    <s v="annual-report"/>
    <x v="29"/>
    <x v="1"/>
    <s v="planning"/>
    <x v="5"/>
    <n v="5"/>
    <n v="2.5000000000000001E-2"/>
    <x v="0"/>
    <x v="3"/>
    <n v="50"/>
    <n v="50"/>
    <n v="0"/>
    <n v="0"/>
    <s v="quarterly"/>
    <n v="1"/>
    <n v="1"/>
    <n v="0"/>
    <x v="1"/>
    <n v="1"/>
    <m/>
    <s v="document"/>
    <n v="50"/>
    <n v="50"/>
    <s v="alwaysdocument"/>
  </r>
  <r>
    <s v="US-11-allocation"/>
    <x v="40"/>
    <x v="40"/>
    <n v="1.25"/>
    <s v="allocation"/>
    <x v="30"/>
    <x v="1"/>
    <s v="planning"/>
    <x v="5"/>
    <n v="6"/>
    <n v="2.5000000000000001E-2"/>
    <x v="0"/>
    <x v="3"/>
    <n v="50"/>
    <n v="50"/>
    <n v="0"/>
    <n v="0"/>
    <s v="quarterly"/>
    <n v="1"/>
    <n v="1"/>
    <n v="0"/>
    <x v="1"/>
    <n v="1"/>
    <m/>
    <s v="document"/>
    <n v="50"/>
    <n v="50"/>
    <s v="alwaysdocument"/>
  </r>
  <r>
    <s v="US-11-procurement-policy"/>
    <x v="40"/>
    <x v="40"/>
    <n v="1.25"/>
    <s v="procurement-policy"/>
    <x v="31"/>
    <x v="1"/>
    <s v="planning"/>
    <x v="5"/>
    <n v="7"/>
    <n v="2.5000000000000001E-2"/>
    <x v="0"/>
    <x v="3"/>
    <n v="50"/>
    <n v="50"/>
    <n v="0"/>
    <n v="0"/>
    <s v="quarterly"/>
    <n v="1"/>
    <n v="1"/>
    <n v="0"/>
    <x v="1"/>
    <n v="1"/>
    <m/>
    <s v="document"/>
    <n v="50"/>
    <n v="50"/>
    <s v="alwaysdocument"/>
  </r>
  <r>
    <s v="DE-11-total-budget"/>
    <x v="39"/>
    <x v="39"/>
    <n v="0.463287"/>
    <s v="total-budget"/>
    <x v="34"/>
    <x v="1"/>
    <s v="financial"/>
    <x v="6"/>
    <n v="9"/>
    <n v="4.1700000000000001E-2"/>
    <x v="0"/>
    <x v="1"/>
    <n v="11.11"/>
    <n v="11.11"/>
    <n v="0"/>
    <n v="0"/>
    <m/>
    <n v="1"/>
    <n v="1"/>
    <n v="0"/>
    <x v="3"/>
    <n v="0"/>
    <n v="1"/>
    <s v="website"/>
    <n v="33.33"/>
    <n v="11.11"/>
    <s v="website"/>
  </r>
  <r>
    <s v="US-11-country-strategy"/>
    <x v="40"/>
    <x v="40"/>
    <n v="1.25"/>
    <s v="country-strategy"/>
    <x v="33"/>
    <x v="1"/>
    <s v="planning"/>
    <x v="5"/>
    <n v="8"/>
    <n v="2.5000000000000001E-2"/>
    <x v="0"/>
    <x v="3"/>
    <n v="50"/>
    <n v="50"/>
    <n v="0"/>
    <n v="0"/>
    <s v="quarterly"/>
    <n v="1"/>
    <n v="1"/>
    <n v="0"/>
    <x v="1"/>
    <n v="1"/>
    <m/>
    <s v="document"/>
    <n v="50"/>
    <n v="50"/>
    <s v="alwaysdocument"/>
  </r>
  <r>
    <s v="DE-11-disaggregated-budgets"/>
    <x v="39"/>
    <x v="39"/>
    <n v="0"/>
    <s v="disaggregated-budgets"/>
    <x v="35"/>
    <x v="1"/>
    <s v="financial"/>
    <x v="6"/>
    <n v="10"/>
    <n v="4.1700000000000001E-2"/>
    <x v="0"/>
    <x v="0"/>
    <n v="0"/>
    <n v="0"/>
    <n v="0"/>
    <n v="0"/>
    <m/>
    <n v="1"/>
    <n v="1"/>
    <n v="0"/>
    <x v="3"/>
    <n v="0"/>
    <n v="0"/>
    <s v="not-published"/>
    <n v="0"/>
    <n v="0"/>
    <s v="not-published"/>
  </r>
  <r>
    <s v="US-11-foia"/>
    <x v="40"/>
    <x v="40"/>
    <n v="2.2197779999999998"/>
    <s v="foia"/>
    <x v="36"/>
    <x v="2"/>
    <s v="Commitment"/>
    <x v="7"/>
    <n v="1"/>
    <n v="3.3300000000000003E-2"/>
    <x v="0"/>
    <x v="7"/>
    <n v="66.66"/>
    <n v="66.66"/>
    <n v="0"/>
    <n v="0"/>
    <s v="quarterly"/>
    <n v="1"/>
    <n v="1"/>
    <n v="0"/>
    <x v="3"/>
    <n v="0"/>
    <n v="66.66"/>
    <s v="not applicable"/>
    <n v="50"/>
    <n v="66.66"/>
    <s v="not applicable"/>
  </r>
  <r>
    <s v="US-11-accessibility"/>
    <x v="40"/>
    <x v="40"/>
    <n v="1.1098889999999999"/>
    <s v="accessibility"/>
    <x v="37"/>
    <x v="2"/>
    <s v="Commitment"/>
    <x v="7"/>
    <n v="3"/>
    <n v="3.3300000000000003E-2"/>
    <x v="0"/>
    <x v="7"/>
    <n v="33.33"/>
    <n v="33.33"/>
    <n v="0"/>
    <n v="0"/>
    <s v="quarterly"/>
    <n v="1"/>
    <n v="1"/>
    <n v="0"/>
    <x v="3"/>
    <n v="0"/>
    <n v="33.33"/>
    <s v="not applicable"/>
    <n v="50"/>
    <n v="33.33"/>
    <s v="not applicable"/>
  </r>
  <r>
    <s v="US-11-implementation-schedules"/>
    <x v="40"/>
    <x v="40"/>
    <n v="1.0323"/>
    <s v="implementation-schedules"/>
    <x v="38"/>
    <x v="2"/>
    <s v="Commitment"/>
    <x v="7"/>
    <n v="2"/>
    <n v="3.3300000000000003E-2"/>
    <x v="0"/>
    <x v="7"/>
    <n v="31"/>
    <n v="31"/>
    <n v="0"/>
    <n v="0"/>
    <s v="quarterly"/>
    <n v="1"/>
    <n v="1"/>
    <n v="0"/>
    <x v="3"/>
    <n v="0"/>
    <n v="31"/>
    <s v="not applicable"/>
    <n v="50"/>
    <n v="31"/>
    <s v="not applicable"/>
  </r>
  <r>
    <s v="SE-6-procurement-policy"/>
    <x v="41"/>
    <x v="41"/>
    <n v="2.5"/>
    <s v="procurement-policy"/>
    <x v="31"/>
    <x v="1"/>
    <s v="planning"/>
    <x v="5"/>
    <n v="7"/>
    <n v="2.5000000000000001E-2"/>
    <x v="1"/>
    <x v="4"/>
    <n v="50"/>
    <n v="100"/>
    <n v="100"/>
    <n v="50"/>
    <s v="quarterly"/>
    <n v="1"/>
    <n v="1"/>
    <n v="50"/>
    <x v="3"/>
    <m/>
    <m/>
    <m/>
    <m/>
    <n v="0"/>
    <s v=""/>
  </r>
  <r>
    <s v="SE-6-sector"/>
    <x v="41"/>
    <x v="41"/>
    <n v="1.8599999999999901"/>
    <s v="sector"/>
    <x v="0"/>
    <x v="0"/>
    <s v="classifications"/>
    <x v="0"/>
    <n v="24"/>
    <n v="1.8599999999999998E-2"/>
    <x v="1"/>
    <x v="4"/>
    <n v="50"/>
    <n v="100"/>
    <n v="100"/>
    <n v="50"/>
    <s v="quarterly"/>
    <n v="1"/>
    <n v="1"/>
    <n v="50"/>
    <x v="3"/>
    <m/>
    <m/>
    <m/>
    <m/>
    <n v="0"/>
    <s v=""/>
  </r>
  <r>
    <s v="SE-6-unique-id"/>
    <x v="41"/>
    <x v="41"/>
    <n v="1.63"/>
    <s v="unique-id"/>
    <x v="1"/>
    <x v="0"/>
    <s v="basic"/>
    <x v="1"/>
    <n v="13"/>
    <n v="1.6299999999999999E-2"/>
    <x v="1"/>
    <x v="4"/>
    <n v="50"/>
    <n v="100"/>
    <n v="100"/>
    <n v="50"/>
    <s v="quarterly"/>
    <n v="1"/>
    <n v="1"/>
    <n v="50"/>
    <x v="3"/>
    <m/>
    <m/>
    <m/>
    <m/>
    <n v="0"/>
    <s v=""/>
  </r>
  <r>
    <s v="SE-6-tied-aid-status"/>
    <x v="41"/>
    <x v="41"/>
    <n v="1.33023538202483"/>
    <s v="tied-aid-status"/>
    <x v="2"/>
    <x v="0"/>
    <s v="classifications"/>
    <x v="0"/>
    <n v="26"/>
    <n v="1.8599999999999998E-2"/>
    <x v="1"/>
    <x v="4"/>
    <n v="50"/>
    <n v="71.518031291699998"/>
    <n v="43.036062583300001"/>
    <n v="21.518031291700002"/>
    <s v="quarterly"/>
    <n v="1"/>
    <n v="1"/>
    <n v="21.518031291700002"/>
    <x v="3"/>
    <m/>
    <m/>
    <m/>
    <m/>
    <n v="0"/>
    <s v=""/>
  </r>
  <r>
    <s v="SE-6-contact-details"/>
    <x v="41"/>
    <x v="41"/>
    <n v="1.63"/>
    <s v="contact-details"/>
    <x v="4"/>
    <x v="0"/>
    <s v="basic"/>
    <x v="1"/>
    <n v="19"/>
    <n v="1.6299999999999999E-2"/>
    <x v="1"/>
    <x v="4"/>
    <n v="50"/>
    <n v="100"/>
    <n v="100"/>
    <n v="50"/>
    <s v="quarterly"/>
    <n v="1"/>
    <n v="1"/>
    <n v="50"/>
    <x v="3"/>
    <m/>
    <m/>
    <m/>
    <m/>
    <n v="0"/>
    <s v=""/>
  </r>
  <r>
    <s v="SE-6-collaboration-type"/>
    <x v="41"/>
    <x v="41"/>
    <n v="1.85069999999999"/>
    <s v="collaboration-type"/>
    <x v="5"/>
    <x v="0"/>
    <s v="classifications"/>
    <x v="0"/>
    <n v="20"/>
    <n v="1.8599999999999998E-2"/>
    <x v="1"/>
    <x v="4"/>
    <n v="50"/>
    <n v="99.5"/>
    <n v="99"/>
    <n v="49.5"/>
    <s v="quarterly"/>
    <n v="1"/>
    <n v="1"/>
    <n v="49.5"/>
    <x v="3"/>
    <m/>
    <m/>
    <m/>
    <m/>
    <n v="0"/>
    <s v=""/>
  </r>
  <r>
    <s v="SE-6-current-status"/>
    <x v="41"/>
    <x v="41"/>
    <n v="1.63"/>
    <s v="current-status"/>
    <x v="6"/>
    <x v="0"/>
    <s v="basic"/>
    <x v="1"/>
    <n v="18"/>
    <n v="1.6299999999999999E-2"/>
    <x v="1"/>
    <x v="4"/>
    <n v="50"/>
    <n v="100"/>
    <n v="100"/>
    <n v="50"/>
    <s v="quarterly"/>
    <n v="1"/>
    <n v="1"/>
    <n v="50"/>
    <x v="3"/>
    <m/>
    <m/>
    <m/>
    <m/>
    <n v="0"/>
    <s v=""/>
  </r>
  <r>
    <s v="SE-6-finance-type"/>
    <x v="41"/>
    <x v="41"/>
    <n v="1.85069999999999"/>
    <s v="finance-type"/>
    <x v="8"/>
    <x v="0"/>
    <s v="classifications"/>
    <x v="0"/>
    <n v="23"/>
    <n v="1.8599999999999998E-2"/>
    <x v="1"/>
    <x v="4"/>
    <n v="50"/>
    <n v="99.5"/>
    <n v="99"/>
    <n v="49.5"/>
    <s v="quarterly"/>
    <n v="1"/>
    <n v="1"/>
    <n v="49.5"/>
    <x v="3"/>
    <m/>
    <m/>
    <m/>
    <m/>
    <n v="0"/>
    <s v=""/>
  </r>
  <r>
    <s v="SE-6-aid-type"/>
    <x v="41"/>
    <x v="41"/>
    <n v="1.84263764258555"/>
    <s v="aid-type"/>
    <x v="9"/>
    <x v="0"/>
    <s v="classifications"/>
    <x v="0"/>
    <n v="22"/>
    <n v="1.8599999999999998E-2"/>
    <x v="1"/>
    <x v="4"/>
    <n v="50"/>
    <n v="99.066539923999997"/>
    <n v="98.133079847900007"/>
    <n v="49.066539923999997"/>
    <s v="quarterly"/>
    <n v="1"/>
    <n v="1"/>
    <n v="49.066539923999997"/>
    <x v="3"/>
    <m/>
    <m/>
    <m/>
    <m/>
    <n v="0"/>
    <s v=""/>
  </r>
  <r>
    <s v="SE-6-description"/>
    <x v="41"/>
    <x v="41"/>
    <n v="1.5094897889282901"/>
    <s v="description"/>
    <x v="10"/>
    <x v="0"/>
    <s v="basic"/>
    <x v="1"/>
    <n v="15"/>
    <n v="1.6299999999999999E-2"/>
    <x v="1"/>
    <x v="4"/>
    <n v="50"/>
    <n v="92.606735517100006"/>
    <n v="85.213471034099996"/>
    <n v="42.606735517099999"/>
    <s v="quarterly"/>
    <n v="1"/>
    <n v="1"/>
    <n v="42.606735517099999"/>
    <x v="3"/>
    <m/>
    <m/>
    <m/>
    <m/>
    <n v="0"/>
    <s v=""/>
  </r>
  <r>
    <s v="SE-6-flow-type"/>
    <x v="41"/>
    <x v="41"/>
    <n v="1.85731872290648"/>
    <s v="flow-type"/>
    <x v="11"/>
    <x v="0"/>
    <s v="classifications"/>
    <x v="0"/>
    <n v="21"/>
    <n v="1.8599999999999998E-2"/>
    <x v="1"/>
    <x v="4"/>
    <n v="50"/>
    <n v="99.8558453176"/>
    <n v="99.711690635099998"/>
    <n v="49.8558453176"/>
    <s v="quarterly"/>
    <n v="1"/>
    <n v="1"/>
    <n v="49.8558453176"/>
    <x v="3"/>
    <m/>
    <m/>
    <m/>
    <m/>
    <n v="0"/>
    <s v=""/>
  </r>
  <r>
    <s v="SE-6-title"/>
    <x v="41"/>
    <x v="41"/>
    <n v="1.62593216267447"/>
    <s v="title"/>
    <x v="12"/>
    <x v="0"/>
    <s v="basic"/>
    <x v="1"/>
    <n v="14"/>
    <n v="1.6299999999999999E-2"/>
    <x v="1"/>
    <x v="4"/>
    <n v="50"/>
    <n v="99.750439427900005"/>
    <n v="99.500878855799996"/>
    <n v="49.750439427899998"/>
    <s v="quarterly"/>
    <n v="1"/>
    <n v="1"/>
    <n v="49.750439427899998"/>
    <x v="3"/>
    <m/>
    <m/>
    <m/>
    <m/>
    <n v="0"/>
    <s v=""/>
  </r>
  <r>
    <s v="SE-6-cost-overall"/>
    <x v="41"/>
    <x v="41"/>
    <n v="3.2012499999999999"/>
    <s v="cost-overall"/>
    <x v="14"/>
    <x v="0"/>
    <s v="financial"/>
    <x v="2"/>
    <n v="33"/>
    <n v="3.2500000000000001E-2"/>
    <x v="1"/>
    <x v="4"/>
    <n v="50"/>
    <n v="98.5"/>
    <n v="97"/>
    <n v="48.5"/>
    <s v="quarterly"/>
    <n v="1"/>
    <n v="1"/>
    <n v="48.5"/>
    <x v="3"/>
    <m/>
    <m/>
    <m/>
    <m/>
    <n v="0"/>
    <s v=""/>
  </r>
  <r>
    <s v="SE-6-dates-actual"/>
    <x v="41"/>
    <x v="41"/>
    <n v="1.62419254220733"/>
    <s v="dates-actual"/>
    <x v="17"/>
    <x v="0"/>
    <s v="basic"/>
    <x v="1"/>
    <n v="17"/>
    <n v="1.6299999999999999E-2"/>
    <x v="1"/>
    <x v="4"/>
    <n v="50"/>
    <n v="99.643714245799998"/>
    <n v="99.287428491699998"/>
    <n v="49.643714245799998"/>
    <s v="quarterly"/>
    <n v="1"/>
    <n v="1"/>
    <n v="49.643714245799998"/>
    <x v="3"/>
    <m/>
    <m/>
    <m/>
    <m/>
    <n v="0"/>
    <s v=""/>
  </r>
  <r>
    <s v="SE-6-implementer"/>
    <x v="41"/>
    <x v="41"/>
    <n v="1.5939494426477601"/>
    <s v="implementer"/>
    <x v="18"/>
    <x v="0"/>
    <s v="basic"/>
    <x v="1"/>
    <n v="12"/>
    <n v="1.6299999999999999E-2"/>
    <x v="1"/>
    <x v="4"/>
    <n v="50"/>
    <n v="97.788309364900002"/>
    <n v="95.576618729800003"/>
    <n v="47.788309364900002"/>
    <s v="quarterly"/>
    <n v="1"/>
    <n v="1"/>
    <n v="47.788309364900002"/>
    <x v="3"/>
    <m/>
    <m/>
    <m/>
    <m/>
    <n v="0"/>
    <s v=""/>
  </r>
  <r>
    <s v="SE-6-expenditure-actual"/>
    <x v="41"/>
    <x v="41"/>
    <n v="2.58434660289773"/>
    <s v="expenditure-actual"/>
    <x v="19"/>
    <x v="0"/>
    <s v="financial"/>
    <x v="2"/>
    <n v="35"/>
    <n v="3.2500000000000001E-2"/>
    <x v="1"/>
    <x v="4"/>
    <n v="50"/>
    <n v="79.518357012199999"/>
    <n v="59.0367140245"/>
    <n v="29.518357012199999"/>
    <s v="quarterly"/>
    <n v="1"/>
    <n v="1"/>
    <n v="29.518357012199999"/>
    <x v="3"/>
    <m/>
    <m/>
    <m/>
    <m/>
    <n v="0"/>
    <s v=""/>
  </r>
  <r>
    <s v="DE-1-audit"/>
    <x v="42"/>
    <x v="42"/>
    <n v="2.085"/>
    <s v="audit"/>
    <x v="32"/>
    <x v="1"/>
    <s v="financial"/>
    <x v="6"/>
    <n v="11"/>
    <n v="4.1700000000000001E-2"/>
    <x v="0"/>
    <x v="3"/>
    <n v="50"/>
    <n v="50"/>
    <n v="0"/>
    <n v="0"/>
    <s v="monthly"/>
    <n v="1"/>
    <n v="1"/>
    <n v="0"/>
    <x v="1"/>
    <n v="1"/>
    <m/>
    <s v="document"/>
    <n v="50"/>
    <n v="50"/>
    <s v="alwaysdocument"/>
  </r>
  <r>
    <s v="SE-6-strategy"/>
    <x v="41"/>
    <x v="41"/>
    <n v="2.5"/>
    <s v="strategy"/>
    <x v="28"/>
    <x v="1"/>
    <s v="planning"/>
    <x v="5"/>
    <n v="4"/>
    <n v="2.5000000000000001E-2"/>
    <x v="1"/>
    <x v="4"/>
    <n v="50"/>
    <n v="100"/>
    <n v="100"/>
    <n v="50"/>
    <s v="quarterly"/>
    <n v="1"/>
    <n v="1"/>
    <n v="50"/>
    <x v="3"/>
    <m/>
    <m/>
    <m/>
    <m/>
    <n v="0"/>
    <s v=""/>
  </r>
  <r>
    <s v="SE-6-annual-report"/>
    <x v="41"/>
    <x v="41"/>
    <n v="2.5"/>
    <s v="annual-report"/>
    <x v="29"/>
    <x v="1"/>
    <s v="planning"/>
    <x v="5"/>
    <n v="5"/>
    <n v="2.5000000000000001E-2"/>
    <x v="1"/>
    <x v="4"/>
    <n v="50"/>
    <n v="100"/>
    <n v="100"/>
    <n v="50"/>
    <s v="quarterly"/>
    <n v="1"/>
    <n v="1"/>
    <n v="50"/>
    <x v="3"/>
    <m/>
    <m/>
    <m/>
    <m/>
    <n v="0"/>
    <s v=""/>
  </r>
  <r>
    <s v="SE-6-allocation"/>
    <x v="41"/>
    <x v="41"/>
    <n v="2.5"/>
    <s v="allocation"/>
    <x v="30"/>
    <x v="1"/>
    <s v="planning"/>
    <x v="5"/>
    <n v="6"/>
    <n v="2.5000000000000001E-2"/>
    <x v="1"/>
    <x v="4"/>
    <n v="50"/>
    <n v="100"/>
    <n v="100"/>
    <n v="50"/>
    <s v="quarterly"/>
    <n v="1"/>
    <n v="1"/>
    <n v="50"/>
    <x v="3"/>
    <m/>
    <m/>
    <m/>
    <m/>
    <n v="0"/>
    <s v=""/>
  </r>
  <r>
    <s v="DE-1-total-budget"/>
    <x v="42"/>
    <x v="42"/>
    <n v="0.69493050000000001"/>
    <s v="total-budget"/>
    <x v="34"/>
    <x v="1"/>
    <s v="financial"/>
    <x v="6"/>
    <n v="9"/>
    <n v="4.1700000000000001E-2"/>
    <x v="0"/>
    <x v="2"/>
    <n v="16.664999999999999"/>
    <n v="16.664999999999999"/>
    <n v="0"/>
    <n v="0"/>
    <s v="monthly"/>
    <n v="1"/>
    <n v="1"/>
    <n v="0"/>
    <x v="3"/>
    <n v="0"/>
    <n v="3"/>
    <s v="pdf"/>
    <n v="16.664999999999999"/>
    <n v="16.664999999999999"/>
    <s v="pdf"/>
  </r>
  <r>
    <s v="SE-6-country-strategy"/>
    <x v="41"/>
    <x v="41"/>
    <n v="1.25"/>
    <s v="country-strategy"/>
    <x v="33"/>
    <x v="1"/>
    <s v="planning"/>
    <x v="5"/>
    <n v="8"/>
    <n v="2.5000000000000001E-2"/>
    <x v="0"/>
    <x v="3"/>
    <n v="50"/>
    <n v="50"/>
    <n v="0"/>
    <n v="0"/>
    <s v="quarterly"/>
    <n v="1"/>
    <n v="1"/>
    <n v="0"/>
    <x v="1"/>
    <n v="1"/>
    <m/>
    <s v="document"/>
    <n v="50"/>
    <n v="50"/>
    <s v="alwaysdocument"/>
  </r>
  <r>
    <s v="SE-6-expenditure-planned"/>
    <x v="41"/>
    <x v="41"/>
    <n v="1.625"/>
    <s v="expenditure-planned"/>
    <x v="3"/>
    <x v="0"/>
    <s v="financial"/>
    <x v="2"/>
    <n v="34"/>
    <n v="3.2500000000000001E-2"/>
    <x v="0"/>
    <x v="6"/>
    <n v="50"/>
    <n v="50"/>
    <n v="0"/>
    <n v="0"/>
    <s v="quarterly"/>
    <n v="1"/>
    <n v="1"/>
    <n v="0"/>
    <x v="1"/>
    <n v="1"/>
    <m/>
    <s v="machine-readable"/>
    <n v="50"/>
    <n v="50"/>
    <s v="alwaysmachine-readable"/>
  </r>
  <r>
    <s v="DE-1-disaggregated-budgets"/>
    <x v="42"/>
    <x v="42"/>
    <n v="2.085"/>
    <s v="disaggregated-budgets"/>
    <x v="35"/>
    <x v="1"/>
    <s v="financial"/>
    <x v="6"/>
    <n v="10"/>
    <n v="4.1700000000000001E-2"/>
    <x v="0"/>
    <x v="6"/>
    <n v="50"/>
    <n v="50"/>
    <n v="0"/>
    <n v="0"/>
    <s v="monthly"/>
    <n v="1"/>
    <n v="1"/>
    <n v="0"/>
    <x v="3"/>
    <n v="0"/>
    <n v="3"/>
    <s v="machine-readable"/>
    <n v="50"/>
    <n v="50"/>
    <s v="machine-readable"/>
  </r>
  <r>
    <s v="SE-6-results"/>
    <x v="41"/>
    <x v="41"/>
    <n v="0.72159449999999903"/>
    <s v="results"/>
    <x v="7"/>
    <x v="0"/>
    <s v="performance"/>
    <x v="3"/>
    <n v="37"/>
    <n v="4.3299999999999998E-2"/>
    <x v="0"/>
    <x v="2"/>
    <n v="16.664999999999999"/>
    <n v="16.664999999999999"/>
    <n v="0"/>
    <n v="0"/>
    <s v="quarterly"/>
    <n v="1"/>
    <n v="1"/>
    <n v="0"/>
    <x v="1"/>
    <n v="1"/>
    <m/>
    <s v="pdf"/>
    <n v="16.664999999999999"/>
    <n v="16.664999999999999"/>
    <s v="alwayspdf"/>
  </r>
  <r>
    <s v="SE-6-conditions"/>
    <x v="41"/>
    <x v="41"/>
    <n v="0"/>
    <s v="conditions"/>
    <x v="13"/>
    <x v="0"/>
    <s v="performance"/>
    <x v="3"/>
    <n v="39"/>
    <n v="4.3299999999999998E-2"/>
    <x v="0"/>
    <x v="3"/>
    <n v="0"/>
    <n v="0"/>
    <n v="0"/>
    <n v="0"/>
    <s v="quarterly"/>
    <n v="1"/>
    <n v="1"/>
    <n v="0"/>
    <x v="2"/>
    <n v="0"/>
    <m/>
    <s v="document"/>
    <n v="50"/>
    <n v="0"/>
    <s v="sometimesdocument"/>
  </r>
  <r>
    <s v="SE-6-location"/>
    <x v="41"/>
    <x v="41"/>
    <n v="0"/>
    <s v="location"/>
    <x v="15"/>
    <x v="0"/>
    <s v="classifications"/>
    <x v="0"/>
    <n v="25"/>
    <n v="1.8599999999999998E-2"/>
    <x v="0"/>
    <x v="6"/>
    <n v="0"/>
    <n v="0"/>
    <n v="0"/>
    <n v="0"/>
    <s v="quarterly"/>
    <n v="1"/>
    <n v="1"/>
    <n v="0"/>
    <x v="2"/>
    <n v="0"/>
    <m/>
    <s v="machine-readable"/>
    <n v="50"/>
    <n v="0"/>
    <s v="sometimesmachine-readable"/>
  </r>
  <r>
    <s v="SE-6-dates-planned"/>
    <x v="41"/>
    <x v="41"/>
    <n v="0.81499999999999995"/>
    <s v="dates-planned"/>
    <x v="16"/>
    <x v="0"/>
    <s v="basic"/>
    <x v="1"/>
    <n v="16"/>
    <n v="1.6299999999999999E-2"/>
    <x v="0"/>
    <x v="6"/>
    <n v="50"/>
    <n v="50"/>
    <n v="0"/>
    <n v="0"/>
    <s v="quarterly"/>
    <n v="1"/>
    <n v="1"/>
    <n v="0"/>
    <x v="1"/>
    <n v="1"/>
    <m/>
    <s v="machine-readable"/>
    <n v="50"/>
    <n v="50"/>
    <s v="alwaysmachine-readable"/>
  </r>
  <r>
    <s v="SE-6-impact-appraisals"/>
    <x v="41"/>
    <x v="41"/>
    <n v="0"/>
    <s v="impact-appraisals"/>
    <x v="20"/>
    <x v="0"/>
    <s v="performance"/>
    <x v="3"/>
    <n v="38"/>
    <n v="4.3299999999999998E-2"/>
    <x v="0"/>
    <x v="3"/>
    <n v="0"/>
    <n v="0"/>
    <n v="0"/>
    <n v="0"/>
    <s v="quarterly"/>
    <n v="1"/>
    <n v="1"/>
    <n v="0"/>
    <x v="2"/>
    <n v="0"/>
    <m/>
    <s v="document"/>
    <n v="50"/>
    <n v="0"/>
    <s v="sometimesdocument"/>
  </r>
  <r>
    <s v="SE-6-objectives"/>
    <x v="41"/>
    <x v="41"/>
    <n v="0"/>
    <s v="objectives"/>
    <x v="21"/>
    <x v="0"/>
    <s v="related-documents"/>
    <x v="4"/>
    <n v="29"/>
    <n v="2.1700000000000001E-2"/>
    <x v="0"/>
    <x v="3"/>
    <n v="0"/>
    <n v="0"/>
    <n v="0"/>
    <n v="0"/>
    <s v="quarterly"/>
    <n v="1"/>
    <n v="1"/>
    <n v="0"/>
    <x v="2"/>
    <n v="0"/>
    <m/>
    <s v="document"/>
    <n v="50"/>
    <n v="0"/>
    <s v="sometimesdocument"/>
  </r>
  <r>
    <s v="SE-6-budget"/>
    <x v="41"/>
    <x v="41"/>
    <n v="0"/>
    <s v="budget"/>
    <x v="22"/>
    <x v="0"/>
    <s v="related-documents"/>
    <x v="4"/>
    <n v="30"/>
    <n v="2.1700000000000001E-2"/>
    <x v="0"/>
    <x v="3"/>
    <n v="0"/>
    <n v="0"/>
    <n v="0"/>
    <n v="0"/>
    <s v="quarterly"/>
    <n v="1"/>
    <n v="1"/>
    <n v="0"/>
    <x v="2"/>
    <n v="0"/>
    <m/>
    <s v="document"/>
    <n v="50"/>
    <n v="0"/>
    <s v="sometimesdocument"/>
  </r>
  <r>
    <s v="SE-6-contracts"/>
    <x v="41"/>
    <x v="41"/>
    <n v="0"/>
    <s v="contracts"/>
    <x v="23"/>
    <x v="0"/>
    <s v="related-documents"/>
    <x v="4"/>
    <n v="31"/>
    <n v="2.1700000000000001E-2"/>
    <x v="0"/>
    <x v="3"/>
    <n v="0"/>
    <n v="0"/>
    <n v="0"/>
    <n v="0"/>
    <s v="quarterly"/>
    <n v="1"/>
    <n v="1"/>
    <n v="0"/>
    <x v="2"/>
    <n v="0"/>
    <m/>
    <s v="document"/>
    <n v="50"/>
    <n v="0"/>
    <s v="sometimesdocument"/>
  </r>
  <r>
    <s v="SE-6-evaluations"/>
    <x v="41"/>
    <x v="41"/>
    <n v="1.085"/>
    <s v="evaluations"/>
    <x v="24"/>
    <x v="0"/>
    <s v="related-documents"/>
    <x v="4"/>
    <n v="28"/>
    <n v="2.1700000000000001E-2"/>
    <x v="0"/>
    <x v="3"/>
    <n v="50"/>
    <n v="50"/>
    <n v="0"/>
    <n v="0"/>
    <s v="quarterly"/>
    <n v="1"/>
    <n v="1"/>
    <n v="0"/>
    <x v="1"/>
    <n v="1"/>
    <m/>
    <s v="document"/>
    <n v="50"/>
    <n v="50"/>
    <s v="alwaysdocument"/>
  </r>
  <r>
    <s v="SE-6-mou"/>
    <x v="41"/>
    <x v="41"/>
    <n v="0"/>
    <s v="mou"/>
    <x v="25"/>
    <x v="0"/>
    <s v="related-documents"/>
    <x v="4"/>
    <n v="27"/>
    <n v="2.1700000000000001E-2"/>
    <x v="0"/>
    <x v="3"/>
    <n v="0"/>
    <n v="0"/>
    <n v="0"/>
    <n v="0"/>
    <s v="quarterly"/>
    <n v="1"/>
    <n v="1"/>
    <n v="0"/>
    <x v="2"/>
    <n v="0"/>
    <m/>
    <s v="document"/>
    <n v="50"/>
    <n v="0"/>
    <s v="sometimesdocument"/>
  </r>
  <r>
    <s v="SE-6-tenders"/>
    <x v="41"/>
    <x v="41"/>
    <n v="1.085"/>
    <s v="tenders"/>
    <x v="26"/>
    <x v="0"/>
    <s v="related-documents"/>
    <x v="4"/>
    <n v="32"/>
    <n v="2.1700000000000001E-2"/>
    <x v="0"/>
    <x v="3"/>
    <n v="50"/>
    <n v="50"/>
    <n v="0"/>
    <n v="0"/>
    <s v="quarterly"/>
    <n v="1"/>
    <n v="1"/>
    <n v="0"/>
    <x v="1"/>
    <n v="1"/>
    <m/>
    <s v="document"/>
    <n v="50"/>
    <n v="50"/>
    <s v="alwaysdocument"/>
  </r>
  <r>
    <s v="SE-6-budget-identifier"/>
    <x v="41"/>
    <x v="41"/>
    <n v="0"/>
    <s v="budget-identifier"/>
    <x v="27"/>
    <x v="0"/>
    <s v="financial"/>
    <x v="2"/>
    <n v="36"/>
    <n v="3.2500000000000001E-2"/>
    <x v="0"/>
    <x v="0"/>
    <n v="0"/>
    <n v="0"/>
    <n v="0"/>
    <n v="0"/>
    <s v="quarterly"/>
    <n v="1"/>
    <n v="1"/>
    <n v="0"/>
    <x v="0"/>
    <n v="0"/>
    <m/>
    <s v="not-published"/>
    <n v="0"/>
    <n v="0"/>
    <s v="not publishednot-published"/>
  </r>
  <r>
    <s v="SE-6-foia"/>
    <x v="41"/>
    <x v="41"/>
    <n v="3.33"/>
    <s v="foia"/>
    <x v="36"/>
    <x v="2"/>
    <s v="Commitment"/>
    <x v="7"/>
    <n v="1"/>
    <n v="3.3300000000000003E-2"/>
    <x v="0"/>
    <x v="7"/>
    <n v="100"/>
    <n v="100"/>
    <n v="0"/>
    <n v="0"/>
    <s v="quarterly"/>
    <n v="1"/>
    <n v="1"/>
    <n v="0"/>
    <x v="3"/>
    <n v="0"/>
    <n v="100"/>
    <s v="not applicable"/>
    <n v="50"/>
    <n v="100"/>
    <s v="not applicable"/>
  </r>
  <r>
    <s v="SE-6-accessibility"/>
    <x v="41"/>
    <x v="41"/>
    <n v="3.33"/>
    <s v="accessibility"/>
    <x v="37"/>
    <x v="2"/>
    <s v="Commitment"/>
    <x v="7"/>
    <n v="3"/>
    <n v="3.3300000000000003E-2"/>
    <x v="0"/>
    <x v="7"/>
    <n v="100"/>
    <n v="100"/>
    <n v="0"/>
    <n v="0"/>
    <s v="quarterly"/>
    <n v="1"/>
    <n v="1"/>
    <n v="0"/>
    <x v="3"/>
    <n v="0"/>
    <n v="100"/>
    <s v="not applicable"/>
    <n v="50"/>
    <n v="100"/>
    <s v="not applicable"/>
  </r>
  <r>
    <s v="SE-6-implementation-schedules"/>
    <x v="41"/>
    <x v="41"/>
    <n v="3.0303"/>
    <s v="implementation-schedules"/>
    <x v="38"/>
    <x v="2"/>
    <s v="Commitment"/>
    <x v="7"/>
    <n v="2"/>
    <n v="3.3300000000000003E-2"/>
    <x v="0"/>
    <x v="7"/>
    <n v="91"/>
    <n v="91"/>
    <n v="0"/>
    <n v="0"/>
    <s v="quarterly"/>
    <n v="1"/>
    <n v="1"/>
    <n v="0"/>
    <x v="3"/>
    <n v="0"/>
    <n v="91"/>
    <s v="not applicable"/>
    <n v="50"/>
    <n v="91"/>
    <s v="not applicable"/>
  </r>
  <r>
    <s v="46012-procurement-policy"/>
    <x v="43"/>
    <x v="43"/>
    <n v="2.5"/>
    <s v="procurement-policy"/>
    <x v="31"/>
    <x v="1"/>
    <s v="planning"/>
    <x v="5"/>
    <n v="7"/>
    <n v="2.5000000000000001E-2"/>
    <x v="1"/>
    <x v="4"/>
    <n v="50"/>
    <n v="100"/>
    <n v="100"/>
    <n v="50"/>
    <s v="quarterly"/>
    <n v="1"/>
    <n v="1"/>
    <n v="50"/>
    <x v="3"/>
    <m/>
    <m/>
    <m/>
    <m/>
    <n v="0"/>
    <s v=""/>
  </r>
  <r>
    <s v="46012-sector"/>
    <x v="43"/>
    <x v="43"/>
    <n v="1.8599999999999901"/>
    <s v="sector"/>
    <x v="0"/>
    <x v="0"/>
    <s v="classifications"/>
    <x v="0"/>
    <n v="24"/>
    <n v="1.8599999999999998E-2"/>
    <x v="1"/>
    <x v="4"/>
    <n v="50"/>
    <n v="100"/>
    <n v="100"/>
    <n v="50"/>
    <s v="quarterly"/>
    <n v="1"/>
    <n v="1"/>
    <n v="50"/>
    <x v="3"/>
    <m/>
    <m/>
    <m/>
    <m/>
    <n v="0"/>
    <s v=""/>
  </r>
  <r>
    <s v="46012-unique-id"/>
    <x v="43"/>
    <x v="43"/>
    <n v="1.63"/>
    <s v="unique-id"/>
    <x v="1"/>
    <x v="0"/>
    <s v="basic"/>
    <x v="1"/>
    <n v="13"/>
    <n v="1.6299999999999999E-2"/>
    <x v="1"/>
    <x v="4"/>
    <n v="50"/>
    <n v="100"/>
    <n v="100"/>
    <n v="50"/>
    <s v="quarterly"/>
    <n v="1"/>
    <n v="1"/>
    <n v="50"/>
    <x v="3"/>
    <m/>
    <m/>
    <m/>
    <m/>
    <n v="0"/>
    <s v=""/>
  </r>
  <r>
    <s v="46012-tied-aid-status"/>
    <x v="43"/>
    <x v="43"/>
    <n v="1.8599999999999901"/>
    <s v="tied-aid-status"/>
    <x v="2"/>
    <x v="0"/>
    <s v="classifications"/>
    <x v="0"/>
    <n v="26"/>
    <n v="1.8599999999999998E-2"/>
    <x v="1"/>
    <x v="4"/>
    <n v="50"/>
    <n v="100"/>
    <n v="100"/>
    <n v="50"/>
    <s v="quarterly"/>
    <n v="1"/>
    <n v="1"/>
    <n v="50"/>
    <x v="3"/>
    <m/>
    <m/>
    <m/>
    <m/>
    <n v="0"/>
    <s v=""/>
  </r>
  <r>
    <s v="46012-expenditure-planned"/>
    <x v="43"/>
    <x v="43"/>
    <n v="3.2337500000000001"/>
    <s v="expenditure-planned"/>
    <x v="3"/>
    <x v="0"/>
    <s v="financial"/>
    <x v="2"/>
    <n v="34"/>
    <n v="3.2500000000000001E-2"/>
    <x v="1"/>
    <x v="4"/>
    <n v="50"/>
    <n v="99.5"/>
    <n v="99"/>
    <n v="49.5"/>
    <s v="quarterly"/>
    <n v="1"/>
    <n v="1"/>
    <n v="49.5"/>
    <x v="3"/>
    <m/>
    <m/>
    <m/>
    <m/>
    <n v="0"/>
    <s v=""/>
  </r>
  <r>
    <s v="46012-contact-details"/>
    <x v="43"/>
    <x v="43"/>
    <n v="1.63"/>
    <s v="contact-details"/>
    <x v="4"/>
    <x v="0"/>
    <s v="basic"/>
    <x v="1"/>
    <n v="19"/>
    <n v="1.6299999999999999E-2"/>
    <x v="1"/>
    <x v="4"/>
    <n v="50"/>
    <n v="100"/>
    <n v="100"/>
    <n v="50"/>
    <s v="quarterly"/>
    <n v="1"/>
    <n v="1"/>
    <n v="50"/>
    <x v="3"/>
    <m/>
    <m/>
    <m/>
    <m/>
    <n v="0"/>
    <s v=""/>
  </r>
  <r>
    <s v="46012-collaboration-type"/>
    <x v="43"/>
    <x v="43"/>
    <n v="1.8599999999999901"/>
    <s v="collaboration-type"/>
    <x v="5"/>
    <x v="0"/>
    <s v="classifications"/>
    <x v="0"/>
    <n v="20"/>
    <n v="1.8599999999999998E-2"/>
    <x v="1"/>
    <x v="4"/>
    <n v="50"/>
    <n v="100"/>
    <n v="100"/>
    <n v="50"/>
    <s v="quarterly"/>
    <n v="1"/>
    <n v="1"/>
    <n v="50"/>
    <x v="3"/>
    <m/>
    <m/>
    <m/>
    <m/>
    <n v="0"/>
    <s v=""/>
  </r>
  <r>
    <s v="46012-current-status"/>
    <x v="43"/>
    <x v="43"/>
    <n v="1.63"/>
    <s v="current-status"/>
    <x v="6"/>
    <x v="0"/>
    <s v="basic"/>
    <x v="1"/>
    <n v="18"/>
    <n v="1.6299999999999999E-2"/>
    <x v="1"/>
    <x v="4"/>
    <n v="50"/>
    <n v="100"/>
    <n v="100"/>
    <n v="50"/>
    <s v="quarterly"/>
    <n v="1"/>
    <n v="1"/>
    <n v="50"/>
    <x v="3"/>
    <m/>
    <m/>
    <m/>
    <m/>
    <n v="0"/>
    <s v=""/>
  </r>
  <r>
    <s v="46012-finance-type"/>
    <x v="43"/>
    <x v="43"/>
    <n v="1.8599999999999901"/>
    <s v="finance-type"/>
    <x v="8"/>
    <x v="0"/>
    <s v="classifications"/>
    <x v="0"/>
    <n v="23"/>
    <n v="1.8599999999999998E-2"/>
    <x v="1"/>
    <x v="4"/>
    <n v="50"/>
    <n v="100"/>
    <n v="100"/>
    <n v="50"/>
    <s v="quarterly"/>
    <n v="1"/>
    <n v="1"/>
    <n v="50"/>
    <x v="3"/>
    <m/>
    <m/>
    <m/>
    <m/>
    <n v="0"/>
    <s v=""/>
  </r>
  <r>
    <s v="46012-description"/>
    <x v="43"/>
    <x v="43"/>
    <n v="1.62184999999999"/>
    <s v="description"/>
    <x v="10"/>
    <x v="0"/>
    <s v="basic"/>
    <x v="1"/>
    <n v="15"/>
    <n v="1.6299999999999999E-2"/>
    <x v="1"/>
    <x v="4"/>
    <n v="50"/>
    <n v="99.5"/>
    <n v="99"/>
    <n v="49.5"/>
    <s v="quarterly"/>
    <n v="1"/>
    <n v="1"/>
    <n v="49.5"/>
    <x v="3"/>
    <m/>
    <m/>
    <m/>
    <m/>
    <n v="0"/>
    <s v=""/>
  </r>
  <r>
    <s v="46012-flow-type"/>
    <x v="43"/>
    <x v="43"/>
    <n v="1.8599999999999901"/>
    <s v="flow-type"/>
    <x v="11"/>
    <x v="0"/>
    <s v="classifications"/>
    <x v="0"/>
    <n v="21"/>
    <n v="1.8599999999999998E-2"/>
    <x v="1"/>
    <x v="4"/>
    <n v="50"/>
    <n v="100"/>
    <n v="100"/>
    <n v="50"/>
    <s v="quarterly"/>
    <n v="1"/>
    <n v="1"/>
    <n v="50"/>
    <x v="3"/>
    <m/>
    <m/>
    <m/>
    <m/>
    <n v="0"/>
    <s v=""/>
  </r>
  <r>
    <s v="46012-title"/>
    <x v="43"/>
    <x v="43"/>
    <n v="1.63"/>
    <s v="title"/>
    <x v="12"/>
    <x v="0"/>
    <s v="basic"/>
    <x v="1"/>
    <n v="14"/>
    <n v="1.6299999999999999E-2"/>
    <x v="1"/>
    <x v="4"/>
    <n v="50"/>
    <n v="100"/>
    <n v="100"/>
    <n v="50"/>
    <s v="quarterly"/>
    <n v="1"/>
    <n v="1"/>
    <n v="50"/>
    <x v="3"/>
    <m/>
    <m/>
    <m/>
    <m/>
    <n v="0"/>
    <s v=""/>
  </r>
  <r>
    <s v="46012-conditions"/>
    <x v="43"/>
    <x v="43"/>
    <n v="3.2475000000000001"/>
    <s v="conditions"/>
    <x v="13"/>
    <x v="0"/>
    <s v="performance"/>
    <x v="3"/>
    <n v="39"/>
    <n v="4.3299999999999998E-2"/>
    <x v="1"/>
    <x v="4"/>
    <n v="50"/>
    <n v="75"/>
    <n v="50"/>
    <n v="25"/>
    <s v="quarterly"/>
    <n v="1"/>
    <n v="1"/>
    <n v="25"/>
    <x v="3"/>
    <m/>
    <m/>
    <m/>
    <m/>
    <n v="0"/>
    <s v=""/>
  </r>
  <r>
    <s v="46012-dates-planned"/>
    <x v="43"/>
    <x v="43"/>
    <n v="1.1940577411167499"/>
    <s v="dates-planned"/>
    <x v="16"/>
    <x v="0"/>
    <s v="basic"/>
    <x v="1"/>
    <n v="16"/>
    <n v="1.6299999999999999E-2"/>
    <x v="1"/>
    <x v="4"/>
    <n v="50"/>
    <n v="73.255076142099995"/>
    <n v="46.510152284299998"/>
    <n v="23.255076142099998"/>
    <s v="quarterly"/>
    <n v="1"/>
    <n v="1"/>
    <n v="23.255076142099998"/>
    <x v="3"/>
    <m/>
    <m/>
    <m/>
    <m/>
    <n v="0"/>
    <s v=""/>
  </r>
  <r>
    <s v="46012-dates-actual"/>
    <x v="43"/>
    <x v="43"/>
    <n v="1.5693748773307099"/>
    <s v="dates-actual"/>
    <x v="17"/>
    <x v="0"/>
    <s v="basic"/>
    <x v="1"/>
    <n v="17"/>
    <n v="1.6299999999999999E-2"/>
    <x v="1"/>
    <x v="4"/>
    <n v="50"/>
    <n v="96.280667320899994"/>
    <n v="92.561334641800002"/>
    <n v="46.280667320900001"/>
    <s v="quarterly"/>
    <n v="1"/>
    <n v="1"/>
    <n v="46.280667320900001"/>
    <x v="3"/>
    <m/>
    <m/>
    <m/>
    <m/>
    <n v="0"/>
    <s v=""/>
  </r>
  <r>
    <s v="46012-implementer"/>
    <x v="43"/>
    <x v="43"/>
    <n v="1.62184999999999"/>
    <s v="implementer"/>
    <x v="18"/>
    <x v="0"/>
    <s v="basic"/>
    <x v="1"/>
    <n v="12"/>
    <n v="1.6299999999999999E-2"/>
    <x v="1"/>
    <x v="4"/>
    <n v="50"/>
    <n v="99.5"/>
    <n v="99"/>
    <n v="49.5"/>
    <s v="quarterly"/>
    <n v="1"/>
    <n v="1"/>
    <n v="49.5"/>
    <x v="3"/>
    <m/>
    <m/>
    <m/>
    <m/>
    <n v="0"/>
    <s v=""/>
  </r>
  <r>
    <s v="46012-expenditure-actual"/>
    <x v="43"/>
    <x v="43"/>
    <n v="3.1037499999999998"/>
    <s v="expenditure-actual"/>
    <x v="19"/>
    <x v="0"/>
    <s v="financial"/>
    <x v="2"/>
    <n v="35"/>
    <n v="3.2500000000000001E-2"/>
    <x v="1"/>
    <x v="4"/>
    <n v="50"/>
    <n v="95.5"/>
    <n v="91"/>
    <n v="45.5"/>
    <s v="quarterly"/>
    <n v="1"/>
    <n v="1"/>
    <n v="45.5"/>
    <x v="3"/>
    <m/>
    <m/>
    <m/>
    <m/>
    <n v="0"/>
    <s v=""/>
  </r>
  <r>
    <s v="46012-strategy"/>
    <x v="43"/>
    <x v="43"/>
    <n v="2.5"/>
    <s v="strategy"/>
    <x v="28"/>
    <x v="1"/>
    <s v="planning"/>
    <x v="5"/>
    <n v="4"/>
    <n v="2.5000000000000001E-2"/>
    <x v="1"/>
    <x v="4"/>
    <n v="50"/>
    <n v="100"/>
    <n v="100"/>
    <n v="50"/>
    <s v="quarterly"/>
    <n v="1"/>
    <n v="1"/>
    <n v="50"/>
    <x v="3"/>
    <m/>
    <m/>
    <m/>
    <m/>
    <n v="0"/>
    <s v=""/>
  </r>
  <r>
    <s v="46012-annual-report"/>
    <x v="43"/>
    <x v="43"/>
    <n v="2.5"/>
    <s v="annual-report"/>
    <x v="29"/>
    <x v="1"/>
    <s v="planning"/>
    <x v="5"/>
    <n v="5"/>
    <n v="2.5000000000000001E-2"/>
    <x v="1"/>
    <x v="4"/>
    <n v="50"/>
    <n v="100"/>
    <n v="100"/>
    <n v="50"/>
    <s v="quarterly"/>
    <n v="1"/>
    <n v="1"/>
    <n v="50"/>
    <x v="3"/>
    <m/>
    <m/>
    <m/>
    <m/>
    <n v="0"/>
    <s v=""/>
  </r>
  <r>
    <s v="46012-allocation"/>
    <x v="43"/>
    <x v="43"/>
    <n v="2.5"/>
    <s v="allocation"/>
    <x v="30"/>
    <x v="1"/>
    <s v="planning"/>
    <x v="5"/>
    <n v="6"/>
    <n v="2.5000000000000001E-2"/>
    <x v="1"/>
    <x v="4"/>
    <n v="50"/>
    <n v="100"/>
    <n v="100"/>
    <n v="50"/>
    <s v="quarterly"/>
    <n v="1"/>
    <n v="1"/>
    <n v="50"/>
    <x v="3"/>
    <m/>
    <m/>
    <m/>
    <m/>
    <n v="0"/>
    <s v=""/>
  </r>
  <r>
    <s v="DE-2-audit"/>
    <x v="44"/>
    <x v="44"/>
    <n v="0"/>
    <s v="audit"/>
    <x v="32"/>
    <x v="1"/>
    <s v="financial"/>
    <x v="6"/>
    <n v="11"/>
    <n v="4.1700000000000001E-2"/>
    <x v="0"/>
    <x v="3"/>
    <n v="0"/>
    <n v="0"/>
    <n v="0"/>
    <n v="0"/>
    <s v="monthly"/>
    <n v="1"/>
    <n v="1"/>
    <n v="0"/>
    <x v="0"/>
    <n v="0"/>
    <m/>
    <s v="document"/>
    <n v="50"/>
    <n v="0"/>
    <s v="not publisheddocument"/>
  </r>
  <r>
    <s v="46012-country-strategy"/>
    <x v="43"/>
    <x v="43"/>
    <n v="1.25"/>
    <s v="country-strategy"/>
    <x v="33"/>
    <x v="1"/>
    <s v="planning"/>
    <x v="5"/>
    <n v="8"/>
    <n v="2.5000000000000001E-2"/>
    <x v="0"/>
    <x v="3"/>
    <n v="50"/>
    <n v="50"/>
    <n v="0"/>
    <n v="0"/>
    <s v="quarterly"/>
    <n v="1"/>
    <n v="1"/>
    <n v="0"/>
    <x v="1"/>
    <n v="1"/>
    <m/>
    <s v="document"/>
    <n v="50"/>
    <n v="50"/>
    <s v="alwaysdocument"/>
  </r>
  <r>
    <s v="DE-2-total-budget"/>
    <x v="44"/>
    <x v="44"/>
    <n v="0.69493050000000001"/>
    <s v="total-budget"/>
    <x v="34"/>
    <x v="1"/>
    <s v="financial"/>
    <x v="6"/>
    <n v="9"/>
    <n v="4.1700000000000001E-2"/>
    <x v="0"/>
    <x v="2"/>
    <n v="16.664999999999999"/>
    <n v="16.664999999999999"/>
    <n v="0"/>
    <n v="0"/>
    <s v="monthly"/>
    <n v="1"/>
    <n v="1"/>
    <n v="0"/>
    <x v="3"/>
    <n v="0"/>
    <n v="3"/>
    <s v="pdf"/>
    <n v="16.664999999999999"/>
    <n v="16.664999999999999"/>
    <s v="pdf"/>
  </r>
  <r>
    <s v="DE-2-disaggregated-budgets"/>
    <x v="44"/>
    <x v="44"/>
    <n v="2.085"/>
    <s v="disaggregated-budgets"/>
    <x v="35"/>
    <x v="1"/>
    <s v="financial"/>
    <x v="6"/>
    <n v="10"/>
    <n v="4.1700000000000001E-2"/>
    <x v="0"/>
    <x v="6"/>
    <n v="50"/>
    <n v="50"/>
    <n v="0"/>
    <n v="0"/>
    <s v="monthly"/>
    <n v="1"/>
    <n v="1"/>
    <n v="0"/>
    <x v="3"/>
    <n v="0"/>
    <n v="3"/>
    <s v="machine-readable"/>
    <n v="50"/>
    <n v="50"/>
    <s v="machine-readable"/>
  </r>
  <r>
    <s v="46012-results"/>
    <x v="43"/>
    <x v="43"/>
    <n v="0"/>
    <s v="results"/>
    <x v="7"/>
    <x v="0"/>
    <s v="performance"/>
    <x v="3"/>
    <n v="37"/>
    <n v="4.3299999999999998E-2"/>
    <x v="0"/>
    <x v="2"/>
    <n v="0"/>
    <n v="0"/>
    <n v="0"/>
    <n v="0"/>
    <s v="quarterly"/>
    <n v="1"/>
    <n v="1"/>
    <n v="0"/>
    <x v="2"/>
    <n v="0"/>
    <m/>
    <s v="pdf"/>
    <n v="16.664999999999999"/>
    <n v="0"/>
    <s v="sometimespdf"/>
  </r>
  <r>
    <s v="46012-aid-type"/>
    <x v="43"/>
    <x v="43"/>
    <n v="0.61993799999999899"/>
    <s v="aid-type"/>
    <x v="9"/>
    <x v="0"/>
    <s v="classifications"/>
    <x v="0"/>
    <n v="22"/>
    <n v="1.8599999999999998E-2"/>
    <x v="0"/>
    <x v="1"/>
    <n v="33.33"/>
    <n v="33.33"/>
    <n v="0"/>
    <n v="0"/>
    <s v="quarterly"/>
    <n v="1"/>
    <n v="1"/>
    <n v="0"/>
    <x v="1"/>
    <n v="1"/>
    <m/>
    <s v="website"/>
    <n v="33.33"/>
    <n v="33.33"/>
    <s v="alwayswebsite"/>
  </r>
  <r>
    <s v="46012-cost-overall"/>
    <x v="43"/>
    <x v="43"/>
    <n v="1.0832249999999899"/>
    <s v="cost-overall"/>
    <x v="14"/>
    <x v="0"/>
    <s v="financial"/>
    <x v="2"/>
    <n v="33"/>
    <n v="3.2500000000000001E-2"/>
    <x v="0"/>
    <x v="1"/>
    <n v="33.33"/>
    <n v="33.33"/>
    <n v="0"/>
    <n v="0"/>
    <s v="quarterly"/>
    <n v="1"/>
    <n v="1"/>
    <n v="0"/>
    <x v="1"/>
    <n v="1"/>
    <m/>
    <s v="website"/>
    <n v="33.33"/>
    <n v="33.33"/>
    <s v="alwayswebsite"/>
  </r>
  <r>
    <s v="46012-location"/>
    <x v="43"/>
    <x v="43"/>
    <n v="0.61993799999999899"/>
    <s v="location"/>
    <x v="15"/>
    <x v="0"/>
    <s v="classifications"/>
    <x v="0"/>
    <n v="25"/>
    <n v="1.8599999999999998E-2"/>
    <x v="0"/>
    <x v="1"/>
    <n v="33.33"/>
    <n v="33.33"/>
    <n v="0"/>
    <n v="0"/>
    <s v="quarterly"/>
    <n v="1"/>
    <n v="1"/>
    <n v="0"/>
    <x v="1"/>
    <n v="1"/>
    <m/>
    <s v="website"/>
    <n v="33.33"/>
    <n v="33.33"/>
    <s v="alwayswebsite"/>
  </r>
  <r>
    <s v="46012-impact-appraisals"/>
    <x v="43"/>
    <x v="43"/>
    <n v="0"/>
    <s v="impact-appraisals"/>
    <x v="20"/>
    <x v="0"/>
    <s v="performance"/>
    <x v="3"/>
    <n v="38"/>
    <n v="4.3299999999999998E-2"/>
    <x v="0"/>
    <x v="3"/>
    <n v="0"/>
    <n v="0"/>
    <n v="0"/>
    <n v="0"/>
    <s v="quarterly"/>
    <n v="1"/>
    <n v="1"/>
    <n v="0"/>
    <x v="2"/>
    <n v="0"/>
    <m/>
    <s v="document"/>
    <n v="50"/>
    <n v="0"/>
    <s v="sometimesdocument"/>
  </r>
  <r>
    <s v="46012-objectives"/>
    <x v="43"/>
    <x v="43"/>
    <n v="1.085"/>
    <s v="objectives"/>
    <x v="21"/>
    <x v="0"/>
    <s v="related-documents"/>
    <x v="4"/>
    <n v="29"/>
    <n v="2.1700000000000001E-2"/>
    <x v="0"/>
    <x v="3"/>
    <n v="50"/>
    <n v="50"/>
    <n v="0"/>
    <n v="0"/>
    <s v="quarterly"/>
    <n v="1"/>
    <n v="1"/>
    <n v="0"/>
    <x v="1"/>
    <n v="1"/>
    <m/>
    <s v="document"/>
    <n v="50"/>
    <n v="50"/>
    <s v="alwaysdocument"/>
  </r>
  <r>
    <s v="46012-budget"/>
    <x v="43"/>
    <x v="43"/>
    <n v="1.085"/>
    <s v="budget"/>
    <x v="22"/>
    <x v="0"/>
    <s v="related-documents"/>
    <x v="4"/>
    <n v="30"/>
    <n v="2.1700000000000001E-2"/>
    <x v="0"/>
    <x v="3"/>
    <n v="50"/>
    <n v="50"/>
    <n v="0"/>
    <n v="0"/>
    <s v="quarterly"/>
    <n v="1"/>
    <n v="1"/>
    <n v="0"/>
    <x v="1"/>
    <n v="1"/>
    <m/>
    <s v="document"/>
    <n v="50"/>
    <n v="50"/>
    <s v="alwaysdocument"/>
  </r>
  <r>
    <s v="46012-contracts"/>
    <x v="43"/>
    <x v="43"/>
    <n v="1.085"/>
    <s v="contracts"/>
    <x v="23"/>
    <x v="0"/>
    <s v="related-documents"/>
    <x v="4"/>
    <n v="31"/>
    <n v="2.1700000000000001E-2"/>
    <x v="0"/>
    <x v="3"/>
    <n v="50"/>
    <n v="50"/>
    <n v="0"/>
    <n v="0"/>
    <s v="quarterly"/>
    <n v="1"/>
    <n v="1"/>
    <n v="0"/>
    <x v="1"/>
    <n v="1"/>
    <m/>
    <s v="document"/>
    <n v="50"/>
    <n v="50"/>
    <s v="alwaysdocument"/>
  </r>
  <r>
    <s v="46012-evaluations"/>
    <x v="43"/>
    <x v="43"/>
    <n v="0"/>
    <s v="evaluations"/>
    <x v="24"/>
    <x v="0"/>
    <s v="related-documents"/>
    <x v="4"/>
    <n v="28"/>
    <n v="2.1700000000000001E-2"/>
    <x v="0"/>
    <x v="3"/>
    <n v="0"/>
    <n v="0"/>
    <n v="0"/>
    <n v="0"/>
    <s v="quarterly"/>
    <n v="1"/>
    <n v="1"/>
    <n v="0"/>
    <x v="2"/>
    <n v="0"/>
    <m/>
    <s v="document"/>
    <n v="50"/>
    <n v="0"/>
    <s v="sometimesdocument"/>
  </r>
  <r>
    <s v="46012-mou"/>
    <x v="43"/>
    <x v="43"/>
    <n v="1.085"/>
    <s v="mou"/>
    <x v="25"/>
    <x v="0"/>
    <s v="related-documents"/>
    <x v="4"/>
    <n v="27"/>
    <n v="2.1700000000000001E-2"/>
    <x v="0"/>
    <x v="3"/>
    <n v="50"/>
    <n v="50"/>
    <n v="0"/>
    <n v="0"/>
    <s v="quarterly"/>
    <n v="1"/>
    <n v="1"/>
    <n v="0"/>
    <x v="1"/>
    <n v="1"/>
    <m/>
    <s v="document"/>
    <n v="50"/>
    <n v="50"/>
    <s v="alwaysdocument"/>
  </r>
  <r>
    <s v="46012-tenders"/>
    <x v="43"/>
    <x v="43"/>
    <n v="1.085"/>
    <s v="tenders"/>
    <x v="26"/>
    <x v="0"/>
    <s v="related-documents"/>
    <x v="4"/>
    <n v="32"/>
    <n v="2.1700000000000001E-2"/>
    <x v="0"/>
    <x v="3"/>
    <n v="50"/>
    <n v="50"/>
    <n v="0"/>
    <n v="0"/>
    <s v="quarterly"/>
    <n v="1"/>
    <n v="1"/>
    <n v="0"/>
    <x v="1"/>
    <n v="1"/>
    <m/>
    <s v="document"/>
    <n v="50"/>
    <n v="50"/>
    <s v="alwaysdocument"/>
  </r>
  <r>
    <s v="46012-budget-identifier"/>
    <x v="43"/>
    <x v="43"/>
    <n v="0"/>
    <s v="budget-identifier"/>
    <x v="27"/>
    <x v="0"/>
    <s v="financial"/>
    <x v="2"/>
    <n v="36"/>
    <n v="3.2500000000000001E-2"/>
    <x v="0"/>
    <x v="0"/>
    <n v="0"/>
    <n v="0"/>
    <n v="0"/>
    <n v="0"/>
    <s v="quarterly"/>
    <n v="1"/>
    <n v="1"/>
    <n v="0"/>
    <x v="0"/>
    <n v="0"/>
    <m/>
    <s v="not-published"/>
    <n v="0"/>
    <n v="0"/>
    <s v="not publishednot-published"/>
  </r>
  <r>
    <s v="46012-foia"/>
    <x v="43"/>
    <x v="43"/>
    <n v="1.1098889999999999"/>
    <s v="foia"/>
    <x v="36"/>
    <x v="2"/>
    <s v="Commitment"/>
    <x v="7"/>
    <n v="1"/>
    <n v="3.3300000000000003E-2"/>
    <x v="0"/>
    <x v="7"/>
    <n v="33.33"/>
    <n v="33.33"/>
    <n v="0"/>
    <n v="0"/>
    <s v="quarterly"/>
    <n v="1"/>
    <n v="1"/>
    <n v="0"/>
    <x v="3"/>
    <n v="0"/>
    <n v="33.33"/>
    <s v="not applicable"/>
    <n v="50"/>
    <n v="33.33"/>
    <s v="not applicable"/>
  </r>
  <r>
    <s v="46012-accessibility"/>
    <x v="43"/>
    <x v="43"/>
    <n v="1.1098889999999999"/>
    <s v="accessibility"/>
    <x v="37"/>
    <x v="2"/>
    <s v="Commitment"/>
    <x v="7"/>
    <n v="3"/>
    <n v="3.3300000000000003E-2"/>
    <x v="0"/>
    <x v="7"/>
    <n v="33.33"/>
    <n v="33.33"/>
    <n v="0"/>
    <n v="0"/>
    <s v="quarterly"/>
    <n v="1"/>
    <n v="1"/>
    <n v="0"/>
    <x v="3"/>
    <n v="0"/>
    <n v="33.33"/>
    <s v="not applicable"/>
    <n v="50"/>
    <n v="33.33"/>
    <s v="not applicable"/>
  </r>
  <r>
    <s v="46012-implementation-schedules"/>
    <x v="43"/>
    <x v="43"/>
    <n v="2.1644999999999999"/>
    <s v="implementation-schedules"/>
    <x v="38"/>
    <x v="2"/>
    <s v="Commitment"/>
    <x v="7"/>
    <n v="2"/>
    <n v="3.3300000000000003E-2"/>
    <x v="0"/>
    <x v="7"/>
    <n v="65"/>
    <n v="65"/>
    <n v="0"/>
    <n v="0"/>
    <s v="quarterly"/>
    <n v="1"/>
    <n v="1"/>
    <n v="0"/>
    <x v="3"/>
    <n v="0"/>
    <n v="65"/>
    <s v="not applicable"/>
    <n v="50"/>
    <n v="65"/>
    <s v="not applicable"/>
  </r>
  <r>
    <s v="NO-4-sector"/>
    <x v="45"/>
    <x v="45"/>
    <n v="0.92999999999999905"/>
    <s v="sector"/>
    <x v="0"/>
    <x v="0"/>
    <s v="classifications"/>
    <x v="0"/>
    <n v="24"/>
    <n v="1.8599999999999998E-2"/>
    <x v="0"/>
    <x v="6"/>
    <n v="50"/>
    <n v="50"/>
    <n v="0"/>
    <n v="0"/>
    <m/>
    <n v="1"/>
    <n v="1"/>
    <n v="0"/>
    <x v="1"/>
    <n v="1"/>
    <m/>
    <s v="machine-readable"/>
    <n v="50"/>
    <n v="50"/>
    <s v="alwaysmachine-readable"/>
  </r>
  <r>
    <s v="NO-4-unique-id"/>
    <x v="45"/>
    <x v="45"/>
    <n v="0.81499999999999995"/>
    <s v="unique-id"/>
    <x v="1"/>
    <x v="0"/>
    <s v="basic"/>
    <x v="1"/>
    <n v="13"/>
    <n v="1.6299999999999999E-2"/>
    <x v="0"/>
    <x v="6"/>
    <n v="50"/>
    <n v="50"/>
    <n v="0"/>
    <n v="0"/>
    <m/>
    <n v="1"/>
    <n v="1"/>
    <n v="0"/>
    <x v="1"/>
    <n v="1"/>
    <m/>
    <s v="machine-readable"/>
    <n v="50"/>
    <n v="50"/>
    <s v="alwaysmachine-readable"/>
  </r>
  <r>
    <s v="NO-4-tied-aid-status"/>
    <x v="45"/>
    <x v="45"/>
    <n v="0"/>
    <s v="tied-aid-status"/>
    <x v="2"/>
    <x v="0"/>
    <s v="classifications"/>
    <x v="0"/>
    <n v="26"/>
    <n v="1.8599999999999998E-2"/>
    <x v="0"/>
    <x v="0"/>
    <n v="0"/>
    <n v="0"/>
    <n v="0"/>
    <n v="0"/>
    <m/>
    <n v="1"/>
    <n v="1"/>
    <n v="0"/>
    <x v="0"/>
    <n v="0"/>
    <m/>
    <s v="not-published"/>
    <n v="0"/>
    <n v="0"/>
    <s v="not publishednot-published"/>
  </r>
  <r>
    <s v="NO-4-expenditure-planned"/>
    <x v="45"/>
    <x v="45"/>
    <n v="1.0832249999999899"/>
    <s v="expenditure-planned"/>
    <x v="3"/>
    <x v="0"/>
    <s v="financial"/>
    <x v="2"/>
    <n v="34"/>
    <n v="3.2500000000000001E-2"/>
    <x v="0"/>
    <x v="1"/>
    <n v="33.33"/>
    <n v="33.33"/>
    <n v="0"/>
    <n v="0"/>
    <m/>
    <n v="1"/>
    <n v="1"/>
    <n v="0"/>
    <x v="1"/>
    <n v="1"/>
    <m/>
    <s v="website"/>
    <n v="33.33"/>
    <n v="33.33"/>
    <s v="alwayswebsite"/>
  </r>
  <r>
    <s v="NO-4-contact-details"/>
    <x v="45"/>
    <x v="45"/>
    <n v="0.54327899999999996"/>
    <s v="contact-details"/>
    <x v="4"/>
    <x v="0"/>
    <s v="basic"/>
    <x v="1"/>
    <n v="19"/>
    <n v="1.6299999999999999E-2"/>
    <x v="0"/>
    <x v="1"/>
    <n v="33.33"/>
    <n v="33.33"/>
    <n v="0"/>
    <n v="0"/>
    <m/>
    <n v="1"/>
    <n v="1"/>
    <n v="0"/>
    <x v="1"/>
    <n v="1"/>
    <m/>
    <s v="website"/>
    <n v="33.33"/>
    <n v="33.33"/>
    <s v="alwayswebsite"/>
  </r>
  <r>
    <s v="NO-4-collaboration-type"/>
    <x v="45"/>
    <x v="45"/>
    <n v="0.92999999999999905"/>
    <s v="collaboration-type"/>
    <x v="5"/>
    <x v="0"/>
    <s v="classifications"/>
    <x v="0"/>
    <n v="20"/>
    <n v="1.8599999999999998E-2"/>
    <x v="0"/>
    <x v="6"/>
    <n v="50"/>
    <n v="50"/>
    <n v="0"/>
    <n v="0"/>
    <m/>
    <n v="1"/>
    <n v="1"/>
    <n v="0"/>
    <x v="1"/>
    <n v="1"/>
    <m/>
    <s v="machine-readable"/>
    <n v="50"/>
    <n v="50"/>
    <s v="alwaysmachine-readable"/>
  </r>
  <r>
    <s v="NO-4-current-status"/>
    <x v="45"/>
    <x v="45"/>
    <n v="0"/>
    <s v="current-status"/>
    <x v="6"/>
    <x v="0"/>
    <s v="basic"/>
    <x v="1"/>
    <n v="18"/>
    <n v="1.6299999999999999E-2"/>
    <x v="0"/>
    <x v="0"/>
    <n v="0"/>
    <n v="0"/>
    <n v="0"/>
    <n v="0"/>
    <m/>
    <n v="1"/>
    <n v="1"/>
    <n v="0"/>
    <x v="0"/>
    <n v="0"/>
    <m/>
    <s v="not-published"/>
    <n v="0"/>
    <n v="0"/>
    <s v="not publishednot-published"/>
  </r>
  <r>
    <s v="NO-4-results"/>
    <x v="45"/>
    <x v="45"/>
    <n v="0"/>
    <s v="results"/>
    <x v="7"/>
    <x v="0"/>
    <s v="performance"/>
    <x v="3"/>
    <n v="37"/>
    <n v="4.3299999999999998E-2"/>
    <x v="0"/>
    <x v="1"/>
    <n v="0"/>
    <n v="0"/>
    <n v="0"/>
    <n v="0"/>
    <m/>
    <n v="1"/>
    <n v="1"/>
    <n v="0"/>
    <x v="2"/>
    <n v="0"/>
    <m/>
    <s v="website"/>
    <n v="33.33"/>
    <n v="0"/>
    <s v="sometimeswebsite"/>
  </r>
  <r>
    <s v="NO-4-finance-type"/>
    <x v="45"/>
    <x v="45"/>
    <n v="0"/>
    <s v="finance-type"/>
    <x v="8"/>
    <x v="0"/>
    <s v="classifications"/>
    <x v="0"/>
    <n v="23"/>
    <n v="1.8599999999999998E-2"/>
    <x v="0"/>
    <x v="1"/>
    <n v="0"/>
    <n v="0"/>
    <n v="0"/>
    <n v="0"/>
    <m/>
    <n v="1"/>
    <n v="1"/>
    <n v="0"/>
    <x v="2"/>
    <n v="0"/>
    <m/>
    <s v="website"/>
    <n v="33.33"/>
    <n v="0"/>
    <s v="sometimeswebsite"/>
  </r>
  <r>
    <s v="NO-4-aid-type"/>
    <x v="45"/>
    <x v="45"/>
    <n v="0"/>
    <s v="aid-type"/>
    <x v="9"/>
    <x v="0"/>
    <s v="classifications"/>
    <x v="0"/>
    <n v="22"/>
    <n v="1.8599999999999998E-2"/>
    <x v="0"/>
    <x v="1"/>
    <n v="0"/>
    <n v="0"/>
    <n v="0"/>
    <n v="0"/>
    <m/>
    <n v="1"/>
    <n v="1"/>
    <n v="0"/>
    <x v="2"/>
    <n v="0"/>
    <m/>
    <s v="website"/>
    <n v="33.33"/>
    <n v="0"/>
    <s v="sometimeswebsite"/>
  </r>
  <r>
    <s v="NO-4-description"/>
    <x v="45"/>
    <x v="45"/>
    <n v="0.81499999999999995"/>
    <s v="description"/>
    <x v="10"/>
    <x v="0"/>
    <s v="basic"/>
    <x v="1"/>
    <n v="15"/>
    <n v="1.6299999999999999E-2"/>
    <x v="0"/>
    <x v="6"/>
    <n v="50"/>
    <n v="50"/>
    <n v="0"/>
    <n v="0"/>
    <m/>
    <n v="1"/>
    <n v="1"/>
    <n v="0"/>
    <x v="1"/>
    <n v="1"/>
    <m/>
    <s v="machine-readable"/>
    <n v="50"/>
    <n v="50"/>
    <s v="alwaysmachine-readable"/>
  </r>
  <r>
    <s v="NO-4-flow-type"/>
    <x v="45"/>
    <x v="45"/>
    <n v="0"/>
    <s v="flow-type"/>
    <x v="11"/>
    <x v="0"/>
    <s v="classifications"/>
    <x v="0"/>
    <n v="21"/>
    <n v="1.8599999999999998E-2"/>
    <x v="0"/>
    <x v="0"/>
    <n v="0"/>
    <n v="0"/>
    <n v="0"/>
    <n v="0"/>
    <m/>
    <n v="1"/>
    <n v="1"/>
    <n v="0"/>
    <x v="0"/>
    <n v="0"/>
    <m/>
    <s v="not-published"/>
    <n v="0"/>
    <n v="0"/>
    <s v="not publishednot-published"/>
  </r>
  <r>
    <s v="NO-4-title"/>
    <x v="45"/>
    <x v="45"/>
    <n v="0.81499999999999995"/>
    <s v="title"/>
    <x v="12"/>
    <x v="0"/>
    <s v="basic"/>
    <x v="1"/>
    <n v="14"/>
    <n v="1.6299999999999999E-2"/>
    <x v="0"/>
    <x v="6"/>
    <n v="50"/>
    <n v="50"/>
    <n v="0"/>
    <n v="0"/>
    <m/>
    <n v="1"/>
    <n v="1"/>
    <n v="0"/>
    <x v="1"/>
    <n v="1"/>
    <m/>
    <s v="machine-readable"/>
    <n v="50"/>
    <n v="50"/>
    <s v="alwaysmachine-readable"/>
  </r>
  <r>
    <s v="NO-4-conditions"/>
    <x v="45"/>
    <x v="45"/>
    <n v="0"/>
    <s v="conditions"/>
    <x v="13"/>
    <x v="0"/>
    <s v="performance"/>
    <x v="3"/>
    <n v="39"/>
    <n v="4.3299999999999998E-2"/>
    <x v="0"/>
    <x v="3"/>
    <n v="0"/>
    <n v="0"/>
    <n v="0"/>
    <n v="0"/>
    <m/>
    <n v="1"/>
    <n v="1"/>
    <n v="0"/>
    <x v="0"/>
    <n v="0"/>
    <m/>
    <s v="document"/>
    <n v="50"/>
    <n v="0"/>
    <s v="not publisheddocument"/>
  </r>
  <r>
    <s v="NO-4-cost-overall"/>
    <x v="45"/>
    <x v="45"/>
    <n v="1.0832249999999899"/>
    <s v="cost-overall"/>
    <x v="14"/>
    <x v="0"/>
    <s v="financial"/>
    <x v="2"/>
    <n v="33"/>
    <n v="3.2500000000000001E-2"/>
    <x v="0"/>
    <x v="1"/>
    <n v="33.33"/>
    <n v="33.33"/>
    <n v="0"/>
    <n v="0"/>
    <m/>
    <n v="1"/>
    <n v="1"/>
    <n v="0"/>
    <x v="1"/>
    <n v="1"/>
    <m/>
    <s v="website"/>
    <n v="33.33"/>
    <n v="33.33"/>
    <s v="alwayswebsite"/>
  </r>
  <r>
    <s v="NO-4-location"/>
    <x v="45"/>
    <x v="45"/>
    <n v="0"/>
    <s v="location"/>
    <x v="15"/>
    <x v="0"/>
    <s v="classifications"/>
    <x v="0"/>
    <n v="25"/>
    <n v="1.8599999999999998E-2"/>
    <x v="0"/>
    <x v="1"/>
    <n v="0"/>
    <n v="0"/>
    <n v="0"/>
    <n v="0"/>
    <m/>
    <n v="1"/>
    <n v="1"/>
    <n v="0"/>
    <x v="2"/>
    <n v="0"/>
    <m/>
    <s v="website"/>
    <n v="33.33"/>
    <n v="0"/>
    <s v="sometimeswebsite"/>
  </r>
  <r>
    <s v="NO-4-dates-planned"/>
    <x v="45"/>
    <x v="45"/>
    <n v="0"/>
    <s v="dates-planned"/>
    <x v="16"/>
    <x v="0"/>
    <s v="basic"/>
    <x v="1"/>
    <n v="16"/>
    <n v="1.6299999999999999E-2"/>
    <x v="0"/>
    <x v="1"/>
    <n v="0"/>
    <n v="0"/>
    <n v="0"/>
    <n v="0"/>
    <m/>
    <n v="1"/>
    <n v="1"/>
    <n v="0"/>
    <x v="2"/>
    <n v="0"/>
    <m/>
    <s v="website"/>
    <n v="33.33"/>
    <n v="0"/>
    <s v="sometimeswebsite"/>
  </r>
  <r>
    <s v="NO-4-dates-actual"/>
    <x v="45"/>
    <x v="45"/>
    <n v="0"/>
    <s v="dates-actual"/>
    <x v="17"/>
    <x v="0"/>
    <s v="basic"/>
    <x v="1"/>
    <n v="17"/>
    <n v="1.6299999999999999E-2"/>
    <x v="0"/>
    <x v="1"/>
    <n v="0"/>
    <n v="0"/>
    <n v="0"/>
    <n v="0"/>
    <m/>
    <n v="1"/>
    <n v="1"/>
    <n v="0"/>
    <x v="2"/>
    <n v="0"/>
    <m/>
    <s v="website"/>
    <n v="33.33"/>
    <n v="0"/>
    <s v="sometimeswebsite"/>
  </r>
  <r>
    <s v="NO-4-implementer"/>
    <x v="45"/>
    <x v="45"/>
    <n v="0.81499999999999995"/>
    <s v="implementer"/>
    <x v="18"/>
    <x v="0"/>
    <s v="basic"/>
    <x v="1"/>
    <n v="12"/>
    <n v="1.6299999999999999E-2"/>
    <x v="0"/>
    <x v="6"/>
    <n v="50"/>
    <n v="50"/>
    <n v="0"/>
    <n v="0"/>
    <m/>
    <n v="1"/>
    <n v="1"/>
    <n v="0"/>
    <x v="1"/>
    <n v="1"/>
    <m/>
    <s v="machine-readable"/>
    <n v="50"/>
    <n v="50"/>
    <s v="alwaysmachine-readable"/>
  </r>
  <r>
    <s v="NO-4-expenditure-actual"/>
    <x v="45"/>
    <x v="45"/>
    <n v="1.625"/>
    <s v="expenditure-actual"/>
    <x v="19"/>
    <x v="0"/>
    <s v="financial"/>
    <x v="2"/>
    <n v="35"/>
    <n v="3.2500000000000001E-2"/>
    <x v="0"/>
    <x v="6"/>
    <n v="50"/>
    <n v="50"/>
    <n v="0"/>
    <n v="0"/>
    <m/>
    <n v="1"/>
    <n v="1"/>
    <n v="0"/>
    <x v="1"/>
    <n v="1"/>
    <m/>
    <s v="machine-readable"/>
    <n v="50"/>
    <n v="50"/>
    <s v="alwaysmachine-readable"/>
  </r>
  <r>
    <s v="NO-4-impact-appraisals"/>
    <x v="45"/>
    <x v="45"/>
    <n v="0"/>
    <s v="impact-appraisals"/>
    <x v="20"/>
    <x v="0"/>
    <s v="performance"/>
    <x v="3"/>
    <n v="38"/>
    <n v="4.3299999999999998E-2"/>
    <x v="0"/>
    <x v="3"/>
    <n v="0"/>
    <n v="0"/>
    <n v="0"/>
    <n v="0"/>
    <m/>
    <n v="1"/>
    <n v="1"/>
    <n v="0"/>
    <x v="0"/>
    <n v="0"/>
    <m/>
    <s v="document"/>
    <n v="50"/>
    <n v="0"/>
    <s v="not publisheddocument"/>
  </r>
  <r>
    <s v="NO-4-objectives"/>
    <x v="45"/>
    <x v="45"/>
    <n v="1.085"/>
    <s v="objectives"/>
    <x v="21"/>
    <x v="0"/>
    <s v="related-documents"/>
    <x v="4"/>
    <n v="29"/>
    <n v="2.1700000000000001E-2"/>
    <x v="0"/>
    <x v="3"/>
    <n v="50"/>
    <n v="50"/>
    <n v="0"/>
    <n v="0"/>
    <m/>
    <n v="1"/>
    <n v="1"/>
    <n v="0"/>
    <x v="1"/>
    <n v="1"/>
    <m/>
    <s v="document"/>
    <n v="50"/>
    <n v="50"/>
    <s v="alwaysdocument"/>
  </r>
  <r>
    <s v="NO-4-budget"/>
    <x v="45"/>
    <x v="45"/>
    <n v="0"/>
    <s v="budget"/>
    <x v="22"/>
    <x v="0"/>
    <s v="related-documents"/>
    <x v="4"/>
    <n v="30"/>
    <n v="2.1700000000000001E-2"/>
    <x v="0"/>
    <x v="3"/>
    <n v="0"/>
    <n v="0"/>
    <n v="0"/>
    <n v="0"/>
    <m/>
    <n v="1"/>
    <n v="1"/>
    <n v="0"/>
    <x v="0"/>
    <n v="0"/>
    <m/>
    <s v="document"/>
    <n v="50"/>
    <n v="0"/>
    <s v="not publisheddocument"/>
  </r>
  <r>
    <s v="NO-4-contracts"/>
    <x v="45"/>
    <x v="45"/>
    <n v="0"/>
    <s v="contracts"/>
    <x v="23"/>
    <x v="0"/>
    <s v="related-documents"/>
    <x v="4"/>
    <n v="31"/>
    <n v="2.1700000000000001E-2"/>
    <x v="0"/>
    <x v="3"/>
    <n v="0"/>
    <n v="0"/>
    <n v="0"/>
    <n v="0"/>
    <m/>
    <n v="1"/>
    <n v="1"/>
    <n v="0"/>
    <x v="0"/>
    <n v="0"/>
    <m/>
    <s v="document"/>
    <n v="50"/>
    <n v="0"/>
    <s v="not publisheddocument"/>
  </r>
  <r>
    <s v="NO-4-evaluations"/>
    <x v="45"/>
    <x v="45"/>
    <n v="0"/>
    <s v="evaluations"/>
    <x v="24"/>
    <x v="0"/>
    <s v="related-documents"/>
    <x v="4"/>
    <n v="28"/>
    <n v="2.1700000000000001E-2"/>
    <x v="0"/>
    <x v="3"/>
    <n v="0"/>
    <n v="0"/>
    <n v="0"/>
    <n v="0"/>
    <m/>
    <n v="1"/>
    <n v="1"/>
    <n v="0"/>
    <x v="2"/>
    <n v="0"/>
    <m/>
    <s v="document"/>
    <n v="50"/>
    <n v="0"/>
    <s v="sometimesdocument"/>
  </r>
  <r>
    <s v="NO-4-mou"/>
    <x v="45"/>
    <x v="45"/>
    <n v="1.085"/>
    <s v="mou"/>
    <x v="25"/>
    <x v="0"/>
    <s v="related-documents"/>
    <x v="4"/>
    <n v="27"/>
    <n v="2.1700000000000001E-2"/>
    <x v="0"/>
    <x v="3"/>
    <n v="50"/>
    <n v="50"/>
    <n v="0"/>
    <n v="0"/>
    <m/>
    <n v="1"/>
    <n v="1"/>
    <n v="0"/>
    <x v="1"/>
    <n v="1"/>
    <m/>
    <s v="document"/>
    <n v="50"/>
    <n v="50"/>
    <s v="alwaysdocument"/>
  </r>
  <r>
    <s v="NO-4-tenders"/>
    <x v="45"/>
    <x v="45"/>
    <n v="1.085"/>
    <s v="tenders"/>
    <x v="26"/>
    <x v="0"/>
    <s v="related-documents"/>
    <x v="4"/>
    <n v="32"/>
    <n v="2.1700000000000001E-2"/>
    <x v="0"/>
    <x v="3"/>
    <n v="50"/>
    <n v="50"/>
    <n v="0"/>
    <n v="0"/>
    <m/>
    <n v="1"/>
    <n v="1"/>
    <n v="0"/>
    <x v="1"/>
    <n v="1"/>
    <m/>
    <s v="document"/>
    <n v="50"/>
    <n v="50"/>
    <s v="alwaysdocument"/>
  </r>
  <r>
    <s v="NO-4-budget-identifier"/>
    <x v="45"/>
    <x v="45"/>
    <n v="0"/>
    <s v="budget-identifier"/>
    <x v="27"/>
    <x v="0"/>
    <s v="financial"/>
    <x v="2"/>
    <n v="36"/>
    <n v="3.2500000000000001E-2"/>
    <x v="0"/>
    <x v="0"/>
    <n v="0"/>
    <n v="0"/>
    <n v="0"/>
    <n v="0"/>
    <m/>
    <n v="1"/>
    <n v="1"/>
    <n v="0"/>
    <x v="0"/>
    <n v="0"/>
    <m/>
    <s v="not-published"/>
    <n v="0"/>
    <n v="0"/>
    <s v="not publishednot-published"/>
  </r>
  <r>
    <s v="NO-4-strategy"/>
    <x v="45"/>
    <x v="45"/>
    <n v="1.25"/>
    <s v="strategy"/>
    <x v="28"/>
    <x v="1"/>
    <s v="planning"/>
    <x v="5"/>
    <n v="4"/>
    <n v="2.5000000000000001E-2"/>
    <x v="0"/>
    <x v="3"/>
    <n v="50"/>
    <n v="50"/>
    <n v="0"/>
    <n v="0"/>
    <m/>
    <n v="1"/>
    <n v="1"/>
    <n v="0"/>
    <x v="1"/>
    <n v="1"/>
    <m/>
    <s v="document"/>
    <n v="50"/>
    <n v="50"/>
    <s v="alwaysdocument"/>
  </r>
  <r>
    <s v="NO-4-annual-report"/>
    <x v="45"/>
    <x v="45"/>
    <n v="1.25"/>
    <s v="annual-report"/>
    <x v="29"/>
    <x v="1"/>
    <s v="planning"/>
    <x v="5"/>
    <n v="5"/>
    <n v="2.5000000000000001E-2"/>
    <x v="0"/>
    <x v="3"/>
    <n v="50"/>
    <n v="50"/>
    <n v="0"/>
    <n v="0"/>
    <m/>
    <n v="1"/>
    <n v="1"/>
    <n v="0"/>
    <x v="1"/>
    <n v="1"/>
    <m/>
    <s v="document"/>
    <n v="50"/>
    <n v="50"/>
    <s v="alwaysdocument"/>
  </r>
  <r>
    <s v="NO-4-allocation"/>
    <x v="45"/>
    <x v="45"/>
    <n v="1.25"/>
    <s v="allocation"/>
    <x v="30"/>
    <x v="1"/>
    <s v="planning"/>
    <x v="5"/>
    <n v="6"/>
    <n v="2.5000000000000001E-2"/>
    <x v="0"/>
    <x v="3"/>
    <n v="50"/>
    <n v="50"/>
    <n v="0"/>
    <n v="0"/>
    <m/>
    <n v="1"/>
    <n v="1"/>
    <n v="0"/>
    <x v="1"/>
    <n v="1"/>
    <m/>
    <s v="document"/>
    <n v="50"/>
    <n v="50"/>
    <s v="alwaysdocument"/>
  </r>
  <r>
    <s v="NO-4-procurement-policy"/>
    <x v="45"/>
    <x v="45"/>
    <n v="1.25"/>
    <s v="procurement-policy"/>
    <x v="31"/>
    <x v="1"/>
    <s v="planning"/>
    <x v="5"/>
    <n v="7"/>
    <n v="2.5000000000000001E-2"/>
    <x v="0"/>
    <x v="3"/>
    <n v="50"/>
    <n v="50"/>
    <n v="0"/>
    <n v="0"/>
    <m/>
    <n v="1"/>
    <n v="1"/>
    <n v="0"/>
    <x v="1"/>
    <n v="1"/>
    <m/>
    <s v="document"/>
    <n v="50"/>
    <n v="50"/>
    <s v="alwaysdocument"/>
  </r>
  <r>
    <s v="47045-total-budget"/>
    <x v="46"/>
    <x v="46"/>
    <n v="1.39"/>
    <s v="total-budget"/>
    <x v="34"/>
    <x v="1"/>
    <s v="financial"/>
    <x v="6"/>
    <n v="9"/>
    <n v="4.1700000000000001E-2"/>
    <x v="0"/>
    <x v="6"/>
    <n v="33.333333333299997"/>
    <n v="33.333333333299997"/>
    <n v="0"/>
    <n v="0"/>
    <s v="monthly"/>
    <n v="1"/>
    <n v="1"/>
    <n v="0"/>
    <x v="3"/>
    <n v="0"/>
    <n v="2"/>
    <s v="machine-readable"/>
    <n v="50"/>
    <n v="33.333333333299997"/>
    <s v="machine-readable"/>
  </r>
  <r>
    <s v="NO-4-country-strategy"/>
    <x v="45"/>
    <x v="45"/>
    <n v="0"/>
    <s v="country-strategy"/>
    <x v="33"/>
    <x v="1"/>
    <s v="planning"/>
    <x v="5"/>
    <n v="8"/>
    <n v="2.5000000000000001E-2"/>
    <x v="0"/>
    <x v="3"/>
    <n v="0"/>
    <n v="0"/>
    <n v="0"/>
    <n v="0"/>
    <m/>
    <n v="1"/>
    <n v="1"/>
    <n v="0"/>
    <x v="2"/>
    <n v="0"/>
    <m/>
    <s v="document"/>
    <n v="50"/>
    <n v="0"/>
    <s v="sometimesdocument"/>
  </r>
  <r>
    <s v="47045-audit"/>
    <x v="46"/>
    <x v="46"/>
    <n v="2.085"/>
    <s v="audit"/>
    <x v="32"/>
    <x v="1"/>
    <s v="financial"/>
    <x v="6"/>
    <n v="11"/>
    <n v="4.1700000000000001E-2"/>
    <x v="0"/>
    <x v="3"/>
    <n v="50"/>
    <n v="50"/>
    <n v="0"/>
    <n v="0"/>
    <s v="monthly"/>
    <n v="1"/>
    <n v="1"/>
    <n v="0"/>
    <x v="1"/>
    <n v="1"/>
    <m/>
    <s v="document"/>
    <n v="50"/>
    <n v="50"/>
    <s v="alwaysdocument"/>
  </r>
  <r>
    <s v="47045-disaggregated-budgets"/>
    <x v="46"/>
    <x v="46"/>
    <n v="0"/>
    <s v="disaggregated-budgets"/>
    <x v="35"/>
    <x v="1"/>
    <s v="financial"/>
    <x v="6"/>
    <n v="10"/>
    <n v="4.1700000000000001E-2"/>
    <x v="0"/>
    <x v="0"/>
    <n v="0"/>
    <n v="0"/>
    <n v="0"/>
    <n v="0"/>
    <s v="monthly"/>
    <n v="1"/>
    <n v="1"/>
    <n v="0"/>
    <x v="3"/>
    <n v="0"/>
    <n v="0"/>
    <s v="not-published"/>
    <n v="0"/>
    <n v="0"/>
    <s v="not-published"/>
  </r>
  <r>
    <s v="NO-4-foia"/>
    <x v="45"/>
    <x v="45"/>
    <n v="2.2197779999999998"/>
    <s v="foia"/>
    <x v="36"/>
    <x v="2"/>
    <s v="Commitment"/>
    <x v="7"/>
    <n v="1"/>
    <n v="3.3300000000000003E-2"/>
    <x v="0"/>
    <x v="7"/>
    <n v="66.66"/>
    <n v="66.66"/>
    <n v="0"/>
    <n v="0"/>
    <m/>
    <n v="1"/>
    <n v="1"/>
    <n v="0"/>
    <x v="3"/>
    <n v="0"/>
    <n v="66.66"/>
    <s v="not applicable"/>
    <n v="50"/>
    <n v="66.66"/>
    <s v="not applicable"/>
  </r>
  <r>
    <s v="NO-4-accessibility"/>
    <x v="45"/>
    <x v="45"/>
    <n v="3.33"/>
    <s v="accessibility"/>
    <x v="37"/>
    <x v="2"/>
    <s v="Commitment"/>
    <x v="7"/>
    <n v="3"/>
    <n v="3.3300000000000003E-2"/>
    <x v="0"/>
    <x v="7"/>
    <n v="100"/>
    <n v="100"/>
    <n v="0"/>
    <n v="0"/>
    <m/>
    <n v="1"/>
    <n v="1"/>
    <n v="0"/>
    <x v="3"/>
    <n v="0"/>
    <n v="100"/>
    <s v="not applicable"/>
    <n v="50"/>
    <n v="100"/>
    <s v="not applicable"/>
  </r>
  <r>
    <s v="NO-4-implementation-schedules"/>
    <x v="45"/>
    <x v="45"/>
    <n v="1.1322000000000001"/>
    <s v="implementation-schedules"/>
    <x v="38"/>
    <x v="2"/>
    <s v="Commitment"/>
    <x v="7"/>
    <n v="2"/>
    <n v="3.3300000000000003E-2"/>
    <x v="0"/>
    <x v="7"/>
    <n v="34"/>
    <n v="34"/>
    <n v="0"/>
    <n v="0"/>
    <m/>
    <n v="1"/>
    <n v="1"/>
    <n v="0"/>
    <x v="3"/>
    <n v="0"/>
    <n v="34"/>
    <s v="not applicable"/>
    <n v="50"/>
    <n v="34"/>
    <s v="not applicable"/>
  </r>
  <r>
    <s v="US-14-sector"/>
    <x v="47"/>
    <x v="47"/>
    <n v="0.309968999999999"/>
    <s v="sector"/>
    <x v="0"/>
    <x v="0"/>
    <s v="classifications"/>
    <x v="0"/>
    <n v="24"/>
    <n v="1.8599999999999998E-2"/>
    <x v="0"/>
    <x v="2"/>
    <n v="16.664999999999999"/>
    <n v="16.664999999999999"/>
    <n v="0"/>
    <n v="0"/>
    <s v="quarterly"/>
    <n v="1"/>
    <n v="1"/>
    <n v="0"/>
    <x v="1"/>
    <n v="1"/>
    <m/>
    <s v="pdf"/>
    <n v="16.664999999999999"/>
    <n v="16.664999999999999"/>
    <s v="alwayspdf"/>
  </r>
  <r>
    <s v="US-14-unique-id"/>
    <x v="47"/>
    <x v="47"/>
    <n v="0.27163949999999998"/>
    <s v="unique-id"/>
    <x v="1"/>
    <x v="0"/>
    <s v="basic"/>
    <x v="1"/>
    <n v="13"/>
    <n v="1.6299999999999999E-2"/>
    <x v="0"/>
    <x v="2"/>
    <n v="16.664999999999999"/>
    <n v="16.664999999999999"/>
    <n v="0"/>
    <n v="0"/>
    <s v="quarterly"/>
    <n v="1"/>
    <n v="1"/>
    <n v="0"/>
    <x v="1"/>
    <n v="1"/>
    <m/>
    <s v="pdf"/>
    <n v="16.664999999999999"/>
    <n v="16.664999999999999"/>
    <s v="alwayspdf"/>
  </r>
  <r>
    <s v="US-14-tied-aid-status"/>
    <x v="47"/>
    <x v="47"/>
    <n v="0.61993799999999899"/>
    <s v="tied-aid-status"/>
    <x v="2"/>
    <x v="0"/>
    <s v="classifications"/>
    <x v="0"/>
    <n v="26"/>
    <n v="1.8599999999999998E-2"/>
    <x v="0"/>
    <x v="1"/>
    <n v="33.33"/>
    <n v="33.33"/>
    <n v="0"/>
    <n v="0"/>
    <s v="quarterly"/>
    <n v="1"/>
    <n v="1"/>
    <n v="0"/>
    <x v="1"/>
    <n v="1"/>
    <m/>
    <s v="website"/>
    <n v="33.33"/>
    <n v="33.33"/>
    <s v="alwayswebsite"/>
  </r>
  <r>
    <s v="US-14-expenditure-planned"/>
    <x v="47"/>
    <x v="47"/>
    <n v="0"/>
    <s v="expenditure-planned"/>
    <x v="3"/>
    <x v="0"/>
    <s v="financial"/>
    <x v="2"/>
    <n v="34"/>
    <n v="3.2500000000000001E-2"/>
    <x v="0"/>
    <x v="0"/>
    <n v="0"/>
    <n v="0"/>
    <n v="0"/>
    <n v="0"/>
    <s v="quarterly"/>
    <n v="1"/>
    <n v="1"/>
    <n v="0"/>
    <x v="0"/>
    <n v="0"/>
    <m/>
    <s v="not-published"/>
    <n v="0"/>
    <n v="0"/>
    <s v="not publishednot-published"/>
  </r>
  <r>
    <s v="US-14-contact-details"/>
    <x v="47"/>
    <x v="47"/>
    <n v="0.54327899999999996"/>
    <s v="contact-details"/>
    <x v="4"/>
    <x v="0"/>
    <s v="basic"/>
    <x v="1"/>
    <n v="19"/>
    <n v="1.6299999999999999E-2"/>
    <x v="0"/>
    <x v="1"/>
    <n v="33.33"/>
    <n v="33.33"/>
    <n v="0"/>
    <n v="0"/>
    <s v="quarterly"/>
    <n v="1"/>
    <n v="1"/>
    <n v="0"/>
    <x v="1"/>
    <n v="1"/>
    <m/>
    <s v="website"/>
    <n v="33.33"/>
    <n v="33.33"/>
    <s v="alwayswebsite"/>
  </r>
  <r>
    <s v="US-14-collaboration-type"/>
    <x v="47"/>
    <x v="47"/>
    <n v="0.309968999999999"/>
    <s v="collaboration-type"/>
    <x v="5"/>
    <x v="0"/>
    <s v="classifications"/>
    <x v="0"/>
    <n v="20"/>
    <n v="1.8599999999999998E-2"/>
    <x v="0"/>
    <x v="2"/>
    <n v="16.664999999999999"/>
    <n v="16.664999999999999"/>
    <n v="0"/>
    <n v="0"/>
    <s v="quarterly"/>
    <n v="1"/>
    <n v="1"/>
    <n v="0"/>
    <x v="1"/>
    <n v="1"/>
    <m/>
    <s v="pdf"/>
    <n v="16.664999999999999"/>
    <n v="16.664999999999999"/>
    <s v="alwayspdf"/>
  </r>
  <r>
    <s v="US-14-current-status"/>
    <x v="47"/>
    <x v="47"/>
    <n v="0"/>
    <s v="current-status"/>
    <x v="6"/>
    <x v="0"/>
    <s v="basic"/>
    <x v="1"/>
    <n v="18"/>
    <n v="1.6299999999999999E-2"/>
    <x v="0"/>
    <x v="0"/>
    <n v="0"/>
    <n v="0"/>
    <n v="0"/>
    <n v="0"/>
    <s v="quarterly"/>
    <n v="1"/>
    <n v="1"/>
    <n v="0"/>
    <x v="0"/>
    <n v="0"/>
    <m/>
    <s v="not-published"/>
    <n v="0"/>
    <n v="0"/>
    <s v="not publishednot-published"/>
  </r>
  <r>
    <s v="US-14-results"/>
    <x v="47"/>
    <x v="47"/>
    <n v="0"/>
    <s v="results"/>
    <x v="7"/>
    <x v="0"/>
    <s v="performance"/>
    <x v="3"/>
    <n v="37"/>
    <n v="4.3299999999999998E-2"/>
    <x v="0"/>
    <x v="0"/>
    <n v="0"/>
    <n v="0"/>
    <n v="0"/>
    <n v="0"/>
    <s v="quarterly"/>
    <n v="1"/>
    <n v="1"/>
    <n v="0"/>
    <x v="0"/>
    <n v="0"/>
    <m/>
    <s v="not-published"/>
    <n v="0"/>
    <n v="0"/>
    <s v="not publishednot-published"/>
  </r>
  <r>
    <s v="US-14-finance-type"/>
    <x v="47"/>
    <x v="47"/>
    <n v="0.61993799999999899"/>
    <s v="finance-type"/>
    <x v="8"/>
    <x v="0"/>
    <s v="classifications"/>
    <x v="0"/>
    <n v="23"/>
    <n v="1.8599999999999998E-2"/>
    <x v="0"/>
    <x v="1"/>
    <n v="33.33"/>
    <n v="33.33"/>
    <n v="0"/>
    <n v="0"/>
    <s v="quarterly"/>
    <n v="1"/>
    <n v="1"/>
    <n v="0"/>
    <x v="1"/>
    <n v="1"/>
    <m/>
    <s v="website"/>
    <n v="33.33"/>
    <n v="33.33"/>
    <s v="alwayswebsite"/>
  </r>
  <r>
    <s v="US-14-aid-type"/>
    <x v="47"/>
    <x v="47"/>
    <n v="0.61993799999999899"/>
    <s v="aid-type"/>
    <x v="9"/>
    <x v="0"/>
    <s v="classifications"/>
    <x v="0"/>
    <n v="22"/>
    <n v="1.8599999999999998E-2"/>
    <x v="0"/>
    <x v="1"/>
    <n v="33.33"/>
    <n v="33.33"/>
    <n v="0"/>
    <n v="0"/>
    <s v="quarterly"/>
    <n v="1"/>
    <n v="1"/>
    <n v="0"/>
    <x v="1"/>
    <n v="1"/>
    <m/>
    <s v="website"/>
    <n v="33.33"/>
    <n v="33.33"/>
    <s v="alwayswebsite"/>
  </r>
  <r>
    <s v="US-14-description"/>
    <x v="47"/>
    <x v="47"/>
    <n v="0"/>
    <s v="description"/>
    <x v="10"/>
    <x v="0"/>
    <s v="basic"/>
    <x v="1"/>
    <n v="15"/>
    <n v="1.6299999999999999E-2"/>
    <x v="0"/>
    <x v="2"/>
    <n v="0"/>
    <n v="0"/>
    <n v="0"/>
    <n v="0"/>
    <s v="quarterly"/>
    <n v="1"/>
    <n v="1"/>
    <n v="0"/>
    <x v="2"/>
    <n v="0"/>
    <m/>
    <s v="pdf"/>
    <n v="16.664999999999999"/>
    <n v="0"/>
    <s v="sometimespdf"/>
  </r>
  <r>
    <s v="US-14-flow-type"/>
    <x v="47"/>
    <x v="47"/>
    <n v="0.61993799999999899"/>
    <s v="flow-type"/>
    <x v="11"/>
    <x v="0"/>
    <s v="classifications"/>
    <x v="0"/>
    <n v="21"/>
    <n v="1.8599999999999998E-2"/>
    <x v="0"/>
    <x v="1"/>
    <n v="33.33"/>
    <n v="33.33"/>
    <n v="0"/>
    <n v="0"/>
    <s v="quarterly"/>
    <n v="1"/>
    <n v="1"/>
    <n v="0"/>
    <x v="1"/>
    <n v="1"/>
    <m/>
    <s v="website"/>
    <n v="33.33"/>
    <n v="33.33"/>
    <s v="alwayswebsite"/>
  </r>
  <r>
    <s v="US-14-title"/>
    <x v="47"/>
    <x v="47"/>
    <n v="0"/>
    <s v="title"/>
    <x v="12"/>
    <x v="0"/>
    <s v="basic"/>
    <x v="1"/>
    <n v="14"/>
    <n v="1.6299999999999999E-2"/>
    <x v="0"/>
    <x v="2"/>
    <n v="0"/>
    <n v="0"/>
    <n v="0"/>
    <n v="0"/>
    <s v="quarterly"/>
    <n v="1"/>
    <n v="1"/>
    <n v="0"/>
    <x v="2"/>
    <n v="0"/>
    <m/>
    <s v="pdf"/>
    <n v="16.664999999999999"/>
    <n v="0"/>
    <s v="sometimespdf"/>
  </r>
  <r>
    <s v="US-14-conditions"/>
    <x v="47"/>
    <x v="47"/>
    <n v="0"/>
    <s v="conditions"/>
    <x v="13"/>
    <x v="0"/>
    <s v="performance"/>
    <x v="3"/>
    <n v="39"/>
    <n v="4.3299999999999998E-2"/>
    <x v="0"/>
    <x v="3"/>
    <n v="0"/>
    <n v="0"/>
    <n v="0"/>
    <n v="0"/>
    <s v="quarterly"/>
    <n v="1"/>
    <n v="1"/>
    <n v="0"/>
    <x v="0"/>
    <n v="0"/>
    <m/>
    <s v="document"/>
    <n v="50"/>
    <n v="0"/>
    <s v="not publisheddocument"/>
  </r>
  <r>
    <s v="US-14-cost-overall"/>
    <x v="47"/>
    <x v="47"/>
    <n v="0"/>
    <s v="cost-overall"/>
    <x v="14"/>
    <x v="0"/>
    <s v="financial"/>
    <x v="2"/>
    <n v="33"/>
    <n v="3.2500000000000001E-2"/>
    <x v="0"/>
    <x v="2"/>
    <n v="0"/>
    <n v="0"/>
    <n v="0"/>
    <n v="0"/>
    <s v="quarterly"/>
    <n v="1"/>
    <n v="1"/>
    <n v="0"/>
    <x v="2"/>
    <n v="0"/>
    <m/>
    <s v="pdf"/>
    <n v="16.664999999999999"/>
    <n v="0"/>
    <s v="sometimespdf"/>
  </r>
  <r>
    <s v="US-14-location"/>
    <x v="47"/>
    <x v="47"/>
    <n v="0"/>
    <s v="location"/>
    <x v="15"/>
    <x v="0"/>
    <s v="classifications"/>
    <x v="0"/>
    <n v="25"/>
    <n v="1.8599999999999998E-2"/>
    <x v="0"/>
    <x v="2"/>
    <n v="0"/>
    <n v="0"/>
    <n v="0"/>
    <n v="0"/>
    <s v="quarterly"/>
    <n v="1"/>
    <n v="1"/>
    <n v="0"/>
    <x v="2"/>
    <n v="0"/>
    <m/>
    <s v="pdf"/>
    <n v="16.664999999999999"/>
    <n v="0"/>
    <s v="sometimespdf"/>
  </r>
  <r>
    <s v="US-14-dates-planned"/>
    <x v="47"/>
    <x v="47"/>
    <n v="0"/>
    <s v="dates-planned"/>
    <x v="16"/>
    <x v="0"/>
    <s v="basic"/>
    <x v="1"/>
    <n v="16"/>
    <n v="1.6299999999999999E-2"/>
    <x v="0"/>
    <x v="2"/>
    <n v="0"/>
    <n v="0"/>
    <n v="0"/>
    <n v="0"/>
    <s v="quarterly"/>
    <n v="1"/>
    <n v="1"/>
    <n v="0"/>
    <x v="2"/>
    <n v="0"/>
    <m/>
    <s v="pdf"/>
    <n v="16.664999999999999"/>
    <n v="0"/>
    <s v="sometimespdf"/>
  </r>
  <r>
    <s v="US-14-dates-actual"/>
    <x v="47"/>
    <x v="47"/>
    <n v="0"/>
    <s v="dates-actual"/>
    <x v="17"/>
    <x v="0"/>
    <s v="basic"/>
    <x v="1"/>
    <n v="17"/>
    <n v="1.6299999999999999E-2"/>
    <x v="0"/>
    <x v="0"/>
    <n v="0"/>
    <n v="0"/>
    <n v="0"/>
    <n v="0"/>
    <s v="quarterly"/>
    <n v="1"/>
    <n v="1"/>
    <n v="0"/>
    <x v="0"/>
    <n v="0"/>
    <m/>
    <s v="not-published"/>
    <n v="0"/>
    <n v="0"/>
    <s v="not publishednot-published"/>
  </r>
  <r>
    <s v="US-14-implementer"/>
    <x v="47"/>
    <x v="47"/>
    <n v="0.27163949999999998"/>
    <s v="implementer"/>
    <x v="18"/>
    <x v="0"/>
    <s v="basic"/>
    <x v="1"/>
    <n v="12"/>
    <n v="1.6299999999999999E-2"/>
    <x v="0"/>
    <x v="2"/>
    <n v="16.664999999999999"/>
    <n v="16.664999999999999"/>
    <n v="0"/>
    <n v="0"/>
    <s v="quarterly"/>
    <n v="1"/>
    <n v="1"/>
    <n v="0"/>
    <x v="1"/>
    <n v="1"/>
    <m/>
    <s v="pdf"/>
    <n v="16.664999999999999"/>
    <n v="16.664999999999999"/>
    <s v="alwayspdf"/>
  </r>
  <r>
    <s v="US-14-expenditure-actual"/>
    <x v="47"/>
    <x v="47"/>
    <n v="0"/>
    <s v="expenditure-actual"/>
    <x v="19"/>
    <x v="0"/>
    <s v="financial"/>
    <x v="2"/>
    <n v="35"/>
    <n v="3.2500000000000001E-2"/>
    <x v="0"/>
    <x v="0"/>
    <n v="0"/>
    <n v="0"/>
    <n v="0"/>
    <n v="0"/>
    <s v="quarterly"/>
    <n v="1"/>
    <n v="1"/>
    <n v="0"/>
    <x v="0"/>
    <n v="0"/>
    <m/>
    <s v="not-published"/>
    <n v="0"/>
    <n v="0"/>
    <s v="not publishednot-published"/>
  </r>
  <r>
    <s v="US-14-impact-appraisals"/>
    <x v="47"/>
    <x v="47"/>
    <n v="0"/>
    <s v="impact-appraisals"/>
    <x v="20"/>
    <x v="0"/>
    <s v="performance"/>
    <x v="3"/>
    <n v="38"/>
    <n v="4.3299999999999998E-2"/>
    <x v="0"/>
    <x v="3"/>
    <n v="0"/>
    <n v="0"/>
    <n v="0"/>
    <n v="0"/>
    <s v="quarterly"/>
    <n v="1"/>
    <n v="1"/>
    <n v="0"/>
    <x v="2"/>
    <n v="0"/>
    <m/>
    <s v="document"/>
    <n v="50"/>
    <n v="0"/>
    <s v="sometimesdocument"/>
  </r>
  <r>
    <s v="US-14-objectives"/>
    <x v="47"/>
    <x v="47"/>
    <n v="0"/>
    <s v="objectives"/>
    <x v="21"/>
    <x v="0"/>
    <s v="related-documents"/>
    <x v="4"/>
    <n v="29"/>
    <n v="2.1700000000000001E-2"/>
    <x v="0"/>
    <x v="3"/>
    <n v="0"/>
    <n v="0"/>
    <n v="0"/>
    <n v="0"/>
    <s v="quarterly"/>
    <n v="1"/>
    <n v="1"/>
    <n v="0"/>
    <x v="2"/>
    <n v="0"/>
    <m/>
    <s v="document"/>
    <n v="50"/>
    <n v="0"/>
    <s v="sometimesdocument"/>
  </r>
  <r>
    <s v="US-14-budget"/>
    <x v="47"/>
    <x v="47"/>
    <n v="0"/>
    <s v="budget"/>
    <x v="22"/>
    <x v="0"/>
    <s v="related-documents"/>
    <x v="4"/>
    <n v="30"/>
    <n v="2.1700000000000001E-2"/>
    <x v="0"/>
    <x v="3"/>
    <n v="0"/>
    <n v="0"/>
    <n v="0"/>
    <n v="0"/>
    <s v="quarterly"/>
    <n v="1"/>
    <n v="1"/>
    <n v="0"/>
    <x v="2"/>
    <n v="0"/>
    <m/>
    <s v="document"/>
    <n v="50"/>
    <n v="0"/>
    <s v="sometimesdocument"/>
  </r>
  <r>
    <s v="US-14-contracts"/>
    <x v="47"/>
    <x v="47"/>
    <n v="0"/>
    <s v="contracts"/>
    <x v="23"/>
    <x v="0"/>
    <s v="related-documents"/>
    <x v="4"/>
    <n v="31"/>
    <n v="2.1700000000000001E-2"/>
    <x v="0"/>
    <x v="3"/>
    <n v="0"/>
    <n v="0"/>
    <n v="0"/>
    <n v="0"/>
    <s v="quarterly"/>
    <n v="1"/>
    <n v="1"/>
    <n v="0"/>
    <x v="0"/>
    <n v="0"/>
    <m/>
    <s v="document"/>
    <n v="50"/>
    <n v="0"/>
    <s v="not publisheddocument"/>
  </r>
  <r>
    <s v="US-14-evaluations"/>
    <x v="47"/>
    <x v="47"/>
    <n v="0"/>
    <s v="evaluations"/>
    <x v="24"/>
    <x v="0"/>
    <s v="related-documents"/>
    <x v="4"/>
    <n v="28"/>
    <n v="2.1700000000000001E-2"/>
    <x v="0"/>
    <x v="3"/>
    <n v="0"/>
    <n v="0"/>
    <n v="0"/>
    <n v="0"/>
    <s v="quarterly"/>
    <n v="1"/>
    <n v="1"/>
    <n v="0"/>
    <x v="0"/>
    <n v="0"/>
    <m/>
    <s v="document"/>
    <n v="50"/>
    <n v="0"/>
    <s v="not publisheddocument"/>
  </r>
  <r>
    <s v="US-14-mou"/>
    <x v="47"/>
    <x v="47"/>
    <n v="1.085"/>
    <s v="mou"/>
    <x v="25"/>
    <x v="0"/>
    <s v="related-documents"/>
    <x v="4"/>
    <n v="27"/>
    <n v="2.1700000000000001E-2"/>
    <x v="0"/>
    <x v="3"/>
    <n v="50"/>
    <n v="50"/>
    <n v="0"/>
    <n v="0"/>
    <s v="quarterly"/>
    <n v="1"/>
    <n v="1"/>
    <n v="0"/>
    <x v="1"/>
    <n v="1"/>
    <m/>
    <s v="document"/>
    <n v="50"/>
    <n v="50"/>
    <s v="alwaysdocument"/>
  </r>
  <r>
    <s v="US-14-tenders"/>
    <x v="47"/>
    <x v="47"/>
    <n v="1.085"/>
    <s v="tenders"/>
    <x v="26"/>
    <x v="0"/>
    <s v="related-documents"/>
    <x v="4"/>
    <n v="32"/>
    <n v="2.1700000000000001E-2"/>
    <x v="0"/>
    <x v="3"/>
    <n v="50"/>
    <n v="50"/>
    <n v="0"/>
    <n v="0"/>
    <s v="quarterly"/>
    <n v="1"/>
    <n v="1"/>
    <n v="0"/>
    <x v="1"/>
    <n v="1"/>
    <m/>
    <s v="document"/>
    <n v="50"/>
    <n v="50"/>
    <s v="alwaysdocument"/>
  </r>
  <r>
    <s v="US-14-budget-identifier"/>
    <x v="47"/>
    <x v="47"/>
    <n v="0"/>
    <s v="budget-identifier"/>
    <x v="27"/>
    <x v="0"/>
    <s v="financial"/>
    <x v="2"/>
    <n v="36"/>
    <n v="3.2500000000000001E-2"/>
    <x v="0"/>
    <x v="0"/>
    <n v="0"/>
    <n v="0"/>
    <n v="0"/>
    <n v="0"/>
    <s v="quarterly"/>
    <n v="1"/>
    <n v="1"/>
    <n v="0"/>
    <x v="0"/>
    <n v="0"/>
    <m/>
    <s v="not-published"/>
    <n v="0"/>
    <n v="0"/>
    <s v="not publishednot-published"/>
  </r>
  <r>
    <s v="US-14-strategy"/>
    <x v="47"/>
    <x v="47"/>
    <n v="1.25"/>
    <s v="strategy"/>
    <x v="28"/>
    <x v="1"/>
    <s v="planning"/>
    <x v="5"/>
    <n v="4"/>
    <n v="2.5000000000000001E-2"/>
    <x v="0"/>
    <x v="3"/>
    <n v="50"/>
    <n v="50"/>
    <n v="0"/>
    <n v="0"/>
    <s v="quarterly"/>
    <n v="1"/>
    <n v="1"/>
    <n v="0"/>
    <x v="1"/>
    <n v="1"/>
    <m/>
    <s v="document"/>
    <n v="50"/>
    <n v="50"/>
    <s v="alwaysdocument"/>
  </r>
  <r>
    <s v="US-14-annual-report"/>
    <x v="47"/>
    <x v="47"/>
    <n v="1.25"/>
    <s v="annual-report"/>
    <x v="29"/>
    <x v="1"/>
    <s v="planning"/>
    <x v="5"/>
    <n v="5"/>
    <n v="2.5000000000000001E-2"/>
    <x v="0"/>
    <x v="3"/>
    <n v="50"/>
    <n v="50"/>
    <n v="0"/>
    <n v="0"/>
    <s v="quarterly"/>
    <n v="1"/>
    <n v="1"/>
    <n v="0"/>
    <x v="1"/>
    <n v="1"/>
    <m/>
    <s v="document"/>
    <n v="50"/>
    <n v="50"/>
    <s v="alwaysdocument"/>
  </r>
  <r>
    <s v="US-14-allocation"/>
    <x v="47"/>
    <x v="47"/>
    <n v="1.25"/>
    <s v="allocation"/>
    <x v="30"/>
    <x v="1"/>
    <s v="planning"/>
    <x v="5"/>
    <n v="6"/>
    <n v="2.5000000000000001E-2"/>
    <x v="0"/>
    <x v="3"/>
    <n v="50"/>
    <n v="50"/>
    <n v="0"/>
    <n v="0"/>
    <s v="quarterly"/>
    <n v="1"/>
    <n v="1"/>
    <n v="0"/>
    <x v="1"/>
    <n v="1"/>
    <m/>
    <s v="document"/>
    <n v="50"/>
    <n v="50"/>
    <s v="alwaysdocument"/>
  </r>
  <r>
    <s v="US-14-procurement-policy"/>
    <x v="47"/>
    <x v="47"/>
    <n v="1.25"/>
    <s v="procurement-policy"/>
    <x v="31"/>
    <x v="1"/>
    <s v="planning"/>
    <x v="5"/>
    <n v="7"/>
    <n v="2.5000000000000001E-2"/>
    <x v="0"/>
    <x v="3"/>
    <n v="50"/>
    <n v="50"/>
    <n v="0"/>
    <n v="0"/>
    <s v="quarterly"/>
    <n v="1"/>
    <n v="1"/>
    <n v="0"/>
    <x v="1"/>
    <n v="1"/>
    <m/>
    <s v="document"/>
    <n v="50"/>
    <n v="50"/>
    <s v="alwaysdocument"/>
  </r>
  <r>
    <s v="GR-3-audit"/>
    <x v="48"/>
    <x v="48"/>
    <n v="0"/>
    <s v="audit"/>
    <x v="32"/>
    <x v="1"/>
    <s v="financial"/>
    <x v="6"/>
    <n v="11"/>
    <n v="4.1700000000000001E-2"/>
    <x v="0"/>
    <x v="3"/>
    <n v="0"/>
    <n v="0"/>
    <n v="0"/>
    <n v="0"/>
    <m/>
    <n v="1"/>
    <n v="1"/>
    <n v="0"/>
    <x v="0"/>
    <n v="0"/>
    <m/>
    <s v="document"/>
    <n v="50"/>
    <n v="0"/>
    <s v="not publisheddocument"/>
  </r>
  <r>
    <s v="US-14-country-strategy"/>
    <x v="47"/>
    <x v="47"/>
    <n v="1.25"/>
    <s v="country-strategy"/>
    <x v="33"/>
    <x v="1"/>
    <s v="planning"/>
    <x v="5"/>
    <n v="8"/>
    <n v="2.5000000000000001E-2"/>
    <x v="0"/>
    <x v="3"/>
    <n v="50"/>
    <n v="50"/>
    <n v="0"/>
    <n v="0"/>
    <s v="quarterly"/>
    <n v="1"/>
    <n v="1"/>
    <n v="0"/>
    <x v="1"/>
    <n v="1"/>
    <m/>
    <s v="document"/>
    <n v="50"/>
    <n v="50"/>
    <s v="alwaysdocument"/>
  </r>
  <r>
    <s v="GR-3-total-budget"/>
    <x v="48"/>
    <x v="48"/>
    <n v="0"/>
    <s v="total-budget"/>
    <x v="34"/>
    <x v="1"/>
    <s v="financial"/>
    <x v="6"/>
    <n v="9"/>
    <n v="4.1700000000000001E-2"/>
    <x v="0"/>
    <x v="0"/>
    <n v="0"/>
    <n v="0"/>
    <n v="0"/>
    <n v="0"/>
    <m/>
    <n v="1"/>
    <n v="1"/>
    <n v="0"/>
    <x v="3"/>
    <n v="0"/>
    <n v="0"/>
    <s v="not-published"/>
    <n v="0"/>
    <n v="0"/>
    <s v="not-published"/>
  </r>
  <r>
    <s v="GR-3-disaggregated-budgets"/>
    <x v="48"/>
    <x v="48"/>
    <n v="0"/>
    <s v="disaggregated-budgets"/>
    <x v="35"/>
    <x v="1"/>
    <s v="financial"/>
    <x v="6"/>
    <n v="10"/>
    <n v="4.1700000000000001E-2"/>
    <x v="0"/>
    <x v="0"/>
    <n v="0"/>
    <n v="0"/>
    <n v="0"/>
    <n v="0"/>
    <m/>
    <n v="1"/>
    <n v="1"/>
    <n v="0"/>
    <x v="3"/>
    <n v="0"/>
    <n v="0"/>
    <s v="not-published"/>
    <n v="0"/>
    <n v="0"/>
    <s v="not-published"/>
  </r>
  <r>
    <s v="US-14-foia"/>
    <x v="47"/>
    <x v="47"/>
    <n v="2.2197779999999998"/>
    <s v="foia"/>
    <x v="36"/>
    <x v="2"/>
    <s v="Commitment"/>
    <x v="7"/>
    <n v="1"/>
    <n v="3.3300000000000003E-2"/>
    <x v="0"/>
    <x v="7"/>
    <n v="66.66"/>
    <n v="66.66"/>
    <n v="0"/>
    <n v="0"/>
    <s v="quarterly"/>
    <n v="1"/>
    <n v="1"/>
    <n v="0"/>
    <x v="3"/>
    <n v="0"/>
    <n v="66.66"/>
    <s v="not applicable"/>
    <n v="50"/>
    <n v="66.66"/>
    <s v="not applicable"/>
  </r>
  <r>
    <s v="US-14-accessibility"/>
    <x v="47"/>
    <x v="47"/>
    <n v="0"/>
    <s v="accessibility"/>
    <x v="37"/>
    <x v="2"/>
    <s v="Commitment"/>
    <x v="7"/>
    <n v="3"/>
    <n v="3.3300000000000003E-2"/>
    <x v="0"/>
    <x v="7"/>
    <n v="0"/>
    <n v="0"/>
    <n v="0"/>
    <n v="0"/>
    <s v="quarterly"/>
    <n v="1"/>
    <n v="1"/>
    <n v="0"/>
    <x v="3"/>
    <n v="0"/>
    <n v="0"/>
    <s v="not applicable"/>
    <n v="50"/>
    <n v="0"/>
    <s v="not applicable"/>
  </r>
  <r>
    <s v="US-14-implementation-schedules"/>
    <x v="47"/>
    <x v="47"/>
    <n v="1.0323"/>
    <s v="implementation-schedules"/>
    <x v="38"/>
    <x v="2"/>
    <s v="Commitment"/>
    <x v="7"/>
    <n v="2"/>
    <n v="3.3300000000000003E-2"/>
    <x v="0"/>
    <x v="7"/>
    <n v="31"/>
    <n v="31"/>
    <n v="0"/>
    <n v="0"/>
    <s v="quarterly"/>
    <n v="1"/>
    <n v="1"/>
    <n v="0"/>
    <x v="3"/>
    <n v="0"/>
    <n v="31"/>
    <s v="not applicable"/>
    <n v="50"/>
    <n v="31"/>
    <s v="not applicable"/>
  </r>
  <r>
    <s v="GB-3-sector"/>
    <x v="49"/>
    <x v="49"/>
    <n v="1.85069999999999"/>
    <s v="sector"/>
    <x v="0"/>
    <x v="0"/>
    <s v="classifications"/>
    <x v="0"/>
    <n v="24"/>
    <n v="1.8599999999999998E-2"/>
    <x v="1"/>
    <x v="4"/>
    <n v="50"/>
    <n v="99.5"/>
    <n v="99"/>
    <n v="49.5"/>
    <s v="quarterly"/>
    <n v="1"/>
    <n v="1"/>
    <n v="49.5"/>
    <x v="3"/>
    <m/>
    <m/>
    <m/>
    <m/>
    <n v="0"/>
    <s v=""/>
  </r>
  <r>
    <s v="GB-3-unique-id"/>
    <x v="49"/>
    <x v="49"/>
    <n v="1.63"/>
    <s v="unique-id"/>
    <x v="1"/>
    <x v="0"/>
    <s v="basic"/>
    <x v="1"/>
    <n v="13"/>
    <n v="1.6299999999999999E-2"/>
    <x v="1"/>
    <x v="4"/>
    <n v="50"/>
    <n v="100"/>
    <n v="100"/>
    <n v="50"/>
    <s v="quarterly"/>
    <n v="1"/>
    <n v="1"/>
    <n v="50"/>
    <x v="3"/>
    <m/>
    <m/>
    <m/>
    <m/>
    <n v="0"/>
    <s v=""/>
  </r>
  <r>
    <s v="GB-3-finance-type"/>
    <x v="49"/>
    <x v="49"/>
    <n v="1.8599999999999901"/>
    <s v="finance-type"/>
    <x v="8"/>
    <x v="0"/>
    <s v="classifications"/>
    <x v="0"/>
    <n v="23"/>
    <n v="1.8599999999999998E-2"/>
    <x v="1"/>
    <x v="4"/>
    <n v="50"/>
    <n v="100"/>
    <n v="100"/>
    <n v="50"/>
    <s v="quarterly"/>
    <n v="1"/>
    <n v="1"/>
    <n v="50"/>
    <x v="3"/>
    <m/>
    <m/>
    <m/>
    <m/>
    <n v="0"/>
    <s v=""/>
  </r>
  <r>
    <s v="GB-3-aid-type"/>
    <x v="49"/>
    <x v="49"/>
    <n v="1.8599999999999901"/>
    <s v="aid-type"/>
    <x v="9"/>
    <x v="0"/>
    <s v="classifications"/>
    <x v="0"/>
    <n v="22"/>
    <n v="1.8599999999999998E-2"/>
    <x v="1"/>
    <x v="4"/>
    <n v="50"/>
    <n v="100"/>
    <n v="100"/>
    <n v="50"/>
    <s v="quarterly"/>
    <n v="1"/>
    <n v="1"/>
    <n v="50"/>
    <x v="3"/>
    <m/>
    <m/>
    <m/>
    <m/>
    <n v="0"/>
    <s v=""/>
  </r>
  <r>
    <s v="GB-3-description"/>
    <x v="49"/>
    <x v="49"/>
    <n v="1.6096249999999901"/>
    <s v="description"/>
    <x v="10"/>
    <x v="0"/>
    <s v="basic"/>
    <x v="1"/>
    <n v="15"/>
    <n v="1.6299999999999999E-2"/>
    <x v="1"/>
    <x v="4"/>
    <n v="50"/>
    <n v="98.75"/>
    <n v="97.5"/>
    <n v="48.75"/>
    <s v="quarterly"/>
    <n v="1"/>
    <n v="1"/>
    <n v="48.75"/>
    <x v="3"/>
    <m/>
    <m/>
    <m/>
    <m/>
    <n v="0"/>
    <s v=""/>
  </r>
  <r>
    <s v="GB-3-flow-type"/>
    <x v="49"/>
    <x v="49"/>
    <n v="1.8599999999999901"/>
    <s v="flow-type"/>
    <x v="11"/>
    <x v="0"/>
    <s v="classifications"/>
    <x v="0"/>
    <n v="21"/>
    <n v="1.8599999999999998E-2"/>
    <x v="1"/>
    <x v="4"/>
    <n v="50"/>
    <n v="100"/>
    <n v="100"/>
    <n v="50"/>
    <s v="quarterly"/>
    <n v="1"/>
    <n v="1"/>
    <n v="50"/>
    <x v="3"/>
    <m/>
    <m/>
    <m/>
    <m/>
    <n v="0"/>
    <s v=""/>
  </r>
  <r>
    <s v="GB-3-title"/>
    <x v="49"/>
    <x v="49"/>
    <n v="1.6259249999999901"/>
    <s v="title"/>
    <x v="12"/>
    <x v="0"/>
    <s v="basic"/>
    <x v="1"/>
    <n v="14"/>
    <n v="1.6299999999999999E-2"/>
    <x v="1"/>
    <x v="4"/>
    <n v="50"/>
    <n v="99.75"/>
    <n v="99.5"/>
    <n v="49.75"/>
    <s v="quarterly"/>
    <n v="1"/>
    <n v="1"/>
    <n v="49.75"/>
    <x v="3"/>
    <m/>
    <m/>
    <m/>
    <m/>
    <n v="0"/>
    <s v=""/>
  </r>
  <r>
    <s v="GB-3-dates-planned"/>
    <x v="49"/>
    <x v="49"/>
    <n v="1.63"/>
    <s v="dates-planned"/>
    <x v="16"/>
    <x v="0"/>
    <s v="basic"/>
    <x v="1"/>
    <n v="16"/>
    <n v="1.6299999999999999E-2"/>
    <x v="1"/>
    <x v="4"/>
    <n v="50"/>
    <n v="100"/>
    <n v="100"/>
    <n v="50"/>
    <s v="quarterly"/>
    <n v="1"/>
    <n v="1"/>
    <n v="50"/>
    <x v="3"/>
    <m/>
    <m/>
    <m/>
    <m/>
    <n v="0"/>
    <s v=""/>
  </r>
  <r>
    <s v="GB-3-expenditure-actual"/>
    <x v="49"/>
    <x v="49"/>
    <n v="3.25"/>
    <s v="expenditure-actual"/>
    <x v="19"/>
    <x v="0"/>
    <s v="financial"/>
    <x v="2"/>
    <n v="35"/>
    <n v="3.2500000000000001E-2"/>
    <x v="1"/>
    <x v="4"/>
    <n v="50"/>
    <n v="100"/>
    <n v="100"/>
    <n v="50"/>
    <s v="quarterly"/>
    <n v="1"/>
    <n v="1"/>
    <n v="50"/>
    <x v="3"/>
    <m/>
    <m/>
    <m/>
    <m/>
    <n v="0"/>
    <s v=""/>
  </r>
  <r>
    <s v="GB-3-tied-aid-status"/>
    <x v="49"/>
    <x v="49"/>
    <n v="0.92999999999999905"/>
    <s v="tied-aid-status"/>
    <x v="2"/>
    <x v="0"/>
    <s v="classifications"/>
    <x v="0"/>
    <n v="26"/>
    <n v="1.8599999999999998E-2"/>
    <x v="0"/>
    <x v="6"/>
    <n v="50"/>
    <n v="50"/>
    <n v="0"/>
    <n v="0"/>
    <s v="quarterly"/>
    <n v="1"/>
    <n v="1"/>
    <n v="0"/>
    <x v="1"/>
    <n v="1"/>
    <m/>
    <s v="machine-readable"/>
    <n v="50"/>
    <n v="50"/>
    <s v="alwaysmachine-readable"/>
  </r>
  <r>
    <s v="GB-3-expenditure-planned"/>
    <x v="49"/>
    <x v="49"/>
    <n v="0"/>
    <s v="expenditure-planned"/>
    <x v="3"/>
    <x v="0"/>
    <s v="financial"/>
    <x v="2"/>
    <n v="34"/>
    <n v="3.2500000000000001E-2"/>
    <x v="0"/>
    <x v="0"/>
    <n v="0"/>
    <n v="0"/>
    <n v="0"/>
    <n v="0"/>
    <s v="quarterly"/>
    <n v="1"/>
    <n v="1"/>
    <n v="0"/>
    <x v="0"/>
    <n v="0"/>
    <m/>
    <s v="not-published"/>
    <n v="0"/>
    <n v="0"/>
    <s v="not publishednot-published"/>
  </r>
  <r>
    <s v="GB-3-contact-details"/>
    <x v="49"/>
    <x v="49"/>
    <n v="0"/>
    <s v="contact-details"/>
    <x v="4"/>
    <x v="0"/>
    <s v="basic"/>
    <x v="1"/>
    <n v="19"/>
    <n v="1.6299999999999999E-2"/>
    <x v="0"/>
    <x v="0"/>
    <n v="0"/>
    <n v="0"/>
    <n v="0"/>
    <n v="0"/>
    <s v="quarterly"/>
    <n v="1"/>
    <n v="1"/>
    <n v="0"/>
    <x v="0"/>
    <n v="0"/>
    <m/>
    <s v="not-published"/>
    <n v="0"/>
    <n v="0"/>
    <s v="not publishednot-published"/>
  </r>
  <r>
    <s v="GB-3-collaboration-type"/>
    <x v="49"/>
    <x v="49"/>
    <n v="0.92999999999999905"/>
    <s v="collaboration-type"/>
    <x v="5"/>
    <x v="0"/>
    <s v="classifications"/>
    <x v="0"/>
    <n v="20"/>
    <n v="1.8599999999999998E-2"/>
    <x v="0"/>
    <x v="6"/>
    <n v="50"/>
    <n v="50"/>
    <n v="0"/>
    <n v="0"/>
    <s v="quarterly"/>
    <n v="1"/>
    <n v="1"/>
    <n v="0"/>
    <x v="1"/>
    <n v="1"/>
    <m/>
    <s v="machine-readable"/>
    <n v="50"/>
    <n v="50"/>
    <s v="alwaysmachine-readable"/>
  </r>
  <r>
    <s v="GB-3-current-status"/>
    <x v="49"/>
    <x v="49"/>
    <n v="0"/>
    <s v="current-status"/>
    <x v="6"/>
    <x v="0"/>
    <s v="basic"/>
    <x v="1"/>
    <n v="18"/>
    <n v="1.6299999999999999E-2"/>
    <x v="0"/>
    <x v="0"/>
    <n v="0"/>
    <n v="0"/>
    <n v="0"/>
    <n v="0"/>
    <s v="quarterly"/>
    <n v="1"/>
    <n v="1"/>
    <n v="0"/>
    <x v="0"/>
    <n v="0"/>
    <m/>
    <s v="not-published"/>
    <n v="0"/>
    <n v="0"/>
    <s v="not publishednot-published"/>
  </r>
  <r>
    <s v="GB-3-results"/>
    <x v="49"/>
    <x v="49"/>
    <n v="0"/>
    <s v="results"/>
    <x v="7"/>
    <x v="0"/>
    <s v="performance"/>
    <x v="3"/>
    <n v="37"/>
    <n v="4.3299999999999998E-2"/>
    <x v="0"/>
    <x v="1"/>
    <n v="0"/>
    <n v="0"/>
    <n v="0"/>
    <n v="0"/>
    <s v="quarterly"/>
    <n v="1"/>
    <n v="1"/>
    <n v="0"/>
    <x v="2"/>
    <n v="0"/>
    <m/>
    <s v="website"/>
    <n v="33.33"/>
    <n v="0"/>
    <s v="sometimeswebsite"/>
  </r>
  <r>
    <s v="GB-3-conditions"/>
    <x v="49"/>
    <x v="49"/>
    <n v="0"/>
    <s v="conditions"/>
    <x v="13"/>
    <x v="0"/>
    <s v="performance"/>
    <x v="3"/>
    <n v="39"/>
    <n v="4.3299999999999998E-2"/>
    <x v="0"/>
    <x v="3"/>
    <n v="0"/>
    <n v="0"/>
    <n v="0"/>
    <n v="0"/>
    <s v="quarterly"/>
    <n v="1"/>
    <n v="1"/>
    <n v="0"/>
    <x v="0"/>
    <n v="0"/>
    <m/>
    <s v="document"/>
    <n v="50"/>
    <n v="0"/>
    <s v="not publisheddocument"/>
  </r>
  <r>
    <s v="GB-3-cost-overall"/>
    <x v="49"/>
    <x v="49"/>
    <n v="1.625"/>
    <s v="cost-overall"/>
    <x v="14"/>
    <x v="0"/>
    <s v="financial"/>
    <x v="2"/>
    <n v="33"/>
    <n v="3.2500000000000001E-2"/>
    <x v="0"/>
    <x v="6"/>
    <n v="50"/>
    <n v="50"/>
    <n v="0"/>
    <n v="0"/>
    <s v="quarterly"/>
    <n v="1"/>
    <n v="1"/>
    <n v="0"/>
    <x v="1"/>
    <n v="1"/>
    <m/>
    <s v="machine-readable"/>
    <n v="50"/>
    <n v="50"/>
    <s v="alwaysmachine-readable"/>
  </r>
  <r>
    <s v="GB-3-location"/>
    <x v="49"/>
    <x v="49"/>
    <n v="0"/>
    <s v="location"/>
    <x v="15"/>
    <x v="0"/>
    <s v="classifications"/>
    <x v="0"/>
    <n v="25"/>
    <n v="1.8599999999999998E-2"/>
    <x v="0"/>
    <x v="0"/>
    <n v="0"/>
    <n v="0"/>
    <n v="0"/>
    <n v="0"/>
    <s v="quarterly"/>
    <n v="1"/>
    <n v="1"/>
    <n v="0"/>
    <x v="0"/>
    <n v="0"/>
    <m/>
    <s v="not-published"/>
    <n v="0"/>
    <n v="0"/>
    <s v="not publishednot-published"/>
  </r>
  <r>
    <s v="GB-3-dates-actual"/>
    <x v="49"/>
    <x v="49"/>
    <n v="0.81499999999999995"/>
    <s v="dates-actual"/>
    <x v="17"/>
    <x v="0"/>
    <s v="basic"/>
    <x v="1"/>
    <n v="17"/>
    <n v="1.6299999999999999E-2"/>
    <x v="0"/>
    <x v="6"/>
    <n v="50"/>
    <n v="50"/>
    <n v="0"/>
    <n v="0"/>
    <s v="quarterly"/>
    <n v="1"/>
    <n v="1"/>
    <n v="0"/>
    <x v="1"/>
    <n v="1"/>
    <m/>
    <s v="machine-readable"/>
    <n v="50"/>
    <n v="50"/>
    <s v="alwaysmachine-readable"/>
  </r>
  <r>
    <s v="GB-3-implementer"/>
    <x v="49"/>
    <x v="49"/>
    <n v="0"/>
    <s v="implementer"/>
    <x v="18"/>
    <x v="0"/>
    <s v="basic"/>
    <x v="1"/>
    <n v="12"/>
    <n v="1.6299999999999999E-2"/>
    <x v="0"/>
    <x v="0"/>
    <n v="0"/>
    <n v="0"/>
    <n v="0"/>
    <n v="0"/>
    <s v="quarterly"/>
    <n v="1"/>
    <n v="1"/>
    <n v="0"/>
    <x v="0"/>
    <n v="0"/>
    <m/>
    <s v="not-published"/>
    <n v="0"/>
    <n v="0"/>
    <s v="not publishednot-published"/>
  </r>
  <r>
    <s v="GB-3-impact-appraisals"/>
    <x v="49"/>
    <x v="49"/>
    <n v="0"/>
    <s v="impact-appraisals"/>
    <x v="20"/>
    <x v="0"/>
    <s v="performance"/>
    <x v="3"/>
    <n v="38"/>
    <n v="4.3299999999999998E-2"/>
    <x v="0"/>
    <x v="3"/>
    <n v="0"/>
    <n v="0"/>
    <n v="0"/>
    <n v="0"/>
    <s v="quarterly"/>
    <n v="1"/>
    <n v="1"/>
    <n v="0"/>
    <x v="2"/>
    <n v="0"/>
    <m/>
    <s v="document"/>
    <n v="50"/>
    <n v="0"/>
    <s v="sometimesdocument"/>
  </r>
  <r>
    <s v="GB-3-objectives"/>
    <x v="49"/>
    <x v="49"/>
    <n v="0"/>
    <s v="objectives"/>
    <x v="21"/>
    <x v="0"/>
    <s v="related-documents"/>
    <x v="4"/>
    <n v="29"/>
    <n v="2.1700000000000001E-2"/>
    <x v="0"/>
    <x v="3"/>
    <n v="0"/>
    <n v="0"/>
    <n v="0"/>
    <n v="0"/>
    <s v="quarterly"/>
    <n v="1"/>
    <n v="1"/>
    <n v="0"/>
    <x v="0"/>
    <n v="0"/>
    <m/>
    <s v="document"/>
    <n v="50"/>
    <n v="0"/>
    <s v="not publisheddocument"/>
  </r>
  <r>
    <s v="GB-3-budget"/>
    <x v="49"/>
    <x v="49"/>
    <n v="0"/>
    <s v="budget"/>
    <x v="22"/>
    <x v="0"/>
    <s v="related-documents"/>
    <x v="4"/>
    <n v="30"/>
    <n v="2.1700000000000001E-2"/>
    <x v="0"/>
    <x v="3"/>
    <n v="0"/>
    <n v="0"/>
    <n v="0"/>
    <n v="0"/>
    <s v="quarterly"/>
    <n v="1"/>
    <n v="1"/>
    <n v="0"/>
    <x v="0"/>
    <n v="0"/>
    <m/>
    <s v="document"/>
    <n v="50"/>
    <n v="0"/>
    <s v="not publisheddocument"/>
  </r>
  <r>
    <s v="GB-3-contracts"/>
    <x v="49"/>
    <x v="49"/>
    <n v="0"/>
    <s v="contracts"/>
    <x v="23"/>
    <x v="0"/>
    <s v="related-documents"/>
    <x v="4"/>
    <n v="31"/>
    <n v="2.1700000000000001E-2"/>
    <x v="0"/>
    <x v="3"/>
    <n v="0"/>
    <n v="0"/>
    <n v="0"/>
    <n v="0"/>
    <s v="quarterly"/>
    <n v="1"/>
    <n v="1"/>
    <n v="0"/>
    <x v="0"/>
    <n v="0"/>
    <m/>
    <s v="document"/>
    <n v="50"/>
    <n v="0"/>
    <s v="not publisheddocument"/>
  </r>
  <r>
    <s v="GB-3-evaluations"/>
    <x v="49"/>
    <x v="49"/>
    <n v="0"/>
    <s v="evaluations"/>
    <x v="24"/>
    <x v="0"/>
    <s v="related-documents"/>
    <x v="4"/>
    <n v="28"/>
    <n v="2.1700000000000001E-2"/>
    <x v="0"/>
    <x v="3"/>
    <n v="0"/>
    <n v="0"/>
    <n v="0"/>
    <n v="0"/>
    <s v="quarterly"/>
    <n v="1"/>
    <n v="1"/>
    <n v="0"/>
    <x v="2"/>
    <n v="0"/>
    <m/>
    <s v="document"/>
    <n v="50"/>
    <n v="0"/>
    <s v="sometimesdocument"/>
  </r>
  <r>
    <s v="GB-3-mou"/>
    <x v="49"/>
    <x v="49"/>
    <n v="0"/>
    <s v="mou"/>
    <x v="25"/>
    <x v="0"/>
    <s v="related-documents"/>
    <x v="4"/>
    <n v="27"/>
    <n v="2.1700000000000001E-2"/>
    <x v="0"/>
    <x v="3"/>
    <n v="0"/>
    <n v="0"/>
    <n v="0"/>
    <n v="0"/>
    <s v="quarterly"/>
    <n v="1"/>
    <n v="1"/>
    <n v="0"/>
    <x v="0"/>
    <n v="0"/>
    <m/>
    <s v="document"/>
    <n v="50"/>
    <n v="0"/>
    <s v="not publisheddocument"/>
  </r>
  <r>
    <s v="GB-3-tenders"/>
    <x v="49"/>
    <x v="49"/>
    <n v="0"/>
    <s v="tenders"/>
    <x v="26"/>
    <x v="0"/>
    <s v="related-documents"/>
    <x v="4"/>
    <n v="32"/>
    <n v="2.1700000000000001E-2"/>
    <x v="0"/>
    <x v="3"/>
    <n v="0"/>
    <n v="0"/>
    <n v="0"/>
    <n v="0"/>
    <s v="quarterly"/>
    <n v="1"/>
    <n v="1"/>
    <n v="0"/>
    <x v="0"/>
    <n v="0"/>
    <m/>
    <s v="document"/>
    <n v="50"/>
    <n v="0"/>
    <s v="not publisheddocument"/>
  </r>
  <r>
    <s v="GB-3-budget-identifier"/>
    <x v="49"/>
    <x v="49"/>
    <n v="0"/>
    <s v="budget-identifier"/>
    <x v="27"/>
    <x v="0"/>
    <s v="financial"/>
    <x v="2"/>
    <n v="36"/>
    <n v="3.2500000000000001E-2"/>
    <x v="0"/>
    <x v="0"/>
    <n v="0"/>
    <n v="0"/>
    <n v="0"/>
    <n v="0"/>
    <s v="quarterly"/>
    <n v="1"/>
    <n v="1"/>
    <n v="0"/>
    <x v="0"/>
    <n v="0"/>
    <m/>
    <s v="not-published"/>
    <n v="0"/>
    <n v="0"/>
    <s v="not publishednot-published"/>
  </r>
  <r>
    <s v="GB-3-strategy"/>
    <x v="49"/>
    <x v="49"/>
    <n v="1.25"/>
    <s v="strategy"/>
    <x v="28"/>
    <x v="1"/>
    <s v="planning"/>
    <x v="5"/>
    <n v="4"/>
    <n v="2.5000000000000001E-2"/>
    <x v="0"/>
    <x v="3"/>
    <n v="50"/>
    <n v="50"/>
    <n v="0"/>
    <n v="0"/>
    <s v="quarterly"/>
    <n v="1"/>
    <n v="1"/>
    <n v="0"/>
    <x v="1"/>
    <n v="1"/>
    <m/>
    <s v="document"/>
    <n v="50"/>
    <n v="50"/>
    <s v="alwaysdocument"/>
  </r>
  <r>
    <s v="GB-3-annual-report"/>
    <x v="49"/>
    <x v="49"/>
    <n v="1.25"/>
    <s v="annual-report"/>
    <x v="29"/>
    <x v="1"/>
    <s v="planning"/>
    <x v="5"/>
    <n v="5"/>
    <n v="2.5000000000000001E-2"/>
    <x v="0"/>
    <x v="3"/>
    <n v="50"/>
    <n v="50"/>
    <n v="0"/>
    <n v="0"/>
    <s v="quarterly"/>
    <n v="1"/>
    <n v="1"/>
    <n v="0"/>
    <x v="1"/>
    <n v="1"/>
    <m/>
    <s v="document"/>
    <n v="50"/>
    <n v="50"/>
    <s v="alwaysdocument"/>
  </r>
  <r>
    <s v="GB-3-allocation"/>
    <x v="49"/>
    <x v="49"/>
    <n v="0"/>
    <s v="allocation"/>
    <x v="30"/>
    <x v="1"/>
    <s v="planning"/>
    <x v="5"/>
    <n v="6"/>
    <n v="2.5000000000000001E-2"/>
    <x v="0"/>
    <x v="3"/>
    <n v="0"/>
    <n v="0"/>
    <n v="0"/>
    <n v="0"/>
    <s v="quarterly"/>
    <n v="1"/>
    <n v="1"/>
    <n v="0"/>
    <x v="2"/>
    <n v="0"/>
    <m/>
    <s v="document"/>
    <n v="50"/>
    <n v="0"/>
    <s v="sometimesdocument"/>
  </r>
  <r>
    <s v="GB-3-procurement-policy"/>
    <x v="49"/>
    <x v="49"/>
    <n v="1.25"/>
    <s v="procurement-policy"/>
    <x v="31"/>
    <x v="1"/>
    <s v="planning"/>
    <x v="5"/>
    <n v="7"/>
    <n v="2.5000000000000001E-2"/>
    <x v="0"/>
    <x v="3"/>
    <n v="50"/>
    <n v="50"/>
    <n v="0"/>
    <n v="0"/>
    <s v="quarterly"/>
    <n v="1"/>
    <n v="1"/>
    <n v="0"/>
    <x v="1"/>
    <n v="1"/>
    <m/>
    <s v="document"/>
    <n v="50"/>
    <n v="50"/>
    <s v="alwaysdocument"/>
  </r>
  <r>
    <s v="HU-1-audit"/>
    <x v="17"/>
    <x v="17"/>
    <n v="0"/>
    <s v="audit"/>
    <x v="32"/>
    <x v="1"/>
    <s v="financial"/>
    <x v="6"/>
    <n v="11"/>
    <n v="4.1700000000000001E-2"/>
    <x v="0"/>
    <x v="3"/>
    <n v="0"/>
    <n v="0"/>
    <n v="0"/>
    <n v="0"/>
    <m/>
    <n v="1"/>
    <n v="1"/>
    <n v="0"/>
    <x v="0"/>
    <n v="0"/>
    <m/>
    <s v="document"/>
    <n v="50"/>
    <n v="0"/>
    <s v="not publisheddocument"/>
  </r>
  <r>
    <s v="GB-3-country-strategy"/>
    <x v="49"/>
    <x v="49"/>
    <n v="1.25"/>
    <s v="country-strategy"/>
    <x v="33"/>
    <x v="1"/>
    <s v="planning"/>
    <x v="5"/>
    <n v="8"/>
    <n v="2.5000000000000001E-2"/>
    <x v="0"/>
    <x v="3"/>
    <n v="50"/>
    <n v="50"/>
    <n v="0"/>
    <n v="0"/>
    <s v="quarterly"/>
    <n v="1"/>
    <n v="1"/>
    <n v="0"/>
    <x v="1"/>
    <n v="1"/>
    <m/>
    <s v="document"/>
    <n v="50"/>
    <n v="50"/>
    <s v="alwaysdocument"/>
  </r>
  <r>
    <s v="HU-1-total-budget"/>
    <x v="17"/>
    <x v="17"/>
    <n v="0"/>
    <s v="total-budget"/>
    <x v="34"/>
    <x v="1"/>
    <s v="financial"/>
    <x v="6"/>
    <n v="9"/>
    <n v="4.1700000000000001E-2"/>
    <x v="0"/>
    <x v="0"/>
    <n v="0"/>
    <n v="0"/>
    <n v="0"/>
    <n v="0"/>
    <m/>
    <n v="1"/>
    <n v="1"/>
    <n v="0"/>
    <x v="3"/>
    <n v="0"/>
    <n v="0"/>
    <s v="not-published"/>
    <n v="0"/>
    <n v="0"/>
    <s v="not-published"/>
  </r>
  <r>
    <s v="HU-1-disaggregated-budgets"/>
    <x v="17"/>
    <x v="17"/>
    <n v="0"/>
    <s v="disaggregated-budgets"/>
    <x v="35"/>
    <x v="1"/>
    <s v="financial"/>
    <x v="6"/>
    <n v="10"/>
    <n v="4.1700000000000001E-2"/>
    <x v="0"/>
    <x v="0"/>
    <n v="0"/>
    <n v="0"/>
    <n v="0"/>
    <n v="0"/>
    <m/>
    <n v="1"/>
    <n v="1"/>
    <n v="0"/>
    <x v="3"/>
    <n v="0"/>
    <n v="0"/>
    <s v="not-published"/>
    <n v="0"/>
    <n v="0"/>
    <s v="not-published"/>
  </r>
  <r>
    <s v="GB-3-foia"/>
    <x v="49"/>
    <x v="49"/>
    <n v="3.33"/>
    <s v="foia"/>
    <x v="36"/>
    <x v="2"/>
    <s v="Commitment"/>
    <x v="7"/>
    <n v="1"/>
    <n v="3.3300000000000003E-2"/>
    <x v="0"/>
    <x v="7"/>
    <n v="100"/>
    <n v="100"/>
    <n v="0"/>
    <n v="0"/>
    <s v="quarterly"/>
    <n v="1"/>
    <n v="1"/>
    <n v="0"/>
    <x v="3"/>
    <n v="0"/>
    <n v="100"/>
    <s v="not applicable"/>
    <n v="50"/>
    <n v="100"/>
    <s v="not applicable"/>
  </r>
  <r>
    <s v="GB-3-accessibility"/>
    <x v="49"/>
    <x v="49"/>
    <n v="0"/>
    <s v="accessibility"/>
    <x v="37"/>
    <x v="2"/>
    <s v="Commitment"/>
    <x v="7"/>
    <n v="3"/>
    <n v="3.3300000000000003E-2"/>
    <x v="0"/>
    <x v="7"/>
    <n v="0"/>
    <n v="0"/>
    <n v="0"/>
    <n v="0"/>
    <s v="quarterly"/>
    <n v="1"/>
    <n v="1"/>
    <n v="0"/>
    <x v="3"/>
    <n v="0"/>
    <n v="0"/>
    <s v="not applicable"/>
    <n v="50"/>
    <n v="0"/>
    <s v="not applicable"/>
  </r>
  <r>
    <s v="GB-3-implementation-schedules"/>
    <x v="49"/>
    <x v="49"/>
    <n v="2.0979000000000001"/>
    <s v="implementation-schedules"/>
    <x v="38"/>
    <x v="2"/>
    <s v="Commitment"/>
    <x v="7"/>
    <n v="2"/>
    <n v="3.3300000000000003E-2"/>
    <x v="0"/>
    <x v="7"/>
    <n v="63"/>
    <n v="63"/>
    <n v="0"/>
    <n v="0"/>
    <s v="quarterly"/>
    <n v="1"/>
    <n v="1"/>
    <n v="0"/>
    <x v="3"/>
    <n v="0"/>
    <n v="63"/>
    <s v="not applicable"/>
    <n v="50"/>
    <n v="63"/>
    <s v="not applicable"/>
  </r>
  <r>
    <s v="PL-1-sector"/>
    <x v="50"/>
    <x v="50"/>
    <n v="0"/>
    <s v="sector"/>
    <x v="0"/>
    <x v="0"/>
    <s v="classifications"/>
    <x v="0"/>
    <n v="24"/>
    <n v="1.8599999999999998E-2"/>
    <x v="0"/>
    <x v="1"/>
    <n v="0"/>
    <n v="0"/>
    <n v="0"/>
    <n v="0"/>
    <m/>
    <n v="1"/>
    <n v="1"/>
    <n v="0"/>
    <x v="2"/>
    <n v="0"/>
    <m/>
    <s v="website"/>
    <n v="33.33"/>
    <n v="0"/>
    <s v="sometimeswebsite"/>
  </r>
  <r>
    <s v="PL-1-unique-id"/>
    <x v="50"/>
    <x v="50"/>
    <n v="0"/>
    <s v="unique-id"/>
    <x v="1"/>
    <x v="0"/>
    <s v="basic"/>
    <x v="1"/>
    <n v="13"/>
    <n v="1.6299999999999999E-2"/>
    <x v="0"/>
    <x v="1"/>
    <n v="0"/>
    <n v="0"/>
    <n v="0"/>
    <n v="0"/>
    <m/>
    <n v="1"/>
    <n v="1"/>
    <n v="0"/>
    <x v="2"/>
    <n v="0"/>
    <m/>
    <s v="website"/>
    <n v="33.33"/>
    <n v="0"/>
    <s v="sometimeswebsite"/>
  </r>
  <r>
    <s v="PL-1-tied-aid-status"/>
    <x v="50"/>
    <x v="50"/>
    <n v="0"/>
    <s v="tied-aid-status"/>
    <x v="2"/>
    <x v="0"/>
    <s v="classifications"/>
    <x v="0"/>
    <n v="26"/>
    <n v="1.8599999999999998E-2"/>
    <x v="0"/>
    <x v="0"/>
    <n v="0"/>
    <n v="0"/>
    <n v="0"/>
    <n v="0"/>
    <m/>
    <n v="1"/>
    <n v="1"/>
    <n v="0"/>
    <x v="0"/>
    <n v="0"/>
    <m/>
    <s v="not-published"/>
    <n v="0"/>
    <n v="0"/>
    <s v="not publishednot-published"/>
  </r>
  <r>
    <s v="PL-1-expenditure-planned"/>
    <x v="50"/>
    <x v="50"/>
    <n v="0"/>
    <s v="expenditure-planned"/>
    <x v="3"/>
    <x v="0"/>
    <s v="financial"/>
    <x v="2"/>
    <n v="34"/>
    <n v="3.2500000000000001E-2"/>
    <x v="0"/>
    <x v="0"/>
    <n v="0"/>
    <n v="0"/>
    <n v="0"/>
    <n v="0"/>
    <m/>
    <n v="1"/>
    <n v="1"/>
    <n v="0"/>
    <x v="0"/>
    <n v="0"/>
    <m/>
    <s v="not-published"/>
    <n v="0"/>
    <n v="0"/>
    <s v="not publishednot-published"/>
  </r>
  <r>
    <s v="PL-1-contact-details"/>
    <x v="50"/>
    <x v="50"/>
    <n v="0.54327899999999996"/>
    <s v="contact-details"/>
    <x v="4"/>
    <x v="0"/>
    <s v="basic"/>
    <x v="1"/>
    <n v="19"/>
    <n v="1.6299999999999999E-2"/>
    <x v="0"/>
    <x v="1"/>
    <n v="33.33"/>
    <n v="33.33"/>
    <n v="0"/>
    <n v="0"/>
    <m/>
    <n v="1"/>
    <n v="1"/>
    <n v="0"/>
    <x v="1"/>
    <n v="1"/>
    <m/>
    <s v="website"/>
    <n v="33.33"/>
    <n v="33.33"/>
    <s v="alwayswebsite"/>
  </r>
  <r>
    <s v="PL-1-collaboration-type"/>
    <x v="50"/>
    <x v="50"/>
    <n v="0"/>
    <s v="collaboration-type"/>
    <x v="5"/>
    <x v="0"/>
    <s v="classifications"/>
    <x v="0"/>
    <n v="20"/>
    <n v="1.8599999999999998E-2"/>
    <x v="0"/>
    <x v="0"/>
    <n v="0"/>
    <n v="0"/>
    <n v="0"/>
    <n v="0"/>
    <m/>
    <n v="1"/>
    <n v="1"/>
    <n v="0"/>
    <x v="0"/>
    <n v="0"/>
    <m/>
    <s v="not-published"/>
    <n v="0"/>
    <n v="0"/>
    <s v="not publishednot-published"/>
  </r>
  <r>
    <s v="PL-1-current-status"/>
    <x v="50"/>
    <x v="50"/>
    <n v="0"/>
    <s v="current-status"/>
    <x v="6"/>
    <x v="0"/>
    <s v="basic"/>
    <x v="1"/>
    <n v="18"/>
    <n v="1.6299999999999999E-2"/>
    <x v="0"/>
    <x v="0"/>
    <n v="0"/>
    <n v="0"/>
    <n v="0"/>
    <n v="0"/>
    <m/>
    <n v="1"/>
    <n v="1"/>
    <n v="0"/>
    <x v="0"/>
    <n v="0"/>
    <m/>
    <s v="not-published"/>
    <n v="0"/>
    <n v="0"/>
    <s v="not publishednot-published"/>
  </r>
  <r>
    <s v="PL-1-results"/>
    <x v="50"/>
    <x v="50"/>
    <n v="0"/>
    <s v="results"/>
    <x v="7"/>
    <x v="0"/>
    <s v="performance"/>
    <x v="3"/>
    <n v="37"/>
    <n v="4.3299999999999998E-2"/>
    <x v="0"/>
    <x v="0"/>
    <n v="0"/>
    <n v="0"/>
    <n v="0"/>
    <n v="0"/>
    <m/>
    <n v="1"/>
    <n v="1"/>
    <n v="0"/>
    <x v="0"/>
    <n v="0"/>
    <m/>
    <s v="not-published"/>
    <n v="0"/>
    <n v="0"/>
    <s v="not publishednot-published"/>
  </r>
  <r>
    <s v="PL-1-finance-type"/>
    <x v="50"/>
    <x v="50"/>
    <n v="0"/>
    <s v="finance-type"/>
    <x v="8"/>
    <x v="0"/>
    <s v="classifications"/>
    <x v="0"/>
    <n v="23"/>
    <n v="1.8599999999999998E-2"/>
    <x v="0"/>
    <x v="1"/>
    <n v="0"/>
    <n v="0"/>
    <n v="0"/>
    <n v="0"/>
    <m/>
    <n v="1"/>
    <n v="1"/>
    <n v="0"/>
    <x v="2"/>
    <n v="0"/>
    <m/>
    <s v="website"/>
    <n v="33.33"/>
    <n v="0"/>
    <s v="sometimeswebsite"/>
  </r>
  <r>
    <s v="PL-1-aid-type"/>
    <x v="50"/>
    <x v="50"/>
    <n v="0"/>
    <s v="aid-type"/>
    <x v="9"/>
    <x v="0"/>
    <s v="classifications"/>
    <x v="0"/>
    <n v="22"/>
    <n v="1.8599999999999998E-2"/>
    <x v="0"/>
    <x v="1"/>
    <n v="0"/>
    <n v="0"/>
    <n v="0"/>
    <n v="0"/>
    <m/>
    <n v="1"/>
    <n v="1"/>
    <n v="0"/>
    <x v="2"/>
    <n v="0"/>
    <m/>
    <s v="website"/>
    <n v="33.33"/>
    <n v="0"/>
    <s v="sometimeswebsite"/>
  </r>
  <r>
    <s v="PL-1-description"/>
    <x v="50"/>
    <x v="50"/>
    <n v="0"/>
    <s v="description"/>
    <x v="10"/>
    <x v="0"/>
    <s v="basic"/>
    <x v="1"/>
    <n v="15"/>
    <n v="1.6299999999999999E-2"/>
    <x v="0"/>
    <x v="1"/>
    <n v="0"/>
    <n v="0"/>
    <n v="0"/>
    <n v="0"/>
    <m/>
    <n v="1"/>
    <n v="1"/>
    <n v="0"/>
    <x v="2"/>
    <n v="0"/>
    <m/>
    <s v="website"/>
    <n v="33.33"/>
    <n v="0"/>
    <s v="sometimeswebsite"/>
  </r>
  <r>
    <s v="PL-1-flow-type"/>
    <x v="50"/>
    <x v="50"/>
    <n v="0"/>
    <s v="flow-type"/>
    <x v="11"/>
    <x v="0"/>
    <s v="classifications"/>
    <x v="0"/>
    <n v="21"/>
    <n v="1.8599999999999998E-2"/>
    <x v="0"/>
    <x v="0"/>
    <n v="0"/>
    <n v="0"/>
    <n v="0"/>
    <n v="0"/>
    <m/>
    <n v="1"/>
    <n v="1"/>
    <n v="0"/>
    <x v="0"/>
    <n v="0"/>
    <m/>
    <s v="not-published"/>
    <n v="0"/>
    <n v="0"/>
    <s v="not publishednot-published"/>
  </r>
  <r>
    <s v="PL-1-title"/>
    <x v="50"/>
    <x v="50"/>
    <n v="0.54327899999999996"/>
    <s v="title"/>
    <x v="12"/>
    <x v="0"/>
    <s v="basic"/>
    <x v="1"/>
    <n v="14"/>
    <n v="1.6299999999999999E-2"/>
    <x v="0"/>
    <x v="1"/>
    <n v="33.33"/>
    <n v="33.33"/>
    <n v="0"/>
    <n v="0"/>
    <m/>
    <n v="1"/>
    <n v="1"/>
    <n v="0"/>
    <x v="1"/>
    <n v="1"/>
    <m/>
    <s v="website"/>
    <n v="33.33"/>
    <n v="33.33"/>
    <s v="alwayswebsite"/>
  </r>
  <r>
    <s v="PL-1-conditions"/>
    <x v="50"/>
    <x v="50"/>
    <n v="0"/>
    <s v="conditions"/>
    <x v="13"/>
    <x v="0"/>
    <s v="performance"/>
    <x v="3"/>
    <n v="39"/>
    <n v="4.3299999999999998E-2"/>
    <x v="0"/>
    <x v="3"/>
    <n v="0"/>
    <n v="0"/>
    <n v="0"/>
    <n v="0"/>
    <m/>
    <n v="1"/>
    <n v="1"/>
    <n v="0"/>
    <x v="0"/>
    <n v="0"/>
    <m/>
    <s v="document"/>
    <n v="50"/>
    <n v="0"/>
    <s v="not publisheddocument"/>
  </r>
  <r>
    <s v="PL-1-cost-overall"/>
    <x v="50"/>
    <x v="50"/>
    <n v="1.0832249999999899"/>
    <s v="cost-overall"/>
    <x v="14"/>
    <x v="0"/>
    <s v="financial"/>
    <x v="2"/>
    <n v="33"/>
    <n v="3.2500000000000001E-2"/>
    <x v="0"/>
    <x v="1"/>
    <n v="33.33"/>
    <n v="33.33"/>
    <n v="0"/>
    <n v="0"/>
    <m/>
    <n v="1"/>
    <n v="1"/>
    <n v="0"/>
    <x v="1"/>
    <n v="1"/>
    <m/>
    <s v="website"/>
    <n v="33.33"/>
    <n v="33.33"/>
    <s v="alwayswebsite"/>
  </r>
  <r>
    <s v="PL-1-location"/>
    <x v="50"/>
    <x v="50"/>
    <n v="0"/>
    <s v="location"/>
    <x v="15"/>
    <x v="0"/>
    <s v="classifications"/>
    <x v="0"/>
    <n v="25"/>
    <n v="1.8599999999999998E-2"/>
    <x v="0"/>
    <x v="1"/>
    <n v="0"/>
    <n v="0"/>
    <n v="0"/>
    <n v="0"/>
    <m/>
    <n v="1"/>
    <n v="1"/>
    <n v="0"/>
    <x v="2"/>
    <n v="0"/>
    <m/>
    <s v="website"/>
    <n v="33.33"/>
    <n v="0"/>
    <s v="sometimeswebsite"/>
  </r>
  <r>
    <s v="PL-1-dates-planned"/>
    <x v="50"/>
    <x v="50"/>
    <n v="0"/>
    <s v="dates-planned"/>
    <x v="16"/>
    <x v="0"/>
    <s v="basic"/>
    <x v="1"/>
    <n v="16"/>
    <n v="1.6299999999999999E-2"/>
    <x v="0"/>
    <x v="0"/>
    <n v="0"/>
    <n v="0"/>
    <n v="0"/>
    <n v="0"/>
    <m/>
    <n v="1"/>
    <n v="1"/>
    <n v="0"/>
    <x v="0"/>
    <n v="0"/>
    <m/>
    <s v="not-published"/>
    <n v="0"/>
    <n v="0"/>
    <s v="not publishednot-published"/>
  </r>
  <r>
    <s v="PL-1-dates-actual"/>
    <x v="50"/>
    <x v="50"/>
    <n v="0"/>
    <s v="dates-actual"/>
    <x v="17"/>
    <x v="0"/>
    <s v="basic"/>
    <x v="1"/>
    <n v="17"/>
    <n v="1.6299999999999999E-2"/>
    <x v="0"/>
    <x v="0"/>
    <n v="0"/>
    <n v="0"/>
    <n v="0"/>
    <n v="0"/>
    <m/>
    <n v="1"/>
    <n v="1"/>
    <n v="0"/>
    <x v="0"/>
    <n v="0"/>
    <m/>
    <s v="not-published"/>
    <n v="0"/>
    <n v="0"/>
    <s v="not publishednot-published"/>
  </r>
  <r>
    <s v="PL-1-implementer"/>
    <x v="50"/>
    <x v="50"/>
    <n v="0.27163949999999998"/>
    <s v="implementer"/>
    <x v="18"/>
    <x v="0"/>
    <s v="basic"/>
    <x v="1"/>
    <n v="12"/>
    <n v="1.6299999999999999E-2"/>
    <x v="0"/>
    <x v="2"/>
    <n v="16.664999999999999"/>
    <n v="16.664999999999999"/>
    <n v="0"/>
    <n v="0"/>
    <m/>
    <n v="1"/>
    <n v="1"/>
    <n v="0"/>
    <x v="1"/>
    <n v="1"/>
    <m/>
    <s v="pdf"/>
    <n v="16.664999999999999"/>
    <n v="16.664999999999999"/>
    <s v="alwayspdf"/>
  </r>
  <r>
    <s v="PL-1-expenditure-actual"/>
    <x v="50"/>
    <x v="50"/>
    <n v="0"/>
    <s v="expenditure-actual"/>
    <x v="19"/>
    <x v="0"/>
    <s v="financial"/>
    <x v="2"/>
    <n v="35"/>
    <n v="3.2500000000000001E-2"/>
    <x v="0"/>
    <x v="0"/>
    <n v="0"/>
    <n v="0"/>
    <n v="0"/>
    <n v="0"/>
    <m/>
    <n v="1"/>
    <n v="1"/>
    <n v="0"/>
    <x v="0"/>
    <n v="0"/>
    <m/>
    <s v="not-published"/>
    <n v="0"/>
    <n v="0"/>
    <s v="not publishednot-published"/>
  </r>
  <r>
    <s v="PL-1-impact-appraisals"/>
    <x v="50"/>
    <x v="50"/>
    <n v="0"/>
    <s v="impact-appraisals"/>
    <x v="20"/>
    <x v="0"/>
    <s v="performance"/>
    <x v="3"/>
    <n v="38"/>
    <n v="4.3299999999999998E-2"/>
    <x v="0"/>
    <x v="3"/>
    <n v="0"/>
    <n v="0"/>
    <n v="0"/>
    <n v="0"/>
    <m/>
    <n v="1"/>
    <n v="1"/>
    <n v="0"/>
    <x v="0"/>
    <n v="0"/>
    <m/>
    <s v="document"/>
    <n v="50"/>
    <n v="0"/>
    <s v="not publisheddocument"/>
  </r>
  <r>
    <s v="PL-1-objectives"/>
    <x v="50"/>
    <x v="50"/>
    <n v="0"/>
    <s v="objectives"/>
    <x v="21"/>
    <x v="0"/>
    <s v="related-documents"/>
    <x v="4"/>
    <n v="29"/>
    <n v="2.1700000000000001E-2"/>
    <x v="0"/>
    <x v="3"/>
    <n v="0"/>
    <n v="0"/>
    <n v="0"/>
    <n v="0"/>
    <m/>
    <n v="1"/>
    <n v="1"/>
    <n v="0"/>
    <x v="0"/>
    <n v="0"/>
    <m/>
    <s v="document"/>
    <n v="50"/>
    <n v="0"/>
    <s v="not publisheddocument"/>
  </r>
  <r>
    <s v="PL-1-budget"/>
    <x v="50"/>
    <x v="50"/>
    <n v="0"/>
    <s v="budget"/>
    <x v="22"/>
    <x v="0"/>
    <s v="related-documents"/>
    <x v="4"/>
    <n v="30"/>
    <n v="2.1700000000000001E-2"/>
    <x v="0"/>
    <x v="3"/>
    <n v="0"/>
    <n v="0"/>
    <n v="0"/>
    <n v="0"/>
    <m/>
    <n v="1"/>
    <n v="1"/>
    <n v="0"/>
    <x v="0"/>
    <n v="0"/>
    <m/>
    <s v="document"/>
    <n v="50"/>
    <n v="0"/>
    <s v="not publisheddocument"/>
  </r>
  <r>
    <s v="PL-1-contracts"/>
    <x v="50"/>
    <x v="50"/>
    <n v="0"/>
    <s v="contracts"/>
    <x v="23"/>
    <x v="0"/>
    <s v="related-documents"/>
    <x v="4"/>
    <n v="31"/>
    <n v="2.1700000000000001E-2"/>
    <x v="0"/>
    <x v="3"/>
    <n v="0"/>
    <n v="0"/>
    <n v="0"/>
    <n v="0"/>
    <m/>
    <n v="1"/>
    <n v="1"/>
    <n v="0"/>
    <x v="0"/>
    <n v="0"/>
    <m/>
    <s v="document"/>
    <n v="50"/>
    <n v="0"/>
    <s v="not publisheddocument"/>
  </r>
  <r>
    <s v="PL-1-evaluations"/>
    <x v="50"/>
    <x v="50"/>
    <n v="0"/>
    <s v="evaluations"/>
    <x v="24"/>
    <x v="0"/>
    <s v="related-documents"/>
    <x v="4"/>
    <n v="28"/>
    <n v="2.1700000000000001E-2"/>
    <x v="0"/>
    <x v="3"/>
    <n v="0"/>
    <n v="0"/>
    <n v="0"/>
    <n v="0"/>
    <m/>
    <n v="1"/>
    <n v="1"/>
    <n v="0"/>
    <x v="2"/>
    <n v="0"/>
    <m/>
    <s v="document"/>
    <n v="50"/>
    <n v="0"/>
    <s v="sometimesdocument"/>
  </r>
  <r>
    <s v="PL-1-mou"/>
    <x v="50"/>
    <x v="50"/>
    <n v="0"/>
    <s v="mou"/>
    <x v="25"/>
    <x v="0"/>
    <s v="related-documents"/>
    <x v="4"/>
    <n v="27"/>
    <n v="2.1700000000000001E-2"/>
    <x v="0"/>
    <x v="3"/>
    <n v="0"/>
    <n v="0"/>
    <n v="0"/>
    <n v="0"/>
    <m/>
    <n v="1"/>
    <n v="1"/>
    <n v="0"/>
    <x v="2"/>
    <n v="0"/>
    <m/>
    <s v="document"/>
    <n v="50"/>
    <n v="0"/>
    <s v="sometimesdocument"/>
  </r>
  <r>
    <s v="PL-1-tenders"/>
    <x v="50"/>
    <x v="50"/>
    <n v="1.085"/>
    <s v="tenders"/>
    <x v="26"/>
    <x v="0"/>
    <s v="related-documents"/>
    <x v="4"/>
    <n v="32"/>
    <n v="2.1700000000000001E-2"/>
    <x v="0"/>
    <x v="3"/>
    <n v="50"/>
    <n v="50"/>
    <n v="0"/>
    <n v="0"/>
    <m/>
    <n v="1"/>
    <n v="1"/>
    <n v="0"/>
    <x v="1"/>
    <n v="1"/>
    <m/>
    <s v="document"/>
    <n v="50"/>
    <n v="50"/>
    <s v="alwaysdocument"/>
  </r>
  <r>
    <s v="PL-1-budget-identifier"/>
    <x v="50"/>
    <x v="50"/>
    <n v="0"/>
    <s v="budget-identifier"/>
    <x v="27"/>
    <x v="0"/>
    <s v="financial"/>
    <x v="2"/>
    <n v="36"/>
    <n v="3.2500000000000001E-2"/>
    <x v="0"/>
    <x v="0"/>
    <n v="0"/>
    <n v="0"/>
    <n v="0"/>
    <n v="0"/>
    <m/>
    <n v="1"/>
    <n v="1"/>
    <n v="0"/>
    <x v="0"/>
    <n v="0"/>
    <m/>
    <s v="not-published"/>
    <n v="0"/>
    <n v="0"/>
    <s v="not publishednot-published"/>
  </r>
  <r>
    <s v="PL-1-strategy"/>
    <x v="50"/>
    <x v="50"/>
    <n v="1.25"/>
    <s v="strategy"/>
    <x v="28"/>
    <x v="1"/>
    <s v="planning"/>
    <x v="5"/>
    <n v="4"/>
    <n v="2.5000000000000001E-2"/>
    <x v="0"/>
    <x v="3"/>
    <n v="50"/>
    <n v="50"/>
    <n v="0"/>
    <n v="0"/>
    <m/>
    <n v="1"/>
    <n v="1"/>
    <n v="0"/>
    <x v="1"/>
    <n v="1"/>
    <m/>
    <s v="document"/>
    <n v="50"/>
    <n v="50"/>
    <s v="alwaysdocument"/>
  </r>
  <r>
    <s v="PL-1-annual-report"/>
    <x v="50"/>
    <x v="50"/>
    <n v="1.25"/>
    <s v="annual-report"/>
    <x v="29"/>
    <x v="1"/>
    <s v="planning"/>
    <x v="5"/>
    <n v="5"/>
    <n v="2.5000000000000001E-2"/>
    <x v="0"/>
    <x v="3"/>
    <n v="50"/>
    <n v="50"/>
    <n v="0"/>
    <n v="0"/>
    <m/>
    <n v="1"/>
    <n v="1"/>
    <n v="0"/>
    <x v="1"/>
    <n v="1"/>
    <m/>
    <s v="document"/>
    <n v="50"/>
    <n v="50"/>
    <s v="alwaysdocument"/>
  </r>
  <r>
    <s v="PL-1-allocation"/>
    <x v="50"/>
    <x v="50"/>
    <n v="1.25"/>
    <s v="allocation"/>
    <x v="30"/>
    <x v="1"/>
    <s v="planning"/>
    <x v="5"/>
    <n v="6"/>
    <n v="2.5000000000000001E-2"/>
    <x v="0"/>
    <x v="3"/>
    <n v="50"/>
    <n v="50"/>
    <n v="0"/>
    <n v="0"/>
    <m/>
    <n v="1"/>
    <n v="1"/>
    <n v="0"/>
    <x v="1"/>
    <n v="1"/>
    <m/>
    <s v="document"/>
    <n v="50"/>
    <n v="50"/>
    <s v="alwaysdocument"/>
  </r>
  <r>
    <s v="PL-1-procurement-policy"/>
    <x v="50"/>
    <x v="50"/>
    <n v="1.25"/>
    <s v="procurement-policy"/>
    <x v="31"/>
    <x v="1"/>
    <s v="planning"/>
    <x v="5"/>
    <n v="7"/>
    <n v="2.5000000000000001E-2"/>
    <x v="0"/>
    <x v="3"/>
    <n v="50"/>
    <n v="50"/>
    <n v="0"/>
    <n v="0"/>
    <m/>
    <n v="1"/>
    <n v="1"/>
    <n v="0"/>
    <x v="1"/>
    <n v="1"/>
    <m/>
    <s v="document"/>
    <n v="50"/>
    <n v="50"/>
    <s v="alwaysdocument"/>
  </r>
  <r>
    <s v="46012-audit"/>
    <x v="43"/>
    <x v="43"/>
    <n v="2.085"/>
    <s v="audit"/>
    <x v="32"/>
    <x v="1"/>
    <s v="financial"/>
    <x v="6"/>
    <n v="11"/>
    <n v="4.1700000000000001E-2"/>
    <x v="0"/>
    <x v="3"/>
    <n v="50"/>
    <n v="50"/>
    <n v="0"/>
    <n v="0"/>
    <s v="quarterly"/>
    <n v="1"/>
    <n v="1"/>
    <n v="0"/>
    <x v="1"/>
    <n v="1"/>
    <m/>
    <s v="document"/>
    <n v="50"/>
    <n v="50"/>
    <s v="alwaysdocument"/>
  </r>
  <r>
    <s v="PL-1-country-strategy"/>
    <x v="50"/>
    <x v="50"/>
    <n v="1.25"/>
    <s v="country-strategy"/>
    <x v="33"/>
    <x v="1"/>
    <s v="planning"/>
    <x v="5"/>
    <n v="8"/>
    <n v="2.5000000000000001E-2"/>
    <x v="0"/>
    <x v="3"/>
    <n v="50"/>
    <n v="50"/>
    <n v="0"/>
    <n v="0"/>
    <m/>
    <n v="1"/>
    <n v="1"/>
    <n v="0"/>
    <x v="1"/>
    <n v="1"/>
    <m/>
    <s v="document"/>
    <n v="50"/>
    <n v="50"/>
    <s v="alwaysdocument"/>
  </r>
  <r>
    <s v="46012-total-budget"/>
    <x v="43"/>
    <x v="43"/>
    <n v="0.2316435"/>
    <s v="total-budget"/>
    <x v="34"/>
    <x v="1"/>
    <s v="financial"/>
    <x v="6"/>
    <n v="9"/>
    <n v="4.1700000000000001E-2"/>
    <x v="0"/>
    <x v="2"/>
    <n v="5.5549999999999997"/>
    <n v="5.5549999999999997"/>
    <n v="0"/>
    <n v="0"/>
    <s v="quarterly"/>
    <n v="1"/>
    <n v="1"/>
    <n v="0"/>
    <x v="3"/>
    <n v="0"/>
    <n v="1"/>
    <s v="pdf"/>
    <n v="16.664999999999999"/>
    <n v="5.5549999999999997"/>
    <s v="pdf"/>
  </r>
  <r>
    <s v="46012-disaggregated-budgets"/>
    <x v="43"/>
    <x v="43"/>
    <n v="0"/>
    <s v="disaggregated-budgets"/>
    <x v="35"/>
    <x v="1"/>
    <s v="financial"/>
    <x v="6"/>
    <n v="10"/>
    <n v="4.1700000000000001E-2"/>
    <x v="0"/>
    <x v="0"/>
    <n v="0"/>
    <n v="0"/>
    <n v="0"/>
    <n v="0"/>
    <s v="quarterly"/>
    <n v="1"/>
    <n v="1"/>
    <n v="0"/>
    <x v="3"/>
    <n v="0"/>
    <n v="0"/>
    <s v="not-published"/>
    <n v="0"/>
    <n v="0"/>
    <s v="not-published"/>
  </r>
  <r>
    <s v="PL-1-foia"/>
    <x v="50"/>
    <x v="50"/>
    <n v="1.1098889999999999"/>
    <s v="foia"/>
    <x v="36"/>
    <x v="2"/>
    <s v="Commitment"/>
    <x v="7"/>
    <n v="1"/>
    <n v="3.3300000000000003E-2"/>
    <x v="0"/>
    <x v="7"/>
    <n v="33.33"/>
    <n v="33.33"/>
    <n v="0"/>
    <n v="0"/>
    <m/>
    <n v="1"/>
    <n v="1"/>
    <n v="0"/>
    <x v="3"/>
    <n v="0"/>
    <n v="33.33"/>
    <s v="not applicable"/>
    <n v="50"/>
    <n v="33.33"/>
    <s v="not applicable"/>
  </r>
  <r>
    <s v="PL-1-accessibility"/>
    <x v="50"/>
    <x v="50"/>
    <n v="0"/>
    <s v="accessibility"/>
    <x v="37"/>
    <x v="2"/>
    <s v="Commitment"/>
    <x v="7"/>
    <n v="3"/>
    <n v="3.3300000000000003E-2"/>
    <x v="0"/>
    <x v="7"/>
    <n v="0"/>
    <n v="0"/>
    <n v="0"/>
    <n v="0"/>
    <m/>
    <n v="1"/>
    <n v="1"/>
    <n v="0"/>
    <x v="3"/>
    <n v="0"/>
    <n v="0"/>
    <s v="not applicable"/>
    <n v="50"/>
    <n v="0"/>
    <s v="not applicable"/>
  </r>
  <r>
    <s v="PL-1-implementation-schedules"/>
    <x v="50"/>
    <x v="50"/>
    <n v="0"/>
    <s v="implementation-schedules"/>
    <x v="38"/>
    <x v="2"/>
    <s v="Commitment"/>
    <x v="7"/>
    <n v="2"/>
    <n v="3.3300000000000003E-2"/>
    <x v="0"/>
    <x v="7"/>
    <n v="0"/>
    <n v="0"/>
    <n v="0"/>
    <n v="0"/>
    <m/>
    <n v="1"/>
    <n v="1"/>
    <n v="0"/>
    <x v="3"/>
    <n v="0"/>
    <n v="0"/>
    <s v="not applicable"/>
    <n v="50"/>
    <n v="0"/>
    <s v="not applicable"/>
  </r>
  <r>
    <s v="US-6-sector"/>
    <x v="51"/>
    <x v="51"/>
    <n v="1.39499999999999"/>
    <s v="sector"/>
    <x v="0"/>
    <x v="0"/>
    <s v="classifications"/>
    <x v="0"/>
    <n v="24"/>
    <n v="1.8599999999999998E-2"/>
    <x v="1"/>
    <x v="4"/>
    <n v="50"/>
    <n v="75"/>
    <n v="50"/>
    <n v="25"/>
    <s v="quarterly"/>
    <n v="1"/>
    <n v="1"/>
    <n v="25"/>
    <x v="3"/>
    <m/>
    <m/>
    <m/>
    <m/>
    <n v="0"/>
    <s v=""/>
  </r>
  <r>
    <s v="US-6-unique-id"/>
    <x v="51"/>
    <x v="51"/>
    <n v="1.63"/>
    <s v="unique-id"/>
    <x v="1"/>
    <x v="0"/>
    <s v="basic"/>
    <x v="1"/>
    <n v="13"/>
    <n v="1.6299999999999999E-2"/>
    <x v="1"/>
    <x v="4"/>
    <n v="50"/>
    <n v="100"/>
    <n v="100"/>
    <n v="50"/>
    <s v="quarterly"/>
    <n v="1"/>
    <n v="1"/>
    <n v="50"/>
    <x v="3"/>
    <m/>
    <m/>
    <m/>
    <m/>
    <n v="0"/>
    <s v=""/>
  </r>
  <r>
    <s v="US-6-tied-aid-status"/>
    <x v="51"/>
    <x v="51"/>
    <n v="1.8599999999999901"/>
    <s v="tied-aid-status"/>
    <x v="2"/>
    <x v="0"/>
    <s v="classifications"/>
    <x v="0"/>
    <n v="26"/>
    <n v="1.8599999999999998E-2"/>
    <x v="1"/>
    <x v="4"/>
    <n v="50"/>
    <n v="100"/>
    <n v="100"/>
    <n v="50"/>
    <s v="quarterly"/>
    <n v="1"/>
    <n v="1"/>
    <n v="50"/>
    <x v="3"/>
    <m/>
    <m/>
    <m/>
    <m/>
    <n v="0"/>
    <s v=""/>
  </r>
  <r>
    <s v="US-6-contact-details"/>
    <x v="51"/>
    <x v="51"/>
    <n v="1.63"/>
    <s v="contact-details"/>
    <x v="4"/>
    <x v="0"/>
    <s v="basic"/>
    <x v="1"/>
    <n v="19"/>
    <n v="1.6299999999999999E-2"/>
    <x v="1"/>
    <x v="4"/>
    <n v="50"/>
    <n v="100"/>
    <n v="100"/>
    <n v="50"/>
    <s v="quarterly"/>
    <n v="1"/>
    <n v="1"/>
    <n v="50"/>
    <x v="3"/>
    <m/>
    <m/>
    <m/>
    <m/>
    <n v="0"/>
    <s v=""/>
  </r>
  <r>
    <s v="US-6-collaboration-type"/>
    <x v="51"/>
    <x v="51"/>
    <n v="1.8599999999999901"/>
    <s v="collaboration-type"/>
    <x v="5"/>
    <x v="0"/>
    <s v="classifications"/>
    <x v="0"/>
    <n v="20"/>
    <n v="1.8599999999999998E-2"/>
    <x v="1"/>
    <x v="4"/>
    <n v="50"/>
    <n v="100"/>
    <n v="100"/>
    <n v="50"/>
    <s v="quarterly"/>
    <n v="1"/>
    <n v="1"/>
    <n v="50"/>
    <x v="3"/>
    <m/>
    <m/>
    <m/>
    <m/>
    <n v="0"/>
    <s v=""/>
  </r>
  <r>
    <s v="US-6-current-status"/>
    <x v="51"/>
    <x v="51"/>
    <n v="1.63"/>
    <s v="current-status"/>
    <x v="6"/>
    <x v="0"/>
    <s v="basic"/>
    <x v="1"/>
    <n v="18"/>
    <n v="1.6299999999999999E-2"/>
    <x v="1"/>
    <x v="4"/>
    <n v="50"/>
    <n v="100"/>
    <n v="100"/>
    <n v="50"/>
    <s v="quarterly"/>
    <n v="1"/>
    <n v="1"/>
    <n v="50"/>
    <x v="3"/>
    <m/>
    <m/>
    <m/>
    <m/>
    <n v="0"/>
    <s v=""/>
  </r>
  <r>
    <s v="US-6-finance-type"/>
    <x v="51"/>
    <x v="51"/>
    <n v="1.8599999999999901"/>
    <s v="finance-type"/>
    <x v="8"/>
    <x v="0"/>
    <s v="classifications"/>
    <x v="0"/>
    <n v="23"/>
    <n v="1.8599999999999998E-2"/>
    <x v="1"/>
    <x v="4"/>
    <n v="50"/>
    <n v="100"/>
    <n v="100"/>
    <n v="50"/>
    <s v="quarterly"/>
    <n v="1"/>
    <n v="1"/>
    <n v="50"/>
    <x v="3"/>
    <m/>
    <m/>
    <m/>
    <m/>
    <n v="0"/>
    <s v=""/>
  </r>
  <r>
    <s v="US-6-aid-type"/>
    <x v="51"/>
    <x v="51"/>
    <n v="1.8599999999999901"/>
    <s v="aid-type"/>
    <x v="9"/>
    <x v="0"/>
    <s v="classifications"/>
    <x v="0"/>
    <n v="22"/>
    <n v="1.8599999999999998E-2"/>
    <x v="1"/>
    <x v="4"/>
    <n v="50"/>
    <n v="100"/>
    <n v="100"/>
    <n v="50"/>
    <s v="quarterly"/>
    <n v="1"/>
    <n v="1"/>
    <n v="50"/>
    <x v="3"/>
    <m/>
    <m/>
    <m/>
    <m/>
    <n v="0"/>
    <s v=""/>
  </r>
  <r>
    <s v="US-6-description"/>
    <x v="51"/>
    <x v="51"/>
    <n v="1.6136999999999999"/>
    <s v="description"/>
    <x v="10"/>
    <x v="0"/>
    <s v="basic"/>
    <x v="1"/>
    <n v="15"/>
    <n v="1.6299999999999999E-2"/>
    <x v="1"/>
    <x v="4"/>
    <n v="50"/>
    <n v="99"/>
    <n v="98"/>
    <n v="49"/>
    <s v="quarterly"/>
    <n v="1"/>
    <n v="1"/>
    <n v="49"/>
    <x v="3"/>
    <m/>
    <m/>
    <m/>
    <m/>
    <n v="0"/>
    <s v=""/>
  </r>
  <r>
    <s v="US-6-flow-type"/>
    <x v="51"/>
    <x v="51"/>
    <n v="1.8599999999999901"/>
    <s v="flow-type"/>
    <x v="11"/>
    <x v="0"/>
    <s v="classifications"/>
    <x v="0"/>
    <n v="21"/>
    <n v="1.8599999999999998E-2"/>
    <x v="1"/>
    <x v="4"/>
    <n v="50"/>
    <n v="100"/>
    <n v="100"/>
    <n v="50"/>
    <s v="quarterly"/>
    <n v="1"/>
    <n v="1"/>
    <n v="50"/>
    <x v="3"/>
    <m/>
    <m/>
    <m/>
    <m/>
    <n v="0"/>
    <s v=""/>
  </r>
  <r>
    <s v="US-6-title"/>
    <x v="51"/>
    <x v="51"/>
    <n v="1.63"/>
    <s v="title"/>
    <x v="12"/>
    <x v="0"/>
    <s v="basic"/>
    <x v="1"/>
    <n v="14"/>
    <n v="1.6299999999999999E-2"/>
    <x v="1"/>
    <x v="4"/>
    <n v="50"/>
    <n v="100"/>
    <n v="100"/>
    <n v="50"/>
    <s v="quarterly"/>
    <n v="1"/>
    <n v="1"/>
    <n v="50"/>
    <x v="3"/>
    <m/>
    <m/>
    <m/>
    <m/>
    <n v="0"/>
    <s v=""/>
  </r>
  <r>
    <s v="US-6-cost-overall"/>
    <x v="51"/>
    <x v="51"/>
    <n v="3.25"/>
    <s v="cost-overall"/>
    <x v="14"/>
    <x v="0"/>
    <s v="financial"/>
    <x v="2"/>
    <n v="33"/>
    <n v="3.2500000000000001E-2"/>
    <x v="1"/>
    <x v="4"/>
    <n v="50"/>
    <n v="100"/>
    <n v="100"/>
    <n v="50"/>
    <s v="quarterly"/>
    <n v="1"/>
    <n v="1"/>
    <n v="50"/>
    <x v="3"/>
    <m/>
    <m/>
    <m/>
    <m/>
    <n v="0"/>
    <s v=""/>
  </r>
  <r>
    <s v="US-6-location"/>
    <x v="51"/>
    <x v="51"/>
    <n v="1.39499999999999"/>
    <s v="location"/>
    <x v="15"/>
    <x v="0"/>
    <s v="classifications"/>
    <x v="0"/>
    <n v="25"/>
    <n v="1.8599999999999998E-2"/>
    <x v="1"/>
    <x v="4"/>
    <n v="50"/>
    <n v="75"/>
    <n v="50"/>
    <n v="25"/>
    <s v="quarterly"/>
    <n v="1"/>
    <n v="1"/>
    <n v="25"/>
    <x v="3"/>
    <m/>
    <m/>
    <m/>
    <m/>
    <n v="0"/>
    <s v=""/>
  </r>
  <r>
    <s v="US-6-dates-planned"/>
    <x v="51"/>
    <x v="51"/>
    <n v="1.62184999999999"/>
    <s v="dates-planned"/>
    <x v="16"/>
    <x v="0"/>
    <s v="basic"/>
    <x v="1"/>
    <n v="16"/>
    <n v="1.6299999999999999E-2"/>
    <x v="1"/>
    <x v="4"/>
    <n v="50"/>
    <n v="99.5"/>
    <n v="99"/>
    <n v="49.5"/>
    <s v="quarterly"/>
    <n v="1"/>
    <n v="1"/>
    <n v="49.5"/>
    <x v="3"/>
    <m/>
    <m/>
    <m/>
    <m/>
    <n v="0"/>
    <s v=""/>
  </r>
  <r>
    <s v="US-6-implementer"/>
    <x v="51"/>
    <x v="51"/>
    <n v="1.63"/>
    <s v="implementer"/>
    <x v="18"/>
    <x v="0"/>
    <s v="basic"/>
    <x v="1"/>
    <n v="12"/>
    <n v="1.6299999999999999E-2"/>
    <x v="1"/>
    <x v="4"/>
    <n v="50"/>
    <n v="100"/>
    <n v="100"/>
    <n v="50"/>
    <s v="quarterly"/>
    <n v="1"/>
    <n v="1"/>
    <n v="50"/>
    <x v="3"/>
    <m/>
    <m/>
    <m/>
    <m/>
    <n v="0"/>
    <s v=""/>
  </r>
  <r>
    <s v="43000-audit"/>
    <x v="18"/>
    <x v="18"/>
    <n v="2.085"/>
    <s v="audit"/>
    <x v="32"/>
    <x v="1"/>
    <s v="financial"/>
    <x v="6"/>
    <n v="11"/>
    <n v="4.1700000000000001E-2"/>
    <x v="0"/>
    <x v="3"/>
    <n v="50"/>
    <n v="50"/>
    <n v="0"/>
    <n v="0"/>
    <m/>
    <n v="1"/>
    <n v="1"/>
    <n v="0"/>
    <x v="1"/>
    <n v="1"/>
    <m/>
    <s v="document"/>
    <n v="50"/>
    <n v="50"/>
    <s v="alwaysdocument"/>
  </r>
  <r>
    <s v="43000-total-budget"/>
    <x v="18"/>
    <x v="18"/>
    <n v="0.69493050000000001"/>
    <s v="total-budget"/>
    <x v="34"/>
    <x v="1"/>
    <s v="financial"/>
    <x v="6"/>
    <n v="9"/>
    <n v="4.1700000000000001E-2"/>
    <x v="0"/>
    <x v="2"/>
    <n v="16.664999999999999"/>
    <n v="16.664999999999999"/>
    <n v="0"/>
    <n v="0"/>
    <m/>
    <n v="1"/>
    <n v="1"/>
    <n v="0"/>
    <x v="3"/>
    <n v="0"/>
    <n v="3"/>
    <s v="pdf"/>
    <n v="16.664999999999999"/>
    <n v="16.664999999999999"/>
    <s v="pdf"/>
  </r>
  <r>
    <s v="US-6-procurement-policy"/>
    <x v="51"/>
    <x v="51"/>
    <n v="1.25"/>
    <s v="procurement-policy"/>
    <x v="31"/>
    <x v="1"/>
    <s v="planning"/>
    <x v="5"/>
    <n v="7"/>
    <n v="2.5000000000000001E-2"/>
    <x v="0"/>
    <x v="3"/>
    <n v="50"/>
    <n v="50"/>
    <n v="0"/>
    <n v="0"/>
    <s v="quarterly"/>
    <n v="1"/>
    <n v="1"/>
    <n v="0"/>
    <x v="1"/>
    <n v="1"/>
    <m/>
    <s v="document"/>
    <n v="50"/>
    <n v="50"/>
    <s v="alwaysdocument"/>
  </r>
  <r>
    <s v="43000-disaggregated-budgets"/>
    <x v="18"/>
    <x v="18"/>
    <n v="0.2316435"/>
    <s v="disaggregated-budgets"/>
    <x v="35"/>
    <x v="1"/>
    <s v="financial"/>
    <x v="6"/>
    <n v="10"/>
    <n v="4.1700000000000001E-2"/>
    <x v="0"/>
    <x v="2"/>
    <n v="5.5549999999999997"/>
    <n v="5.5549999999999997"/>
    <n v="0"/>
    <n v="0"/>
    <m/>
    <n v="1"/>
    <n v="1"/>
    <n v="0"/>
    <x v="3"/>
    <n v="0"/>
    <n v="1"/>
    <s v="pdf"/>
    <n v="16.664999999999999"/>
    <n v="5.5549999999999997"/>
    <s v="pdf"/>
  </r>
  <r>
    <s v="US-6-country-strategy"/>
    <x v="51"/>
    <x v="51"/>
    <n v="0"/>
    <s v="country-strategy"/>
    <x v="33"/>
    <x v="1"/>
    <s v="planning"/>
    <x v="5"/>
    <n v="8"/>
    <n v="2.5000000000000001E-2"/>
    <x v="0"/>
    <x v="3"/>
    <n v="0"/>
    <n v="0"/>
    <n v="0"/>
    <n v="0"/>
    <s v="quarterly"/>
    <n v="1"/>
    <n v="1"/>
    <n v="0"/>
    <x v="0"/>
    <n v="0"/>
    <m/>
    <s v="document"/>
    <n v="50"/>
    <n v="0"/>
    <s v="not publisheddocument"/>
  </r>
  <r>
    <s v="US-6-expenditure-planned"/>
    <x v="51"/>
    <x v="51"/>
    <n v="0"/>
    <s v="expenditure-planned"/>
    <x v="3"/>
    <x v="0"/>
    <s v="financial"/>
    <x v="2"/>
    <n v="34"/>
    <n v="3.2500000000000001E-2"/>
    <x v="0"/>
    <x v="0"/>
    <n v="0"/>
    <n v="0"/>
    <n v="0"/>
    <n v="0"/>
    <s v="quarterly"/>
    <n v="1"/>
    <n v="1"/>
    <n v="0"/>
    <x v="0"/>
    <n v="0"/>
    <m/>
    <s v="not-published"/>
    <n v="0"/>
    <n v="0"/>
    <s v="not publishednot-published"/>
  </r>
  <r>
    <s v="US-6-results"/>
    <x v="51"/>
    <x v="51"/>
    <n v="0"/>
    <s v="results"/>
    <x v="7"/>
    <x v="0"/>
    <s v="performance"/>
    <x v="3"/>
    <n v="37"/>
    <n v="4.3299999999999998E-2"/>
    <x v="0"/>
    <x v="0"/>
    <n v="0"/>
    <n v="0"/>
    <n v="0"/>
    <n v="0"/>
    <s v="quarterly"/>
    <n v="1"/>
    <n v="1"/>
    <n v="0"/>
    <x v="0"/>
    <n v="0"/>
    <m/>
    <s v="not-published"/>
    <n v="0"/>
    <n v="0"/>
    <s v="not publishednot-published"/>
  </r>
  <r>
    <s v="US-6-conditions"/>
    <x v="51"/>
    <x v="51"/>
    <n v="2.165"/>
    <s v="conditions"/>
    <x v="13"/>
    <x v="0"/>
    <s v="performance"/>
    <x v="3"/>
    <n v="39"/>
    <n v="4.3299999999999998E-2"/>
    <x v="0"/>
    <x v="3"/>
    <n v="50"/>
    <n v="50"/>
    <n v="0"/>
    <n v="0"/>
    <s v="quarterly"/>
    <n v="1"/>
    <n v="1"/>
    <n v="0"/>
    <x v="1"/>
    <n v="1"/>
    <m/>
    <s v="document"/>
    <n v="50"/>
    <n v="50"/>
    <s v="alwaysdocument"/>
  </r>
  <r>
    <s v="US-6-dates-actual"/>
    <x v="51"/>
    <x v="51"/>
    <n v="0"/>
    <s v="dates-actual"/>
    <x v="17"/>
    <x v="0"/>
    <s v="basic"/>
    <x v="1"/>
    <n v="17"/>
    <n v="1.6299999999999999E-2"/>
    <x v="0"/>
    <x v="0"/>
    <n v="0"/>
    <n v="0"/>
    <n v="0"/>
    <n v="0"/>
    <s v="quarterly"/>
    <n v="1"/>
    <n v="1"/>
    <n v="0"/>
    <x v="0"/>
    <n v="0"/>
    <m/>
    <s v="not-published"/>
    <n v="0"/>
    <n v="0"/>
    <s v="not publishednot-published"/>
  </r>
  <r>
    <s v="US-6-expenditure-actual"/>
    <x v="51"/>
    <x v="51"/>
    <n v="0"/>
    <s v="expenditure-actual"/>
    <x v="19"/>
    <x v="0"/>
    <s v="financial"/>
    <x v="2"/>
    <n v="35"/>
    <n v="3.2500000000000001E-2"/>
    <x v="0"/>
    <x v="0"/>
    <n v="0"/>
    <n v="0"/>
    <n v="0"/>
    <n v="0"/>
    <s v="quarterly"/>
    <n v="1"/>
    <n v="1"/>
    <n v="0"/>
    <x v="0"/>
    <n v="0"/>
    <m/>
    <s v="not-published"/>
    <n v="0"/>
    <n v="0"/>
    <s v="not publishednot-published"/>
  </r>
  <r>
    <s v="US-6-impact-appraisals"/>
    <x v="51"/>
    <x v="51"/>
    <n v="0"/>
    <s v="impact-appraisals"/>
    <x v="20"/>
    <x v="0"/>
    <s v="performance"/>
    <x v="3"/>
    <n v="38"/>
    <n v="4.3299999999999998E-2"/>
    <x v="0"/>
    <x v="3"/>
    <n v="0"/>
    <n v="0"/>
    <n v="0"/>
    <n v="0"/>
    <s v="quarterly"/>
    <n v="1"/>
    <n v="1"/>
    <n v="0"/>
    <x v="0"/>
    <n v="0"/>
    <m/>
    <s v="document"/>
    <n v="50"/>
    <n v="0"/>
    <s v="not publisheddocument"/>
  </r>
  <r>
    <s v="US-6-objectives"/>
    <x v="51"/>
    <x v="51"/>
    <n v="1.085"/>
    <s v="objectives"/>
    <x v="21"/>
    <x v="0"/>
    <s v="related-documents"/>
    <x v="4"/>
    <n v="29"/>
    <n v="2.1700000000000001E-2"/>
    <x v="0"/>
    <x v="3"/>
    <n v="50"/>
    <n v="50"/>
    <n v="0"/>
    <n v="0"/>
    <s v="quarterly"/>
    <n v="1"/>
    <n v="1"/>
    <n v="0"/>
    <x v="1"/>
    <n v="1"/>
    <m/>
    <s v="document"/>
    <n v="50"/>
    <n v="50"/>
    <s v="alwaysdocument"/>
  </r>
  <r>
    <s v="US-6-budget"/>
    <x v="51"/>
    <x v="51"/>
    <n v="0"/>
    <s v="budget"/>
    <x v="22"/>
    <x v="0"/>
    <s v="related-documents"/>
    <x v="4"/>
    <n v="30"/>
    <n v="2.1700000000000001E-2"/>
    <x v="0"/>
    <x v="3"/>
    <n v="0"/>
    <n v="0"/>
    <n v="0"/>
    <n v="0"/>
    <s v="quarterly"/>
    <n v="1"/>
    <n v="1"/>
    <n v="0"/>
    <x v="0"/>
    <n v="0"/>
    <m/>
    <s v="document"/>
    <n v="50"/>
    <n v="0"/>
    <s v="not publisheddocument"/>
  </r>
  <r>
    <s v="US-6-contracts"/>
    <x v="51"/>
    <x v="51"/>
    <n v="0"/>
    <s v="contracts"/>
    <x v="23"/>
    <x v="0"/>
    <s v="related-documents"/>
    <x v="4"/>
    <n v="31"/>
    <n v="2.1700000000000001E-2"/>
    <x v="0"/>
    <x v="3"/>
    <n v="0"/>
    <n v="0"/>
    <n v="0"/>
    <n v="0"/>
    <s v="quarterly"/>
    <n v="1"/>
    <n v="1"/>
    <n v="0"/>
    <x v="2"/>
    <n v="0"/>
    <m/>
    <s v="document"/>
    <n v="50"/>
    <n v="0"/>
    <s v="sometimesdocument"/>
  </r>
  <r>
    <s v="US-6-evaluations"/>
    <x v="51"/>
    <x v="51"/>
    <n v="0"/>
    <s v="evaluations"/>
    <x v="24"/>
    <x v="0"/>
    <s v="related-documents"/>
    <x v="4"/>
    <n v="28"/>
    <n v="2.1700000000000001E-2"/>
    <x v="0"/>
    <x v="3"/>
    <n v="0"/>
    <n v="0"/>
    <n v="0"/>
    <n v="0"/>
    <s v="quarterly"/>
    <n v="1"/>
    <n v="1"/>
    <n v="0"/>
    <x v="0"/>
    <n v="0"/>
    <m/>
    <s v="document"/>
    <n v="50"/>
    <n v="0"/>
    <s v="not publisheddocument"/>
  </r>
  <r>
    <s v="US-6-mou"/>
    <x v="51"/>
    <x v="51"/>
    <n v="0"/>
    <s v="mou"/>
    <x v="25"/>
    <x v="0"/>
    <s v="related-documents"/>
    <x v="4"/>
    <n v="27"/>
    <n v="2.1700000000000001E-2"/>
    <x v="0"/>
    <x v="3"/>
    <n v="0"/>
    <n v="0"/>
    <n v="0"/>
    <n v="0"/>
    <s v="quarterly"/>
    <n v="1"/>
    <n v="1"/>
    <n v="0"/>
    <x v="0"/>
    <n v="0"/>
    <m/>
    <s v="document"/>
    <n v="50"/>
    <n v="0"/>
    <s v="not publisheddocument"/>
  </r>
  <r>
    <s v="US-6-tenders"/>
    <x v="51"/>
    <x v="51"/>
    <n v="1.085"/>
    <s v="tenders"/>
    <x v="26"/>
    <x v="0"/>
    <s v="related-documents"/>
    <x v="4"/>
    <n v="32"/>
    <n v="2.1700000000000001E-2"/>
    <x v="0"/>
    <x v="3"/>
    <n v="50"/>
    <n v="50"/>
    <n v="0"/>
    <n v="0"/>
    <s v="quarterly"/>
    <n v="1"/>
    <n v="1"/>
    <n v="0"/>
    <x v="1"/>
    <n v="1"/>
    <m/>
    <s v="document"/>
    <n v="50"/>
    <n v="50"/>
    <s v="alwaysdocument"/>
  </r>
  <r>
    <s v="US-6-budget-identifier"/>
    <x v="51"/>
    <x v="51"/>
    <n v="0"/>
    <s v="budget-identifier"/>
    <x v="27"/>
    <x v="0"/>
    <s v="financial"/>
    <x v="2"/>
    <n v="36"/>
    <n v="3.2500000000000001E-2"/>
    <x v="0"/>
    <x v="0"/>
    <n v="0"/>
    <n v="0"/>
    <n v="0"/>
    <n v="0"/>
    <s v="quarterly"/>
    <n v="1"/>
    <n v="1"/>
    <n v="0"/>
    <x v="0"/>
    <n v="0"/>
    <m/>
    <s v="not-published"/>
    <n v="0"/>
    <n v="0"/>
    <s v="not publishednot-published"/>
  </r>
  <r>
    <s v="US-6-strategy"/>
    <x v="51"/>
    <x v="51"/>
    <n v="1.25"/>
    <s v="strategy"/>
    <x v="28"/>
    <x v="1"/>
    <s v="planning"/>
    <x v="5"/>
    <n v="4"/>
    <n v="2.5000000000000001E-2"/>
    <x v="0"/>
    <x v="3"/>
    <n v="50"/>
    <n v="50"/>
    <n v="0"/>
    <n v="0"/>
    <s v="quarterly"/>
    <n v="1"/>
    <n v="1"/>
    <n v="0"/>
    <x v="1"/>
    <n v="1"/>
    <m/>
    <s v="document"/>
    <n v="50"/>
    <n v="50"/>
    <s v="alwaysdocument"/>
  </r>
  <r>
    <s v="US-6-annual-report"/>
    <x v="51"/>
    <x v="51"/>
    <n v="1.25"/>
    <s v="annual-report"/>
    <x v="29"/>
    <x v="1"/>
    <s v="planning"/>
    <x v="5"/>
    <n v="5"/>
    <n v="2.5000000000000001E-2"/>
    <x v="0"/>
    <x v="3"/>
    <n v="50"/>
    <n v="50"/>
    <n v="0"/>
    <n v="0"/>
    <s v="quarterly"/>
    <n v="1"/>
    <n v="1"/>
    <n v="0"/>
    <x v="1"/>
    <n v="1"/>
    <m/>
    <s v="document"/>
    <n v="50"/>
    <n v="50"/>
    <s v="alwaysdocument"/>
  </r>
  <r>
    <s v="US-6-allocation"/>
    <x v="51"/>
    <x v="51"/>
    <n v="1.25"/>
    <s v="allocation"/>
    <x v="30"/>
    <x v="1"/>
    <s v="planning"/>
    <x v="5"/>
    <n v="6"/>
    <n v="2.5000000000000001E-2"/>
    <x v="0"/>
    <x v="3"/>
    <n v="50"/>
    <n v="50"/>
    <n v="0"/>
    <n v="0"/>
    <s v="quarterly"/>
    <n v="1"/>
    <n v="1"/>
    <n v="0"/>
    <x v="1"/>
    <n v="1"/>
    <m/>
    <s v="document"/>
    <n v="50"/>
    <n v="50"/>
    <s v="alwaysdocument"/>
  </r>
  <r>
    <s v="US-6-foia"/>
    <x v="51"/>
    <x v="51"/>
    <n v="2.2197779999999998"/>
    <s v="foia"/>
    <x v="36"/>
    <x v="2"/>
    <s v="Commitment"/>
    <x v="7"/>
    <n v="1"/>
    <n v="3.3300000000000003E-2"/>
    <x v="0"/>
    <x v="7"/>
    <n v="66.66"/>
    <n v="66.66"/>
    <n v="0"/>
    <n v="0"/>
    <s v="quarterly"/>
    <n v="1"/>
    <n v="1"/>
    <n v="0"/>
    <x v="3"/>
    <n v="0"/>
    <n v="66.66"/>
    <s v="not applicable"/>
    <n v="50"/>
    <n v="66.66"/>
    <s v="not applicable"/>
  </r>
  <r>
    <s v="US-6-accessibility"/>
    <x v="51"/>
    <x v="51"/>
    <n v="1.1098889999999999"/>
    <s v="accessibility"/>
    <x v="37"/>
    <x v="2"/>
    <s v="Commitment"/>
    <x v="7"/>
    <n v="3"/>
    <n v="3.3300000000000003E-2"/>
    <x v="0"/>
    <x v="7"/>
    <n v="33.33"/>
    <n v="33.33"/>
    <n v="0"/>
    <n v="0"/>
    <s v="quarterly"/>
    <n v="1"/>
    <n v="1"/>
    <n v="0"/>
    <x v="3"/>
    <n v="0"/>
    <n v="33.33"/>
    <s v="not applicable"/>
    <n v="50"/>
    <n v="33.33"/>
    <s v="not applicable"/>
  </r>
  <r>
    <s v="US-6-implementation-schedules"/>
    <x v="51"/>
    <x v="51"/>
    <n v="1.0323"/>
    <s v="implementation-schedules"/>
    <x v="38"/>
    <x v="2"/>
    <s v="Commitment"/>
    <x v="7"/>
    <n v="2"/>
    <n v="3.3300000000000003E-2"/>
    <x v="0"/>
    <x v="7"/>
    <n v="31"/>
    <n v="31"/>
    <n v="0"/>
    <n v="0"/>
    <s v="quarterly"/>
    <n v="1"/>
    <n v="1"/>
    <n v="0"/>
    <x v="3"/>
    <n v="0"/>
    <n v="31"/>
    <s v="not applicable"/>
    <n v="50"/>
    <n v="31"/>
    <s v="not applicable"/>
  </r>
  <r>
    <s v="42004-sector"/>
    <x v="29"/>
    <x v="29"/>
    <n v="0.92999999999999905"/>
    <s v="sector"/>
    <x v="0"/>
    <x v="0"/>
    <s v="classifications"/>
    <x v="0"/>
    <n v="24"/>
    <n v="1.8599999999999998E-2"/>
    <x v="0"/>
    <x v="6"/>
    <n v="50"/>
    <n v="50"/>
    <n v="0"/>
    <n v="0"/>
    <m/>
    <n v="1"/>
    <n v="1"/>
    <n v="0"/>
    <x v="1"/>
    <n v="1"/>
    <m/>
    <s v="machine-readable"/>
    <n v="50"/>
    <n v="50"/>
    <s v="alwaysmachine-readable"/>
  </r>
  <r>
    <s v="42004-unique-id"/>
    <x v="29"/>
    <x v="29"/>
    <n v="0.54327899999999996"/>
    <s v="unique-id"/>
    <x v="1"/>
    <x v="0"/>
    <s v="basic"/>
    <x v="1"/>
    <n v="13"/>
    <n v="1.6299999999999999E-2"/>
    <x v="0"/>
    <x v="1"/>
    <n v="33.33"/>
    <n v="33.33"/>
    <n v="0"/>
    <n v="0"/>
    <m/>
    <n v="1"/>
    <n v="1"/>
    <n v="0"/>
    <x v="1"/>
    <n v="1"/>
    <m/>
    <s v="website"/>
    <n v="33.33"/>
    <n v="33.33"/>
    <s v="alwayswebsite"/>
  </r>
  <r>
    <s v="42004-tied-aid-status"/>
    <x v="29"/>
    <x v="29"/>
    <n v="0"/>
    <s v="tied-aid-status"/>
    <x v="2"/>
    <x v="0"/>
    <s v="classifications"/>
    <x v="0"/>
    <n v="26"/>
    <n v="1.8599999999999998E-2"/>
    <x v="0"/>
    <x v="0"/>
    <n v="0"/>
    <n v="0"/>
    <n v="0"/>
    <n v="0"/>
    <m/>
    <n v="1"/>
    <n v="1"/>
    <n v="0"/>
    <x v="0"/>
    <n v="0"/>
    <m/>
    <s v="not-published"/>
    <n v="0"/>
    <n v="0"/>
    <s v="not publishednot-published"/>
  </r>
  <r>
    <s v="42004-expenditure-planned"/>
    <x v="29"/>
    <x v="29"/>
    <n v="0"/>
    <s v="expenditure-planned"/>
    <x v="3"/>
    <x v="0"/>
    <s v="financial"/>
    <x v="2"/>
    <n v="34"/>
    <n v="3.2500000000000001E-2"/>
    <x v="0"/>
    <x v="0"/>
    <n v="0"/>
    <n v="0"/>
    <n v="0"/>
    <n v="0"/>
    <m/>
    <n v="1"/>
    <n v="1"/>
    <n v="0"/>
    <x v="0"/>
    <n v="0"/>
    <m/>
    <s v="not-published"/>
    <n v="0"/>
    <n v="0"/>
    <s v="not publishednot-published"/>
  </r>
  <r>
    <s v="42004-contact-details"/>
    <x v="29"/>
    <x v="29"/>
    <n v="0.54327899999999996"/>
    <s v="contact-details"/>
    <x v="4"/>
    <x v="0"/>
    <s v="basic"/>
    <x v="1"/>
    <n v="19"/>
    <n v="1.6299999999999999E-2"/>
    <x v="0"/>
    <x v="1"/>
    <n v="33.33"/>
    <n v="33.33"/>
    <n v="0"/>
    <n v="0"/>
    <m/>
    <n v="1"/>
    <n v="1"/>
    <n v="0"/>
    <x v="1"/>
    <n v="1"/>
    <m/>
    <s v="website"/>
    <n v="33.33"/>
    <n v="33.33"/>
    <s v="alwayswebsite"/>
  </r>
  <r>
    <s v="42004-collaboration-type"/>
    <x v="29"/>
    <x v="29"/>
    <n v="0"/>
    <s v="collaboration-type"/>
    <x v="5"/>
    <x v="0"/>
    <s v="classifications"/>
    <x v="0"/>
    <n v="20"/>
    <n v="1.8599999999999998E-2"/>
    <x v="0"/>
    <x v="0"/>
    <n v="0"/>
    <n v="0"/>
    <n v="0"/>
    <n v="0"/>
    <m/>
    <n v="1"/>
    <n v="1"/>
    <n v="0"/>
    <x v="0"/>
    <n v="0"/>
    <m/>
    <s v="not-published"/>
    <n v="0"/>
    <n v="0"/>
    <s v="not publishednot-published"/>
  </r>
  <r>
    <s v="42004-current-status"/>
    <x v="29"/>
    <x v="29"/>
    <n v="0"/>
    <s v="current-status"/>
    <x v="6"/>
    <x v="0"/>
    <s v="basic"/>
    <x v="1"/>
    <n v="18"/>
    <n v="1.6299999999999999E-2"/>
    <x v="0"/>
    <x v="6"/>
    <n v="0"/>
    <n v="0"/>
    <n v="0"/>
    <n v="0"/>
    <m/>
    <n v="1"/>
    <n v="1"/>
    <n v="0"/>
    <x v="2"/>
    <n v="0"/>
    <m/>
    <s v="machine-readable"/>
    <n v="50"/>
    <n v="0"/>
    <s v="sometimesmachine-readable"/>
  </r>
  <r>
    <s v="42004-results"/>
    <x v="29"/>
    <x v="29"/>
    <n v="0"/>
    <s v="results"/>
    <x v="7"/>
    <x v="0"/>
    <s v="performance"/>
    <x v="3"/>
    <n v="37"/>
    <n v="4.3299999999999998E-2"/>
    <x v="0"/>
    <x v="0"/>
    <n v="0"/>
    <n v="0"/>
    <n v="0"/>
    <n v="0"/>
    <m/>
    <n v="1"/>
    <n v="1"/>
    <n v="0"/>
    <x v="0"/>
    <n v="0"/>
    <m/>
    <s v="not-published"/>
    <n v="0"/>
    <n v="0"/>
    <s v="not publishednot-published"/>
  </r>
  <r>
    <s v="42004-finance-type"/>
    <x v="29"/>
    <x v="29"/>
    <n v="0.61993799999999899"/>
    <s v="finance-type"/>
    <x v="8"/>
    <x v="0"/>
    <s v="classifications"/>
    <x v="0"/>
    <n v="23"/>
    <n v="1.8599999999999998E-2"/>
    <x v="0"/>
    <x v="1"/>
    <n v="33.33"/>
    <n v="33.33"/>
    <n v="0"/>
    <n v="0"/>
    <m/>
    <n v="1"/>
    <n v="1"/>
    <n v="0"/>
    <x v="1"/>
    <n v="1"/>
    <m/>
    <s v="website"/>
    <n v="33.33"/>
    <n v="33.33"/>
    <s v="alwayswebsite"/>
  </r>
  <r>
    <s v="42004-aid-type"/>
    <x v="29"/>
    <x v="29"/>
    <n v="0.61993799999999899"/>
    <s v="aid-type"/>
    <x v="9"/>
    <x v="0"/>
    <s v="classifications"/>
    <x v="0"/>
    <n v="22"/>
    <n v="1.8599999999999998E-2"/>
    <x v="0"/>
    <x v="1"/>
    <n v="33.33"/>
    <n v="33.33"/>
    <n v="0"/>
    <n v="0"/>
    <m/>
    <n v="1"/>
    <n v="1"/>
    <n v="0"/>
    <x v="1"/>
    <n v="1"/>
    <m/>
    <s v="website"/>
    <n v="33.33"/>
    <n v="33.33"/>
    <s v="alwayswebsite"/>
  </r>
  <r>
    <s v="42004-description"/>
    <x v="29"/>
    <x v="29"/>
    <n v="0.81499999999999995"/>
    <s v="description"/>
    <x v="10"/>
    <x v="0"/>
    <s v="basic"/>
    <x v="1"/>
    <n v="15"/>
    <n v="1.6299999999999999E-2"/>
    <x v="0"/>
    <x v="6"/>
    <n v="50"/>
    <n v="50"/>
    <n v="0"/>
    <n v="0"/>
    <m/>
    <n v="1"/>
    <n v="1"/>
    <n v="0"/>
    <x v="1"/>
    <n v="1"/>
    <m/>
    <s v="machine-readable"/>
    <n v="50"/>
    <n v="50"/>
    <s v="alwaysmachine-readable"/>
  </r>
  <r>
    <s v="42004-flow-type"/>
    <x v="29"/>
    <x v="29"/>
    <n v="0"/>
    <s v="flow-type"/>
    <x v="11"/>
    <x v="0"/>
    <s v="classifications"/>
    <x v="0"/>
    <n v="21"/>
    <n v="1.8599999999999998E-2"/>
    <x v="0"/>
    <x v="0"/>
    <n v="0"/>
    <n v="0"/>
    <n v="0"/>
    <n v="0"/>
    <m/>
    <n v="1"/>
    <n v="1"/>
    <n v="0"/>
    <x v="0"/>
    <n v="0"/>
    <m/>
    <s v="not-published"/>
    <n v="0"/>
    <n v="0"/>
    <s v="not publishednot-published"/>
  </r>
  <r>
    <s v="42004-title"/>
    <x v="29"/>
    <x v="29"/>
    <n v="0.81499999999999995"/>
    <s v="title"/>
    <x v="12"/>
    <x v="0"/>
    <s v="basic"/>
    <x v="1"/>
    <n v="14"/>
    <n v="1.6299999999999999E-2"/>
    <x v="0"/>
    <x v="6"/>
    <n v="50"/>
    <n v="50"/>
    <n v="0"/>
    <n v="0"/>
    <m/>
    <n v="1"/>
    <n v="1"/>
    <n v="0"/>
    <x v="1"/>
    <n v="1"/>
    <m/>
    <s v="machine-readable"/>
    <n v="50"/>
    <n v="50"/>
    <s v="alwaysmachine-readable"/>
  </r>
  <r>
    <s v="42004-conditions"/>
    <x v="29"/>
    <x v="29"/>
    <n v="0"/>
    <s v="conditions"/>
    <x v="13"/>
    <x v="0"/>
    <s v="performance"/>
    <x v="3"/>
    <n v="39"/>
    <n v="4.3299999999999998E-2"/>
    <x v="0"/>
    <x v="3"/>
    <n v="0"/>
    <n v="0"/>
    <n v="0"/>
    <n v="0"/>
    <m/>
    <n v="1"/>
    <n v="1"/>
    <n v="0"/>
    <x v="2"/>
    <n v="0"/>
    <m/>
    <s v="document"/>
    <n v="50"/>
    <n v="0"/>
    <s v="sometimesdocument"/>
  </r>
  <r>
    <s v="42004-cost-overall"/>
    <x v="29"/>
    <x v="29"/>
    <n v="1.625"/>
    <s v="cost-overall"/>
    <x v="14"/>
    <x v="0"/>
    <s v="financial"/>
    <x v="2"/>
    <n v="33"/>
    <n v="3.2500000000000001E-2"/>
    <x v="0"/>
    <x v="6"/>
    <n v="50"/>
    <n v="50"/>
    <n v="0"/>
    <n v="0"/>
    <m/>
    <n v="1"/>
    <n v="1"/>
    <n v="0"/>
    <x v="1"/>
    <n v="1"/>
    <m/>
    <s v="machine-readable"/>
    <n v="50"/>
    <n v="50"/>
    <s v="alwaysmachine-readable"/>
  </r>
  <r>
    <s v="42004-location"/>
    <x v="29"/>
    <x v="29"/>
    <n v="0"/>
    <s v="location"/>
    <x v="15"/>
    <x v="0"/>
    <s v="classifications"/>
    <x v="0"/>
    <n v="25"/>
    <n v="1.8599999999999998E-2"/>
    <x v="0"/>
    <x v="1"/>
    <n v="0"/>
    <n v="0"/>
    <n v="0"/>
    <n v="0"/>
    <m/>
    <n v="1"/>
    <n v="1"/>
    <n v="0"/>
    <x v="2"/>
    <n v="0"/>
    <m/>
    <s v="website"/>
    <n v="33.33"/>
    <n v="0"/>
    <s v="sometimeswebsite"/>
  </r>
  <r>
    <s v="42004-dates-planned"/>
    <x v="29"/>
    <x v="29"/>
    <n v="0"/>
    <s v="dates-planned"/>
    <x v="16"/>
    <x v="0"/>
    <s v="basic"/>
    <x v="1"/>
    <n v="16"/>
    <n v="1.6299999999999999E-2"/>
    <x v="0"/>
    <x v="0"/>
    <n v="0"/>
    <n v="0"/>
    <n v="0"/>
    <n v="0"/>
    <m/>
    <n v="1"/>
    <n v="1"/>
    <n v="0"/>
    <x v="0"/>
    <n v="0"/>
    <m/>
    <s v="not-published"/>
    <n v="0"/>
    <n v="0"/>
    <s v="not publishednot-published"/>
  </r>
  <r>
    <s v="42004-dates-actual"/>
    <x v="29"/>
    <x v="29"/>
    <n v="0"/>
    <s v="dates-actual"/>
    <x v="17"/>
    <x v="0"/>
    <s v="basic"/>
    <x v="1"/>
    <n v="17"/>
    <n v="1.6299999999999999E-2"/>
    <x v="0"/>
    <x v="0"/>
    <n v="0"/>
    <n v="0"/>
    <n v="0"/>
    <n v="0"/>
    <m/>
    <n v="1"/>
    <n v="1"/>
    <n v="0"/>
    <x v="0"/>
    <n v="0"/>
    <m/>
    <s v="not-published"/>
    <n v="0"/>
    <n v="0"/>
    <s v="not publishednot-published"/>
  </r>
  <r>
    <s v="42004-implementer"/>
    <x v="29"/>
    <x v="29"/>
    <n v="0.54327899999999996"/>
    <s v="implementer"/>
    <x v="18"/>
    <x v="0"/>
    <s v="basic"/>
    <x v="1"/>
    <n v="12"/>
    <n v="1.6299999999999999E-2"/>
    <x v="0"/>
    <x v="1"/>
    <n v="33.33"/>
    <n v="33.33"/>
    <n v="0"/>
    <n v="0"/>
    <m/>
    <n v="1"/>
    <n v="1"/>
    <n v="0"/>
    <x v="1"/>
    <n v="1"/>
    <m/>
    <s v="website"/>
    <n v="33.33"/>
    <n v="33.33"/>
    <s v="alwayswebsite"/>
  </r>
  <r>
    <s v="42004-expenditure-actual"/>
    <x v="29"/>
    <x v="29"/>
    <n v="1.0832249999999899"/>
    <s v="expenditure-actual"/>
    <x v="19"/>
    <x v="0"/>
    <s v="financial"/>
    <x v="2"/>
    <n v="35"/>
    <n v="3.2500000000000001E-2"/>
    <x v="0"/>
    <x v="1"/>
    <n v="33.33"/>
    <n v="33.33"/>
    <n v="0"/>
    <n v="0"/>
    <m/>
    <n v="1"/>
    <n v="1"/>
    <n v="0"/>
    <x v="1"/>
    <n v="1"/>
    <m/>
    <s v="website"/>
    <n v="33.33"/>
    <n v="33.33"/>
    <s v="alwayswebsite"/>
  </r>
  <r>
    <s v="42004-impact-appraisals"/>
    <x v="29"/>
    <x v="29"/>
    <n v="0"/>
    <s v="impact-appraisals"/>
    <x v="20"/>
    <x v="0"/>
    <s v="performance"/>
    <x v="3"/>
    <n v="38"/>
    <n v="4.3299999999999998E-2"/>
    <x v="0"/>
    <x v="3"/>
    <n v="0"/>
    <n v="0"/>
    <n v="0"/>
    <n v="0"/>
    <m/>
    <n v="1"/>
    <n v="1"/>
    <n v="0"/>
    <x v="2"/>
    <n v="0"/>
    <m/>
    <s v="document"/>
    <n v="50"/>
    <n v="0"/>
    <s v="sometimesdocument"/>
  </r>
  <r>
    <s v="42004-objectives"/>
    <x v="29"/>
    <x v="29"/>
    <n v="1.085"/>
    <s v="objectives"/>
    <x v="21"/>
    <x v="0"/>
    <s v="related-documents"/>
    <x v="4"/>
    <n v="29"/>
    <n v="2.1700000000000001E-2"/>
    <x v="0"/>
    <x v="3"/>
    <n v="50"/>
    <n v="50"/>
    <n v="0"/>
    <n v="0"/>
    <m/>
    <n v="1"/>
    <n v="1"/>
    <n v="0"/>
    <x v="1"/>
    <n v="1"/>
    <m/>
    <s v="document"/>
    <n v="50"/>
    <n v="50"/>
    <s v="alwaysdocument"/>
  </r>
  <r>
    <s v="42004-budget"/>
    <x v="29"/>
    <x v="29"/>
    <n v="1.085"/>
    <s v="budget"/>
    <x v="22"/>
    <x v="0"/>
    <s v="related-documents"/>
    <x v="4"/>
    <n v="30"/>
    <n v="2.1700000000000001E-2"/>
    <x v="0"/>
    <x v="3"/>
    <n v="50"/>
    <n v="50"/>
    <n v="0"/>
    <n v="0"/>
    <m/>
    <n v="1"/>
    <n v="1"/>
    <n v="0"/>
    <x v="1"/>
    <n v="1"/>
    <m/>
    <s v="document"/>
    <n v="50"/>
    <n v="50"/>
    <s v="alwaysdocument"/>
  </r>
  <r>
    <s v="42004-contracts"/>
    <x v="29"/>
    <x v="29"/>
    <n v="1.085"/>
    <s v="contracts"/>
    <x v="23"/>
    <x v="0"/>
    <s v="related-documents"/>
    <x v="4"/>
    <n v="31"/>
    <n v="2.1700000000000001E-2"/>
    <x v="0"/>
    <x v="3"/>
    <n v="50"/>
    <n v="50"/>
    <n v="0"/>
    <n v="0"/>
    <m/>
    <n v="1"/>
    <n v="1"/>
    <n v="0"/>
    <x v="1"/>
    <n v="1"/>
    <m/>
    <s v="document"/>
    <n v="50"/>
    <n v="50"/>
    <s v="alwaysdocument"/>
  </r>
  <r>
    <s v="42004-evaluations"/>
    <x v="29"/>
    <x v="29"/>
    <n v="0"/>
    <s v="evaluations"/>
    <x v="24"/>
    <x v="0"/>
    <s v="related-documents"/>
    <x v="4"/>
    <n v="28"/>
    <n v="2.1700000000000001E-2"/>
    <x v="0"/>
    <x v="3"/>
    <n v="0"/>
    <n v="0"/>
    <n v="0"/>
    <n v="0"/>
    <m/>
    <n v="1"/>
    <n v="1"/>
    <n v="0"/>
    <x v="2"/>
    <n v="0"/>
    <m/>
    <s v="document"/>
    <n v="50"/>
    <n v="0"/>
    <s v="sometimesdocument"/>
  </r>
  <r>
    <s v="42004-mou"/>
    <x v="29"/>
    <x v="29"/>
    <n v="0"/>
    <s v="mou"/>
    <x v="25"/>
    <x v="0"/>
    <s v="related-documents"/>
    <x v="4"/>
    <n v="27"/>
    <n v="2.1700000000000001E-2"/>
    <x v="0"/>
    <x v="3"/>
    <n v="0"/>
    <n v="0"/>
    <n v="0"/>
    <n v="0"/>
    <m/>
    <n v="1"/>
    <n v="1"/>
    <n v="0"/>
    <x v="0"/>
    <n v="0"/>
    <m/>
    <s v="document"/>
    <n v="50"/>
    <n v="0"/>
    <s v="not publisheddocument"/>
  </r>
  <r>
    <s v="42004-tenders"/>
    <x v="29"/>
    <x v="29"/>
    <n v="1.085"/>
    <s v="tenders"/>
    <x v="26"/>
    <x v="0"/>
    <s v="related-documents"/>
    <x v="4"/>
    <n v="32"/>
    <n v="2.1700000000000001E-2"/>
    <x v="0"/>
    <x v="3"/>
    <n v="50"/>
    <n v="50"/>
    <n v="0"/>
    <n v="0"/>
    <m/>
    <n v="1"/>
    <n v="1"/>
    <n v="0"/>
    <x v="1"/>
    <n v="1"/>
    <m/>
    <s v="document"/>
    <n v="50"/>
    <n v="50"/>
    <s v="alwaysdocument"/>
  </r>
  <r>
    <s v="42004-budget-identifier"/>
    <x v="29"/>
    <x v="29"/>
    <n v="0"/>
    <s v="budget-identifier"/>
    <x v="27"/>
    <x v="0"/>
    <s v="financial"/>
    <x v="2"/>
    <n v="36"/>
    <n v="3.2500000000000001E-2"/>
    <x v="0"/>
    <x v="0"/>
    <n v="0"/>
    <n v="0"/>
    <n v="0"/>
    <n v="0"/>
    <m/>
    <n v="1"/>
    <n v="1"/>
    <n v="0"/>
    <x v="0"/>
    <n v="0"/>
    <m/>
    <s v="not-published"/>
    <n v="0"/>
    <n v="0"/>
    <s v="not publishednot-published"/>
  </r>
  <r>
    <s v="42004-strategy"/>
    <x v="29"/>
    <x v="29"/>
    <n v="1.25"/>
    <s v="strategy"/>
    <x v="28"/>
    <x v="1"/>
    <s v="planning"/>
    <x v="5"/>
    <n v="4"/>
    <n v="2.5000000000000001E-2"/>
    <x v="0"/>
    <x v="3"/>
    <n v="50"/>
    <n v="50"/>
    <n v="0"/>
    <n v="0"/>
    <m/>
    <n v="1"/>
    <n v="1"/>
    <n v="0"/>
    <x v="1"/>
    <n v="1"/>
    <m/>
    <s v="document"/>
    <n v="50"/>
    <n v="50"/>
    <s v="alwaysdocument"/>
  </r>
  <r>
    <s v="42004-annual-report"/>
    <x v="29"/>
    <x v="29"/>
    <n v="1.25"/>
    <s v="annual-report"/>
    <x v="29"/>
    <x v="1"/>
    <s v="planning"/>
    <x v="5"/>
    <n v="5"/>
    <n v="2.5000000000000001E-2"/>
    <x v="0"/>
    <x v="3"/>
    <n v="50"/>
    <n v="50"/>
    <n v="0"/>
    <n v="0"/>
    <m/>
    <n v="1"/>
    <n v="1"/>
    <n v="0"/>
    <x v="1"/>
    <n v="1"/>
    <m/>
    <s v="document"/>
    <n v="50"/>
    <n v="50"/>
    <s v="alwaysdocument"/>
  </r>
  <r>
    <s v="42004-allocation"/>
    <x v="29"/>
    <x v="29"/>
    <n v="1.25"/>
    <s v="allocation"/>
    <x v="30"/>
    <x v="1"/>
    <s v="planning"/>
    <x v="5"/>
    <n v="6"/>
    <n v="2.5000000000000001E-2"/>
    <x v="0"/>
    <x v="3"/>
    <n v="50"/>
    <n v="50"/>
    <n v="0"/>
    <n v="0"/>
    <m/>
    <n v="1"/>
    <n v="1"/>
    <n v="0"/>
    <x v="1"/>
    <n v="1"/>
    <m/>
    <s v="document"/>
    <n v="50"/>
    <n v="50"/>
    <s v="alwaysdocument"/>
  </r>
  <r>
    <s v="42004-procurement-policy"/>
    <x v="29"/>
    <x v="29"/>
    <n v="1.25"/>
    <s v="procurement-policy"/>
    <x v="31"/>
    <x v="1"/>
    <s v="planning"/>
    <x v="5"/>
    <n v="7"/>
    <n v="2.5000000000000001E-2"/>
    <x v="0"/>
    <x v="3"/>
    <n v="50"/>
    <n v="50"/>
    <n v="0"/>
    <n v="0"/>
    <m/>
    <n v="1"/>
    <n v="1"/>
    <n v="0"/>
    <x v="1"/>
    <n v="1"/>
    <m/>
    <s v="document"/>
    <n v="50"/>
    <n v="50"/>
    <s v="alwaysdocument"/>
  </r>
  <r>
    <s v="IE-1-total-budget"/>
    <x v="52"/>
    <x v="52"/>
    <n v="2.78"/>
    <s v="total-budget"/>
    <x v="34"/>
    <x v="1"/>
    <s v="financial"/>
    <x v="6"/>
    <n v="9"/>
    <n v="4.1700000000000001E-2"/>
    <x v="1"/>
    <x v="4"/>
    <n v="50"/>
    <n v="66.666666666699996"/>
    <n v="33.333333333299997"/>
    <n v="16.666666666699999"/>
    <m/>
    <n v="1"/>
    <n v="1"/>
    <n v="16.666666666699999"/>
    <x v="3"/>
    <m/>
    <m/>
    <m/>
    <m/>
    <n v="0"/>
    <s v=""/>
  </r>
  <r>
    <s v="42004-country-strategy"/>
    <x v="29"/>
    <x v="29"/>
    <n v="1.25"/>
    <s v="country-strategy"/>
    <x v="33"/>
    <x v="1"/>
    <s v="planning"/>
    <x v="5"/>
    <n v="8"/>
    <n v="2.5000000000000001E-2"/>
    <x v="0"/>
    <x v="3"/>
    <n v="50"/>
    <n v="50"/>
    <n v="0"/>
    <n v="0"/>
    <m/>
    <n v="1"/>
    <n v="1"/>
    <n v="0"/>
    <x v="1"/>
    <n v="1"/>
    <m/>
    <s v="document"/>
    <n v="50"/>
    <n v="50"/>
    <s v="alwaysdocument"/>
  </r>
  <r>
    <s v="IE-1-disaggregated-budgets"/>
    <x v="52"/>
    <x v="52"/>
    <n v="2.78"/>
    <s v="disaggregated-budgets"/>
    <x v="35"/>
    <x v="1"/>
    <s v="financial"/>
    <x v="6"/>
    <n v="10"/>
    <n v="4.1700000000000001E-2"/>
    <x v="1"/>
    <x v="4"/>
    <n v="50"/>
    <n v="66.666666666699996"/>
    <n v="33.333333333299997"/>
    <n v="16.666666666699999"/>
    <m/>
    <n v="1"/>
    <n v="1"/>
    <n v="16.666666666699999"/>
    <x v="3"/>
    <m/>
    <m/>
    <m/>
    <m/>
    <n v="0"/>
    <s v=""/>
  </r>
  <r>
    <s v="IE-1-audit"/>
    <x v="52"/>
    <x v="52"/>
    <n v="2.085"/>
    <s v="audit"/>
    <x v="32"/>
    <x v="1"/>
    <s v="financial"/>
    <x v="6"/>
    <n v="11"/>
    <n v="4.1700000000000001E-2"/>
    <x v="0"/>
    <x v="3"/>
    <n v="50"/>
    <n v="50"/>
    <n v="0"/>
    <n v="0"/>
    <m/>
    <n v="1"/>
    <n v="1"/>
    <n v="0"/>
    <x v="1"/>
    <n v="1"/>
    <m/>
    <s v="document"/>
    <n v="50"/>
    <n v="50"/>
    <s v="alwaysdocument"/>
  </r>
  <r>
    <s v="42004-foia"/>
    <x v="29"/>
    <x v="29"/>
    <n v="2.2197779999999998"/>
    <s v="foia"/>
    <x v="36"/>
    <x v="2"/>
    <s v="Commitment"/>
    <x v="7"/>
    <n v="1"/>
    <n v="3.3300000000000003E-2"/>
    <x v="0"/>
    <x v="7"/>
    <n v="66.66"/>
    <n v="66.66"/>
    <n v="0"/>
    <n v="0"/>
    <m/>
    <n v="1"/>
    <n v="1"/>
    <n v="0"/>
    <x v="3"/>
    <n v="0"/>
    <n v="66.66"/>
    <s v="not applicable"/>
    <n v="50"/>
    <n v="66.66"/>
    <s v="not applicable"/>
  </r>
  <r>
    <s v="42004-accessibility"/>
    <x v="29"/>
    <x v="29"/>
    <n v="2.2197779999999998"/>
    <s v="accessibility"/>
    <x v="37"/>
    <x v="2"/>
    <s v="Commitment"/>
    <x v="7"/>
    <n v="3"/>
    <n v="3.3300000000000003E-2"/>
    <x v="0"/>
    <x v="7"/>
    <n v="66.66"/>
    <n v="66.66"/>
    <n v="0"/>
    <n v="0"/>
    <m/>
    <n v="1"/>
    <n v="1"/>
    <n v="0"/>
    <x v="3"/>
    <n v="0"/>
    <n v="66.66"/>
    <s v="not applicable"/>
    <n v="50"/>
    <n v="66.66"/>
    <s v="not applicable"/>
  </r>
  <r>
    <s v="42004-implementation-schedules"/>
    <x v="29"/>
    <x v="29"/>
    <n v="0"/>
    <s v="implementation-schedules"/>
    <x v="38"/>
    <x v="2"/>
    <s v="Commitment"/>
    <x v="7"/>
    <n v="2"/>
    <n v="3.3300000000000003E-2"/>
    <x v="0"/>
    <x v="7"/>
    <n v="0"/>
    <n v="0"/>
    <n v="0"/>
    <n v="0"/>
    <m/>
    <n v="1"/>
    <n v="1"/>
    <n v="0"/>
    <x v="3"/>
    <n v="0"/>
    <n v="0"/>
    <s v="not applicable"/>
    <n v="50"/>
    <n v="0"/>
    <s v="not applicable"/>
  </r>
  <r>
    <s v="GR-3-sector"/>
    <x v="48"/>
    <x v="48"/>
    <n v="0"/>
    <s v="sector"/>
    <x v="0"/>
    <x v="0"/>
    <s v="classifications"/>
    <x v="0"/>
    <n v="24"/>
    <n v="1.8599999999999998E-2"/>
    <x v="0"/>
    <x v="0"/>
    <n v="0"/>
    <n v="0"/>
    <n v="0"/>
    <n v="0"/>
    <m/>
    <n v="1"/>
    <n v="1"/>
    <n v="0"/>
    <x v="0"/>
    <n v="0"/>
    <m/>
    <s v="not-published"/>
    <n v="0"/>
    <n v="0"/>
    <s v="not publishednot-published"/>
  </r>
  <r>
    <s v="GR-3-unique-id"/>
    <x v="48"/>
    <x v="48"/>
    <n v="0"/>
    <s v="unique-id"/>
    <x v="1"/>
    <x v="0"/>
    <s v="basic"/>
    <x v="1"/>
    <n v="13"/>
    <n v="1.6299999999999999E-2"/>
    <x v="0"/>
    <x v="0"/>
    <n v="0"/>
    <n v="0"/>
    <n v="0"/>
    <n v="0"/>
    <m/>
    <n v="1"/>
    <n v="1"/>
    <n v="0"/>
    <x v="0"/>
    <n v="0"/>
    <m/>
    <s v="not-published"/>
    <n v="0"/>
    <n v="0"/>
    <s v="not publishednot-published"/>
  </r>
  <r>
    <s v="GR-3-tied-aid-status"/>
    <x v="48"/>
    <x v="48"/>
    <n v="0"/>
    <s v="tied-aid-status"/>
    <x v="2"/>
    <x v="0"/>
    <s v="classifications"/>
    <x v="0"/>
    <n v="26"/>
    <n v="1.8599999999999998E-2"/>
    <x v="0"/>
    <x v="0"/>
    <n v="0"/>
    <n v="0"/>
    <n v="0"/>
    <n v="0"/>
    <m/>
    <n v="1"/>
    <n v="1"/>
    <n v="0"/>
    <x v="0"/>
    <n v="0"/>
    <m/>
    <s v="not-published"/>
    <n v="0"/>
    <n v="0"/>
    <s v="not publishednot-published"/>
  </r>
  <r>
    <s v="GR-3-expenditure-planned"/>
    <x v="48"/>
    <x v="48"/>
    <n v="0"/>
    <s v="expenditure-planned"/>
    <x v="3"/>
    <x v="0"/>
    <s v="financial"/>
    <x v="2"/>
    <n v="34"/>
    <n v="3.2500000000000001E-2"/>
    <x v="0"/>
    <x v="0"/>
    <n v="0"/>
    <n v="0"/>
    <n v="0"/>
    <n v="0"/>
    <m/>
    <n v="1"/>
    <n v="1"/>
    <n v="0"/>
    <x v="0"/>
    <n v="0"/>
    <m/>
    <s v="not-published"/>
    <n v="0"/>
    <n v="0"/>
    <s v="not publishednot-published"/>
  </r>
  <r>
    <s v="GR-3-contact-details"/>
    <x v="48"/>
    <x v="48"/>
    <n v="0"/>
    <s v="contact-details"/>
    <x v="4"/>
    <x v="0"/>
    <s v="basic"/>
    <x v="1"/>
    <n v="19"/>
    <n v="1.6299999999999999E-2"/>
    <x v="0"/>
    <x v="0"/>
    <n v="0"/>
    <n v="0"/>
    <n v="0"/>
    <n v="0"/>
    <m/>
    <n v="1"/>
    <n v="1"/>
    <n v="0"/>
    <x v="0"/>
    <n v="0"/>
    <m/>
    <s v="not-published"/>
    <n v="0"/>
    <n v="0"/>
    <s v="not publishednot-published"/>
  </r>
  <r>
    <s v="GR-3-collaboration-type"/>
    <x v="48"/>
    <x v="48"/>
    <n v="0"/>
    <s v="collaboration-type"/>
    <x v="5"/>
    <x v="0"/>
    <s v="classifications"/>
    <x v="0"/>
    <n v="20"/>
    <n v="1.8599999999999998E-2"/>
    <x v="0"/>
    <x v="0"/>
    <n v="0"/>
    <n v="0"/>
    <n v="0"/>
    <n v="0"/>
    <m/>
    <n v="1"/>
    <n v="1"/>
    <n v="0"/>
    <x v="0"/>
    <n v="0"/>
    <m/>
    <s v="not-published"/>
    <n v="0"/>
    <n v="0"/>
    <s v="not publishednot-published"/>
  </r>
  <r>
    <s v="GR-3-current-status"/>
    <x v="48"/>
    <x v="48"/>
    <n v="0"/>
    <s v="current-status"/>
    <x v="6"/>
    <x v="0"/>
    <s v="basic"/>
    <x v="1"/>
    <n v="18"/>
    <n v="1.6299999999999999E-2"/>
    <x v="0"/>
    <x v="0"/>
    <n v="0"/>
    <n v="0"/>
    <n v="0"/>
    <n v="0"/>
    <m/>
    <n v="1"/>
    <n v="1"/>
    <n v="0"/>
    <x v="0"/>
    <n v="0"/>
    <m/>
    <s v="not-published"/>
    <n v="0"/>
    <n v="0"/>
    <s v="not publishednot-published"/>
  </r>
  <r>
    <s v="GR-3-results"/>
    <x v="48"/>
    <x v="48"/>
    <n v="0"/>
    <s v="results"/>
    <x v="7"/>
    <x v="0"/>
    <s v="performance"/>
    <x v="3"/>
    <n v="37"/>
    <n v="4.3299999999999998E-2"/>
    <x v="0"/>
    <x v="0"/>
    <n v="0"/>
    <n v="0"/>
    <n v="0"/>
    <n v="0"/>
    <m/>
    <n v="1"/>
    <n v="1"/>
    <n v="0"/>
    <x v="0"/>
    <n v="0"/>
    <m/>
    <s v="not-published"/>
    <n v="0"/>
    <n v="0"/>
    <s v="not publishednot-published"/>
  </r>
  <r>
    <s v="GR-3-finance-type"/>
    <x v="48"/>
    <x v="48"/>
    <n v="0"/>
    <s v="finance-type"/>
    <x v="8"/>
    <x v="0"/>
    <s v="classifications"/>
    <x v="0"/>
    <n v="23"/>
    <n v="1.8599999999999998E-2"/>
    <x v="0"/>
    <x v="0"/>
    <n v="0"/>
    <n v="0"/>
    <n v="0"/>
    <n v="0"/>
    <m/>
    <n v="1"/>
    <n v="1"/>
    <n v="0"/>
    <x v="0"/>
    <n v="0"/>
    <m/>
    <s v="not-published"/>
    <n v="0"/>
    <n v="0"/>
    <s v="not publishednot-published"/>
  </r>
  <r>
    <s v="GR-3-aid-type"/>
    <x v="48"/>
    <x v="48"/>
    <n v="0"/>
    <s v="aid-type"/>
    <x v="9"/>
    <x v="0"/>
    <s v="classifications"/>
    <x v="0"/>
    <n v="22"/>
    <n v="1.8599999999999998E-2"/>
    <x v="0"/>
    <x v="0"/>
    <n v="0"/>
    <n v="0"/>
    <n v="0"/>
    <n v="0"/>
    <m/>
    <n v="1"/>
    <n v="1"/>
    <n v="0"/>
    <x v="0"/>
    <n v="0"/>
    <m/>
    <s v="not-published"/>
    <n v="0"/>
    <n v="0"/>
    <s v="not publishednot-published"/>
  </r>
  <r>
    <s v="GR-3-description"/>
    <x v="48"/>
    <x v="48"/>
    <n v="0"/>
    <s v="description"/>
    <x v="10"/>
    <x v="0"/>
    <s v="basic"/>
    <x v="1"/>
    <n v="15"/>
    <n v="1.6299999999999999E-2"/>
    <x v="0"/>
    <x v="0"/>
    <n v="0"/>
    <n v="0"/>
    <n v="0"/>
    <n v="0"/>
    <m/>
    <n v="1"/>
    <n v="1"/>
    <n v="0"/>
    <x v="0"/>
    <n v="0"/>
    <m/>
    <s v="not-published"/>
    <n v="0"/>
    <n v="0"/>
    <s v="not publishednot-published"/>
  </r>
  <r>
    <s v="GR-3-flow-type"/>
    <x v="48"/>
    <x v="48"/>
    <n v="0"/>
    <s v="flow-type"/>
    <x v="11"/>
    <x v="0"/>
    <s v="classifications"/>
    <x v="0"/>
    <n v="21"/>
    <n v="1.8599999999999998E-2"/>
    <x v="0"/>
    <x v="0"/>
    <n v="0"/>
    <n v="0"/>
    <n v="0"/>
    <n v="0"/>
    <m/>
    <n v="1"/>
    <n v="1"/>
    <n v="0"/>
    <x v="0"/>
    <n v="0"/>
    <m/>
    <s v="not-published"/>
    <n v="0"/>
    <n v="0"/>
    <s v="not publishednot-published"/>
  </r>
  <r>
    <s v="GR-3-title"/>
    <x v="48"/>
    <x v="48"/>
    <n v="0"/>
    <s v="title"/>
    <x v="12"/>
    <x v="0"/>
    <s v="basic"/>
    <x v="1"/>
    <n v="14"/>
    <n v="1.6299999999999999E-2"/>
    <x v="0"/>
    <x v="0"/>
    <n v="0"/>
    <n v="0"/>
    <n v="0"/>
    <n v="0"/>
    <m/>
    <n v="1"/>
    <n v="1"/>
    <n v="0"/>
    <x v="0"/>
    <n v="0"/>
    <m/>
    <s v="not-published"/>
    <n v="0"/>
    <n v="0"/>
    <s v="not publishednot-published"/>
  </r>
  <r>
    <s v="GR-3-conditions"/>
    <x v="48"/>
    <x v="48"/>
    <n v="0"/>
    <s v="conditions"/>
    <x v="13"/>
    <x v="0"/>
    <s v="performance"/>
    <x v="3"/>
    <n v="39"/>
    <n v="4.3299999999999998E-2"/>
    <x v="0"/>
    <x v="3"/>
    <n v="0"/>
    <n v="0"/>
    <n v="0"/>
    <n v="0"/>
    <m/>
    <n v="1"/>
    <n v="1"/>
    <n v="0"/>
    <x v="0"/>
    <n v="0"/>
    <m/>
    <s v="document"/>
    <n v="50"/>
    <n v="0"/>
    <s v="not publisheddocument"/>
  </r>
  <r>
    <s v="GR-3-cost-overall"/>
    <x v="48"/>
    <x v="48"/>
    <n v="0"/>
    <s v="cost-overall"/>
    <x v="14"/>
    <x v="0"/>
    <s v="financial"/>
    <x v="2"/>
    <n v="33"/>
    <n v="3.2500000000000001E-2"/>
    <x v="0"/>
    <x v="0"/>
    <n v="0"/>
    <n v="0"/>
    <n v="0"/>
    <n v="0"/>
    <m/>
    <n v="1"/>
    <n v="1"/>
    <n v="0"/>
    <x v="0"/>
    <n v="0"/>
    <m/>
    <s v="not-published"/>
    <n v="0"/>
    <n v="0"/>
    <s v="not publishednot-published"/>
  </r>
  <r>
    <s v="GR-3-location"/>
    <x v="48"/>
    <x v="48"/>
    <n v="0"/>
    <s v="location"/>
    <x v="15"/>
    <x v="0"/>
    <s v="classifications"/>
    <x v="0"/>
    <n v="25"/>
    <n v="1.8599999999999998E-2"/>
    <x v="0"/>
    <x v="0"/>
    <n v="0"/>
    <n v="0"/>
    <n v="0"/>
    <n v="0"/>
    <m/>
    <n v="1"/>
    <n v="1"/>
    <n v="0"/>
    <x v="0"/>
    <n v="0"/>
    <m/>
    <s v="not-published"/>
    <n v="0"/>
    <n v="0"/>
    <s v="not publishednot-published"/>
  </r>
  <r>
    <s v="GR-3-dates-planned"/>
    <x v="48"/>
    <x v="48"/>
    <n v="0"/>
    <s v="dates-planned"/>
    <x v="16"/>
    <x v="0"/>
    <s v="basic"/>
    <x v="1"/>
    <n v="16"/>
    <n v="1.6299999999999999E-2"/>
    <x v="0"/>
    <x v="0"/>
    <n v="0"/>
    <n v="0"/>
    <n v="0"/>
    <n v="0"/>
    <m/>
    <n v="1"/>
    <n v="1"/>
    <n v="0"/>
    <x v="0"/>
    <n v="0"/>
    <m/>
    <s v="not-published"/>
    <n v="0"/>
    <n v="0"/>
    <s v="not publishednot-published"/>
  </r>
  <r>
    <s v="GR-3-dates-actual"/>
    <x v="48"/>
    <x v="48"/>
    <n v="0"/>
    <s v="dates-actual"/>
    <x v="17"/>
    <x v="0"/>
    <s v="basic"/>
    <x v="1"/>
    <n v="17"/>
    <n v="1.6299999999999999E-2"/>
    <x v="0"/>
    <x v="0"/>
    <n v="0"/>
    <n v="0"/>
    <n v="0"/>
    <n v="0"/>
    <m/>
    <n v="1"/>
    <n v="1"/>
    <n v="0"/>
    <x v="0"/>
    <n v="0"/>
    <m/>
    <s v="not-published"/>
    <n v="0"/>
    <n v="0"/>
    <s v="not publishednot-published"/>
  </r>
  <r>
    <s v="GR-3-implementer"/>
    <x v="48"/>
    <x v="48"/>
    <n v="0"/>
    <s v="implementer"/>
    <x v="18"/>
    <x v="0"/>
    <s v="basic"/>
    <x v="1"/>
    <n v="12"/>
    <n v="1.6299999999999999E-2"/>
    <x v="0"/>
    <x v="0"/>
    <n v="0"/>
    <n v="0"/>
    <n v="0"/>
    <n v="0"/>
    <m/>
    <n v="1"/>
    <n v="1"/>
    <n v="0"/>
    <x v="0"/>
    <n v="0"/>
    <m/>
    <s v="not-published"/>
    <n v="0"/>
    <n v="0"/>
    <s v="not publishednot-published"/>
  </r>
  <r>
    <s v="GR-3-expenditure-actual"/>
    <x v="48"/>
    <x v="48"/>
    <n v="0"/>
    <s v="expenditure-actual"/>
    <x v="19"/>
    <x v="0"/>
    <s v="financial"/>
    <x v="2"/>
    <n v="35"/>
    <n v="3.2500000000000001E-2"/>
    <x v="0"/>
    <x v="0"/>
    <n v="0"/>
    <n v="0"/>
    <n v="0"/>
    <n v="0"/>
    <m/>
    <n v="1"/>
    <n v="1"/>
    <n v="0"/>
    <x v="0"/>
    <n v="0"/>
    <m/>
    <s v="not-published"/>
    <n v="0"/>
    <n v="0"/>
    <s v="not publishednot-published"/>
  </r>
  <r>
    <s v="GR-3-impact-appraisals"/>
    <x v="48"/>
    <x v="48"/>
    <n v="0"/>
    <s v="impact-appraisals"/>
    <x v="20"/>
    <x v="0"/>
    <s v="performance"/>
    <x v="3"/>
    <n v="38"/>
    <n v="4.3299999999999998E-2"/>
    <x v="0"/>
    <x v="3"/>
    <n v="0"/>
    <n v="0"/>
    <n v="0"/>
    <n v="0"/>
    <m/>
    <n v="1"/>
    <n v="1"/>
    <n v="0"/>
    <x v="0"/>
    <n v="0"/>
    <m/>
    <s v="document"/>
    <n v="50"/>
    <n v="0"/>
    <s v="not publisheddocument"/>
  </r>
  <r>
    <s v="GR-3-objectives"/>
    <x v="48"/>
    <x v="48"/>
    <n v="0"/>
    <s v="objectives"/>
    <x v="21"/>
    <x v="0"/>
    <s v="related-documents"/>
    <x v="4"/>
    <n v="29"/>
    <n v="2.1700000000000001E-2"/>
    <x v="0"/>
    <x v="3"/>
    <n v="0"/>
    <n v="0"/>
    <n v="0"/>
    <n v="0"/>
    <m/>
    <n v="1"/>
    <n v="1"/>
    <n v="0"/>
    <x v="0"/>
    <n v="0"/>
    <m/>
    <s v="document"/>
    <n v="50"/>
    <n v="0"/>
    <s v="not publisheddocument"/>
  </r>
  <r>
    <s v="GR-3-budget"/>
    <x v="48"/>
    <x v="48"/>
    <n v="0"/>
    <s v="budget"/>
    <x v="22"/>
    <x v="0"/>
    <s v="related-documents"/>
    <x v="4"/>
    <n v="30"/>
    <n v="2.1700000000000001E-2"/>
    <x v="0"/>
    <x v="3"/>
    <n v="0"/>
    <n v="0"/>
    <n v="0"/>
    <n v="0"/>
    <m/>
    <n v="1"/>
    <n v="1"/>
    <n v="0"/>
    <x v="0"/>
    <n v="0"/>
    <m/>
    <s v="document"/>
    <n v="50"/>
    <n v="0"/>
    <s v="not publisheddocument"/>
  </r>
  <r>
    <s v="GR-3-contracts"/>
    <x v="48"/>
    <x v="48"/>
    <n v="0"/>
    <s v="contracts"/>
    <x v="23"/>
    <x v="0"/>
    <s v="related-documents"/>
    <x v="4"/>
    <n v="31"/>
    <n v="2.1700000000000001E-2"/>
    <x v="0"/>
    <x v="3"/>
    <n v="0"/>
    <n v="0"/>
    <n v="0"/>
    <n v="0"/>
    <m/>
    <n v="1"/>
    <n v="1"/>
    <n v="0"/>
    <x v="0"/>
    <n v="0"/>
    <m/>
    <s v="document"/>
    <n v="50"/>
    <n v="0"/>
    <s v="not publisheddocument"/>
  </r>
  <r>
    <s v="GR-3-evaluations"/>
    <x v="48"/>
    <x v="48"/>
    <n v="0"/>
    <s v="evaluations"/>
    <x v="24"/>
    <x v="0"/>
    <s v="related-documents"/>
    <x v="4"/>
    <n v="28"/>
    <n v="2.1700000000000001E-2"/>
    <x v="0"/>
    <x v="3"/>
    <n v="0"/>
    <n v="0"/>
    <n v="0"/>
    <n v="0"/>
    <m/>
    <n v="1"/>
    <n v="1"/>
    <n v="0"/>
    <x v="0"/>
    <n v="0"/>
    <m/>
    <s v="document"/>
    <n v="50"/>
    <n v="0"/>
    <s v="not publisheddocument"/>
  </r>
  <r>
    <s v="GR-3-mou"/>
    <x v="48"/>
    <x v="48"/>
    <n v="0"/>
    <s v="mou"/>
    <x v="25"/>
    <x v="0"/>
    <s v="related-documents"/>
    <x v="4"/>
    <n v="27"/>
    <n v="2.1700000000000001E-2"/>
    <x v="0"/>
    <x v="3"/>
    <n v="0"/>
    <n v="0"/>
    <n v="0"/>
    <n v="0"/>
    <m/>
    <n v="1"/>
    <n v="1"/>
    <n v="0"/>
    <x v="0"/>
    <n v="0"/>
    <m/>
    <s v="document"/>
    <n v="50"/>
    <n v="0"/>
    <s v="not publisheddocument"/>
  </r>
  <r>
    <s v="GR-3-tenders"/>
    <x v="48"/>
    <x v="48"/>
    <n v="0"/>
    <s v="tenders"/>
    <x v="26"/>
    <x v="0"/>
    <s v="related-documents"/>
    <x v="4"/>
    <n v="32"/>
    <n v="2.1700000000000001E-2"/>
    <x v="0"/>
    <x v="3"/>
    <n v="0"/>
    <n v="0"/>
    <n v="0"/>
    <n v="0"/>
    <m/>
    <n v="1"/>
    <n v="1"/>
    <n v="0"/>
    <x v="2"/>
    <n v="0"/>
    <m/>
    <s v="document"/>
    <n v="50"/>
    <n v="0"/>
    <s v="sometimesdocument"/>
  </r>
  <r>
    <s v="GR-3-budget-identifier"/>
    <x v="48"/>
    <x v="48"/>
    <n v="0"/>
    <s v="budget-identifier"/>
    <x v="27"/>
    <x v="0"/>
    <s v="financial"/>
    <x v="2"/>
    <n v="36"/>
    <n v="3.2500000000000001E-2"/>
    <x v="0"/>
    <x v="0"/>
    <n v="0"/>
    <n v="0"/>
    <n v="0"/>
    <n v="0"/>
    <m/>
    <n v="1"/>
    <n v="1"/>
    <n v="0"/>
    <x v="0"/>
    <n v="0"/>
    <m/>
    <s v="not-published"/>
    <n v="0"/>
    <n v="0"/>
    <s v="not publishednot-published"/>
  </r>
  <r>
    <s v="GR-3-strategy"/>
    <x v="48"/>
    <x v="48"/>
    <n v="0"/>
    <s v="strategy"/>
    <x v="28"/>
    <x v="1"/>
    <s v="planning"/>
    <x v="5"/>
    <n v="4"/>
    <n v="2.5000000000000001E-2"/>
    <x v="0"/>
    <x v="3"/>
    <n v="0"/>
    <n v="0"/>
    <n v="0"/>
    <n v="0"/>
    <m/>
    <n v="1"/>
    <n v="1"/>
    <n v="0"/>
    <x v="2"/>
    <n v="0"/>
    <m/>
    <s v="document"/>
    <n v="50"/>
    <n v="0"/>
    <s v="sometimesdocument"/>
  </r>
  <r>
    <s v="GR-3-annual-report"/>
    <x v="48"/>
    <x v="48"/>
    <n v="1.25"/>
    <s v="annual-report"/>
    <x v="29"/>
    <x v="1"/>
    <s v="planning"/>
    <x v="5"/>
    <n v="5"/>
    <n v="2.5000000000000001E-2"/>
    <x v="0"/>
    <x v="3"/>
    <n v="50"/>
    <n v="50"/>
    <n v="0"/>
    <n v="0"/>
    <m/>
    <n v="1"/>
    <n v="1"/>
    <n v="0"/>
    <x v="1"/>
    <n v="1"/>
    <m/>
    <s v="document"/>
    <n v="50"/>
    <n v="50"/>
    <s v="alwaysdocument"/>
  </r>
  <r>
    <s v="GR-3-allocation"/>
    <x v="48"/>
    <x v="48"/>
    <n v="1.25"/>
    <s v="allocation"/>
    <x v="30"/>
    <x v="1"/>
    <s v="planning"/>
    <x v="5"/>
    <n v="6"/>
    <n v="2.5000000000000001E-2"/>
    <x v="0"/>
    <x v="3"/>
    <n v="50"/>
    <n v="50"/>
    <n v="0"/>
    <n v="0"/>
    <m/>
    <n v="1"/>
    <n v="1"/>
    <n v="0"/>
    <x v="1"/>
    <n v="1"/>
    <m/>
    <s v="document"/>
    <n v="50"/>
    <n v="50"/>
    <s v="alwaysdocument"/>
  </r>
  <r>
    <s v="GR-3-procurement-policy"/>
    <x v="48"/>
    <x v="48"/>
    <n v="0"/>
    <s v="procurement-policy"/>
    <x v="31"/>
    <x v="1"/>
    <s v="planning"/>
    <x v="5"/>
    <n v="7"/>
    <n v="2.5000000000000001E-2"/>
    <x v="0"/>
    <x v="3"/>
    <n v="0"/>
    <n v="0"/>
    <n v="0"/>
    <n v="0"/>
    <m/>
    <n v="1"/>
    <n v="1"/>
    <n v="0"/>
    <x v="0"/>
    <n v="0"/>
    <m/>
    <s v="document"/>
    <n v="50"/>
    <n v="0"/>
    <s v="not publisheddocument"/>
  </r>
  <r>
    <s v="IT-4-audit"/>
    <x v="53"/>
    <x v="53"/>
    <n v="0"/>
    <s v="audit"/>
    <x v="32"/>
    <x v="1"/>
    <s v="financial"/>
    <x v="6"/>
    <n v="11"/>
    <n v="4.1700000000000001E-2"/>
    <x v="0"/>
    <x v="3"/>
    <n v="0"/>
    <n v="0"/>
    <n v="0"/>
    <n v="0"/>
    <m/>
    <n v="1"/>
    <n v="1"/>
    <n v="0"/>
    <x v="0"/>
    <n v="0"/>
    <m/>
    <s v="document"/>
    <n v="50"/>
    <n v="0"/>
    <s v="not publisheddocument"/>
  </r>
  <r>
    <s v="GR-3-country-strategy"/>
    <x v="48"/>
    <x v="48"/>
    <n v="0"/>
    <s v="country-strategy"/>
    <x v="33"/>
    <x v="1"/>
    <s v="planning"/>
    <x v="5"/>
    <n v="8"/>
    <n v="2.5000000000000001E-2"/>
    <x v="0"/>
    <x v="3"/>
    <n v="0"/>
    <n v="0"/>
    <n v="0"/>
    <n v="0"/>
    <m/>
    <n v="1"/>
    <n v="1"/>
    <n v="0"/>
    <x v="0"/>
    <n v="0"/>
    <m/>
    <s v="document"/>
    <n v="50"/>
    <n v="0"/>
    <s v="not publisheddocument"/>
  </r>
  <r>
    <s v="IT-4-total-budget"/>
    <x v="53"/>
    <x v="53"/>
    <n v="0"/>
    <s v="total-budget"/>
    <x v="34"/>
    <x v="1"/>
    <s v="financial"/>
    <x v="6"/>
    <n v="9"/>
    <n v="4.1700000000000001E-2"/>
    <x v="0"/>
    <x v="0"/>
    <n v="0"/>
    <n v="0"/>
    <n v="0"/>
    <n v="0"/>
    <m/>
    <n v="1"/>
    <n v="1"/>
    <n v="0"/>
    <x v="3"/>
    <n v="0"/>
    <n v="0"/>
    <s v="not-published"/>
    <n v="0"/>
    <n v="0"/>
    <s v="not-published"/>
  </r>
  <r>
    <s v="IT-4-disaggregated-budgets"/>
    <x v="53"/>
    <x v="53"/>
    <n v="0"/>
    <s v="disaggregated-budgets"/>
    <x v="35"/>
    <x v="1"/>
    <s v="financial"/>
    <x v="6"/>
    <n v="10"/>
    <n v="4.1700000000000001E-2"/>
    <x v="0"/>
    <x v="0"/>
    <n v="0"/>
    <n v="0"/>
    <n v="0"/>
    <n v="0"/>
    <m/>
    <n v="1"/>
    <n v="1"/>
    <n v="0"/>
    <x v="3"/>
    <n v="0"/>
    <n v="0"/>
    <s v="not-published"/>
    <n v="0"/>
    <n v="0"/>
    <s v="not-published"/>
  </r>
  <r>
    <s v="GR-3-foia"/>
    <x v="48"/>
    <x v="48"/>
    <n v="1.1098889999999999"/>
    <s v="foia"/>
    <x v="36"/>
    <x v="2"/>
    <s v="Commitment"/>
    <x v="7"/>
    <n v="1"/>
    <n v="3.3300000000000003E-2"/>
    <x v="0"/>
    <x v="7"/>
    <n v="33.33"/>
    <n v="33.33"/>
    <n v="0"/>
    <n v="0"/>
    <m/>
    <n v="1"/>
    <n v="1"/>
    <n v="0"/>
    <x v="3"/>
    <n v="0"/>
    <n v="33.33"/>
    <s v="not applicable"/>
    <n v="50"/>
    <n v="33.33"/>
    <s v="not applicable"/>
  </r>
  <r>
    <s v="GR-3-accessibility"/>
    <x v="48"/>
    <x v="48"/>
    <n v="0"/>
    <s v="accessibility"/>
    <x v="37"/>
    <x v="2"/>
    <s v="Commitment"/>
    <x v="7"/>
    <n v="3"/>
    <n v="3.3300000000000003E-2"/>
    <x v="0"/>
    <x v="7"/>
    <n v="0"/>
    <n v="0"/>
    <n v="0"/>
    <n v="0"/>
    <m/>
    <n v="1"/>
    <n v="1"/>
    <n v="0"/>
    <x v="3"/>
    <n v="0"/>
    <n v="0"/>
    <s v="not applicable"/>
    <n v="50"/>
    <n v="0"/>
    <s v="not applicable"/>
  </r>
  <r>
    <s v="GR-3-implementation-schedules"/>
    <x v="48"/>
    <x v="48"/>
    <n v="0"/>
    <s v="implementation-schedules"/>
    <x v="38"/>
    <x v="2"/>
    <s v="Commitment"/>
    <x v="7"/>
    <n v="2"/>
    <n v="3.3300000000000003E-2"/>
    <x v="0"/>
    <x v="7"/>
    <n v="0"/>
    <n v="0"/>
    <n v="0"/>
    <n v="0"/>
    <m/>
    <n v="1"/>
    <n v="1"/>
    <n v="0"/>
    <x v="3"/>
    <n v="0"/>
    <n v="0"/>
    <s v="not applicable"/>
    <n v="50"/>
    <n v="0"/>
    <s v="not applicable"/>
  </r>
  <r>
    <s v="IT-4-sector"/>
    <x v="53"/>
    <x v="53"/>
    <n v="0.61993799999999899"/>
    <s v="sector"/>
    <x v="0"/>
    <x v="0"/>
    <s v="classifications"/>
    <x v="0"/>
    <n v="24"/>
    <n v="1.8599999999999998E-2"/>
    <x v="0"/>
    <x v="1"/>
    <n v="33.33"/>
    <n v="33.33"/>
    <n v="0"/>
    <n v="0"/>
    <m/>
    <n v="1"/>
    <n v="1"/>
    <n v="0"/>
    <x v="1"/>
    <n v="1"/>
    <m/>
    <s v="website"/>
    <n v="33.33"/>
    <n v="33.33"/>
    <s v="alwayswebsite"/>
  </r>
  <r>
    <s v="IT-4-unique-id"/>
    <x v="53"/>
    <x v="53"/>
    <n v="0"/>
    <s v="unique-id"/>
    <x v="1"/>
    <x v="0"/>
    <s v="basic"/>
    <x v="1"/>
    <n v="13"/>
    <n v="1.6299999999999999E-2"/>
    <x v="0"/>
    <x v="0"/>
    <n v="0"/>
    <n v="0"/>
    <n v="0"/>
    <n v="0"/>
    <m/>
    <n v="1"/>
    <n v="1"/>
    <n v="0"/>
    <x v="0"/>
    <n v="0"/>
    <m/>
    <s v="not-published"/>
    <n v="0"/>
    <n v="0"/>
    <s v="not publishednot-published"/>
  </r>
  <r>
    <s v="IT-4-tied-aid-status"/>
    <x v="53"/>
    <x v="53"/>
    <n v="0"/>
    <s v="tied-aid-status"/>
    <x v="2"/>
    <x v="0"/>
    <s v="classifications"/>
    <x v="0"/>
    <n v="26"/>
    <n v="1.8599999999999998E-2"/>
    <x v="0"/>
    <x v="0"/>
    <n v="0"/>
    <n v="0"/>
    <n v="0"/>
    <n v="0"/>
    <m/>
    <n v="1"/>
    <n v="1"/>
    <n v="0"/>
    <x v="0"/>
    <n v="0"/>
    <m/>
    <s v="not-published"/>
    <n v="0"/>
    <n v="0"/>
    <s v="not publishednot-published"/>
  </r>
  <r>
    <s v="IT-4-expenditure-planned"/>
    <x v="53"/>
    <x v="53"/>
    <n v="0"/>
    <s v="expenditure-planned"/>
    <x v="3"/>
    <x v="0"/>
    <s v="financial"/>
    <x v="2"/>
    <n v="34"/>
    <n v="3.2500000000000001E-2"/>
    <x v="0"/>
    <x v="0"/>
    <n v="0"/>
    <n v="0"/>
    <n v="0"/>
    <n v="0"/>
    <m/>
    <n v="1"/>
    <n v="1"/>
    <n v="0"/>
    <x v="0"/>
    <n v="0"/>
    <m/>
    <s v="not-published"/>
    <n v="0"/>
    <n v="0"/>
    <s v="not publishednot-published"/>
  </r>
  <r>
    <s v="IT-4-contact-details"/>
    <x v="53"/>
    <x v="53"/>
    <n v="0.54327899999999996"/>
    <s v="contact-details"/>
    <x v="4"/>
    <x v="0"/>
    <s v="basic"/>
    <x v="1"/>
    <n v="19"/>
    <n v="1.6299999999999999E-2"/>
    <x v="0"/>
    <x v="1"/>
    <n v="33.33"/>
    <n v="33.33"/>
    <n v="0"/>
    <n v="0"/>
    <m/>
    <n v="1"/>
    <n v="1"/>
    <n v="0"/>
    <x v="1"/>
    <n v="1"/>
    <m/>
    <s v="website"/>
    <n v="33.33"/>
    <n v="33.33"/>
    <s v="alwayswebsite"/>
  </r>
  <r>
    <s v="IT-4-collaboration-type"/>
    <x v="53"/>
    <x v="53"/>
    <n v="0.61993799999999899"/>
    <s v="collaboration-type"/>
    <x v="5"/>
    <x v="0"/>
    <s v="classifications"/>
    <x v="0"/>
    <n v="20"/>
    <n v="1.8599999999999998E-2"/>
    <x v="0"/>
    <x v="1"/>
    <n v="33.33"/>
    <n v="33.33"/>
    <n v="0"/>
    <n v="0"/>
    <m/>
    <n v="1"/>
    <n v="1"/>
    <n v="0"/>
    <x v="1"/>
    <n v="1"/>
    <m/>
    <s v="website"/>
    <n v="33.33"/>
    <n v="33.33"/>
    <s v="alwayswebsite"/>
  </r>
  <r>
    <s v="IT-4-current-status"/>
    <x v="53"/>
    <x v="53"/>
    <n v="0"/>
    <s v="current-status"/>
    <x v="6"/>
    <x v="0"/>
    <s v="basic"/>
    <x v="1"/>
    <n v="18"/>
    <n v="1.6299999999999999E-2"/>
    <x v="0"/>
    <x v="1"/>
    <n v="0"/>
    <n v="0"/>
    <n v="0"/>
    <n v="0"/>
    <m/>
    <n v="1"/>
    <n v="1"/>
    <n v="0"/>
    <x v="2"/>
    <n v="0"/>
    <m/>
    <s v="website"/>
    <n v="33.33"/>
    <n v="0"/>
    <s v="sometimeswebsite"/>
  </r>
  <r>
    <s v="IT-4-results"/>
    <x v="53"/>
    <x v="53"/>
    <n v="0"/>
    <s v="results"/>
    <x v="7"/>
    <x v="0"/>
    <s v="performance"/>
    <x v="3"/>
    <n v="37"/>
    <n v="4.3299999999999998E-2"/>
    <x v="0"/>
    <x v="0"/>
    <n v="0"/>
    <n v="0"/>
    <n v="0"/>
    <n v="0"/>
    <m/>
    <n v="1"/>
    <n v="1"/>
    <n v="0"/>
    <x v="0"/>
    <n v="0"/>
    <m/>
    <s v="not-published"/>
    <n v="0"/>
    <n v="0"/>
    <s v="not publishednot-published"/>
  </r>
  <r>
    <s v="IT-4-finance-type"/>
    <x v="53"/>
    <x v="53"/>
    <n v="0.61993799999999899"/>
    <s v="finance-type"/>
    <x v="8"/>
    <x v="0"/>
    <s v="classifications"/>
    <x v="0"/>
    <n v="23"/>
    <n v="1.8599999999999998E-2"/>
    <x v="0"/>
    <x v="1"/>
    <n v="33.33"/>
    <n v="33.33"/>
    <n v="0"/>
    <n v="0"/>
    <m/>
    <n v="1"/>
    <n v="1"/>
    <n v="0"/>
    <x v="1"/>
    <n v="1"/>
    <m/>
    <s v="website"/>
    <n v="33.33"/>
    <n v="33.33"/>
    <s v="alwayswebsite"/>
  </r>
  <r>
    <s v="IT-4-aid-type"/>
    <x v="53"/>
    <x v="53"/>
    <n v="0"/>
    <s v="aid-type"/>
    <x v="9"/>
    <x v="0"/>
    <s v="classifications"/>
    <x v="0"/>
    <n v="22"/>
    <n v="1.8599999999999998E-2"/>
    <x v="0"/>
    <x v="0"/>
    <n v="0"/>
    <n v="0"/>
    <n v="0"/>
    <n v="0"/>
    <m/>
    <n v="1"/>
    <n v="1"/>
    <n v="0"/>
    <x v="0"/>
    <n v="0"/>
    <m/>
    <s v="not-published"/>
    <n v="0"/>
    <n v="0"/>
    <s v="not publishednot-published"/>
  </r>
  <r>
    <s v="IT-4-description"/>
    <x v="53"/>
    <x v="53"/>
    <n v="0.54327899999999996"/>
    <s v="description"/>
    <x v="10"/>
    <x v="0"/>
    <s v="basic"/>
    <x v="1"/>
    <n v="15"/>
    <n v="1.6299999999999999E-2"/>
    <x v="0"/>
    <x v="1"/>
    <n v="33.33"/>
    <n v="33.33"/>
    <n v="0"/>
    <n v="0"/>
    <m/>
    <n v="1"/>
    <n v="1"/>
    <n v="0"/>
    <x v="1"/>
    <n v="1"/>
    <m/>
    <s v="website"/>
    <n v="33.33"/>
    <n v="33.33"/>
    <s v="alwayswebsite"/>
  </r>
  <r>
    <s v="IT-4-flow-type"/>
    <x v="53"/>
    <x v="53"/>
    <n v="0"/>
    <s v="flow-type"/>
    <x v="11"/>
    <x v="0"/>
    <s v="classifications"/>
    <x v="0"/>
    <n v="21"/>
    <n v="1.8599999999999998E-2"/>
    <x v="0"/>
    <x v="0"/>
    <n v="0"/>
    <n v="0"/>
    <n v="0"/>
    <n v="0"/>
    <m/>
    <n v="1"/>
    <n v="1"/>
    <n v="0"/>
    <x v="0"/>
    <n v="0"/>
    <m/>
    <s v="not-published"/>
    <n v="0"/>
    <n v="0"/>
    <s v="not publishednot-published"/>
  </r>
  <r>
    <s v="IT-4-title"/>
    <x v="53"/>
    <x v="53"/>
    <n v="0.54327899999999996"/>
    <s v="title"/>
    <x v="12"/>
    <x v="0"/>
    <s v="basic"/>
    <x v="1"/>
    <n v="14"/>
    <n v="1.6299999999999999E-2"/>
    <x v="0"/>
    <x v="1"/>
    <n v="33.33"/>
    <n v="33.33"/>
    <n v="0"/>
    <n v="0"/>
    <m/>
    <n v="1"/>
    <n v="1"/>
    <n v="0"/>
    <x v="1"/>
    <n v="1"/>
    <m/>
    <s v="website"/>
    <n v="33.33"/>
    <n v="33.33"/>
    <s v="alwayswebsite"/>
  </r>
  <r>
    <s v="IT-4-conditions"/>
    <x v="53"/>
    <x v="53"/>
    <n v="0"/>
    <s v="conditions"/>
    <x v="13"/>
    <x v="0"/>
    <s v="performance"/>
    <x v="3"/>
    <n v="39"/>
    <n v="4.3299999999999998E-2"/>
    <x v="0"/>
    <x v="3"/>
    <n v="0"/>
    <n v="0"/>
    <n v="0"/>
    <n v="0"/>
    <m/>
    <n v="1"/>
    <n v="1"/>
    <n v="0"/>
    <x v="0"/>
    <n v="0"/>
    <m/>
    <s v="document"/>
    <n v="50"/>
    <n v="0"/>
    <s v="not publisheddocument"/>
  </r>
  <r>
    <s v="IT-4-cost-overall"/>
    <x v="53"/>
    <x v="53"/>
    <n v="1.0832249999999899"/>
    <s v="cost-overall"/>
    <x v="14"/>
    <x v="0"/>
    <s v="financial"/>
    <x v="2"/>
    <n v="33"/>
    <n v="3.2500000000000001E-2"/>
    <x v="0"/>
    <x v="1"/>
    <n v="33.33"/>
    <n v="33.33"/>
    <n v="0"/>
    <n v="0"/>
    <m/>
    <n v="1"/>
    <n v="1"/>
    <n v="0"/>
    <x v="1"/>
    <n v="1"/>
    <m/>
    <s v="website"/>
    <n v="33.33"/>
    <n v="33.33"/>
    <s v="alwayswebsite"/>
  </r>
  <r>
    <s v="IT-4-location"/>
    <x v="53"/>
    <x v="53"/>
    <n v="0"/>
    <s v="location"/>
    <x v="15"/>
    <x v="0"/>
    <s v="classifications"/>
    <x v="0"/>
    <n v="25"/>
    <n v="1.8599999999999998E-2"/>
    <x v="0"/>
    <x v="1"/>
    <n v="0"/>
    <n v="0"/>
    <n v="0"/>
    <n v="0"/>
    <m/>
    <n v="1"/>
    <n v="1"/>
    <n v="0"/>
    <x v="2"/>
    <n v="0"/>
    <m/>
    <s v="website"/>
    <n v="33.33"/>
    <n v="0"/>
    <s v="sometimeswebsite"/>
  </r>
  <r>
    <s v="IT-4-dates-planned"/>
    <x v="53"/>
    <x v="53"/>
    <n v="0"/>
    <s v="dates-planned"/>
    <x v="16"/>
    <x v="0"/>
    <s v="basic"/>
    <x v="1"/>
    <n v="16"/>
    <n v="1.6299999999999999E-2"/>
    <x v="0"/>
    <x v="1"/>
    <n v="0"/>
    <n v="0"/>
    <n v="0"/>
    <n v="0"/>
    <m/>
    <n v="1"/>
    <n v="1"/>
    <n v="0"/>
    <x v="2"/>
    <n v="0"/>
    <m/>
    <s v="website"/>
    <n v="33.33"/>
    <n v="0"/>
    <s v="sometimeswebsite"/>
  </r>
  <r>
    <s v="IT-4-dates-actual"/>
    <x v="53"/>
    <x v="53"/>
    <n v="0"/>
    <s v="dates-actual"/>
    <x v="17"/>
    <x v="0"/>
    <s v="basic"/>
    <x v="1"/>
    <n v="17"/>
    <n v="1.6299999999999999E-2"/>
    <x v="0"/>
    <x v="1"/>
    <n v="0"/>
    <n v="0"/>
    <n v="0"/>
    <n v="0"/>
    <m/>
    <n v="1"/>
    <n v="1"/>
    <n v="0"/>
    <x v="2"/>
    <n v="0"/>
    <m/>
    <s v="website"/>
    <n v="33.33"/>
    <n v="0"/>
    <s v="sometimeswebsite"/>
  </r>
  <r>
    <s v="IT-4-implementer"/>
    <x v="53"/>
    <x v="53"/>
    <n v="0.54327899999999996"/>
    <s v="implementer"/>
    <x v="18"/>
    <x v="0"/>
    <s v="basic"/>
    <x v="1"/>
    <n v="12"/>
    <n v="1.6299999999999999E-2"/>
    <x v="0"/>
    <x v="1"/>
    <n v="33.33"/>
    <n v="33.33"/>
    <n v="0"/>
    <n v="0"/>
    <m/>
    <n v="1"/>
    <n v="1"/>
    <n v="0"/>
    <x v="1"/>
    <n v="1"/>
    <m/>
    <s v="website"/>
    <n v="33.33"/>
    <n v="33.33"/>
    <s v="alwayswebsite"/>
  </r>
  <r>
    <s v="IT-4-expenditure-actual"/>
    <x v="53"/>
    <x v="53"/>
    <n v="0"/>
    <s v="expenditure-actual"/>
    <x v="19"/>
    <x v="0"/>
    <s v="financial"/>
    <x v="2"/>
    <n v="35"/>
    <n v="3.2500000000000001E-2"/>
    <x v="0"/>
    <x v="0"/>
    <n v="0"/>
    <n v="0"/>
    <n v="0"/>
    <n v="0"/>
    <m/>
    <n v="1"/>
    <n v="1"/>
    <n v="0"/>
    <x v="0"/>
    <n v="0"/>
    <m/>
    <s v="not-published"/>
    <n v="0"/>
    <n v="0"/>
    <s v="not publishednot-published"/>
  </r>
  <r>
    <s v="IT-4-impact-appraisals"/>
    <x v="53"/>
    <x v="53"/>
    <n v="0"/>
    <s v="impact-appraisals"/>
    <x v="20"/>
    <x v="0"/>
    <s v="performance"/>
    <x v="3"/>
    <n v="38"/>
    <n v="4.3299999999999998E-2"/>
    <x v="0"/>
    <x v="3"/>
    <n v="0"/>
    <n v="0"/>
    <n v="0"/>
    <n v="0"/>
    <m/>
    <n v="1"/>
    <n v="1"/>
    <n v="0"/>
    <x v="0"/>
    <n v="0"/>
    <m/>
    <s v="document"/>
    <n v="50"/>
    <n v="0"/>
    <s v="not publisheddocument"/>
  </r>
  <r>
    <s v="IT-4-objectives"/>
    <x v="53"/>
    <x v="53"/>
    <n v="0"/>
    <s v="objectives"/>
    <x v="21"/>
    <x v="0"/>
    <s v="related-documents"/>
    <x v="4"/>
    <n v="29"/>
    <n v="2.1700000000000001E-2"/>
    <x v="0"/>
    <x v="3"/>
    <n v="0"/>
    <n v="0"/>
    <n v="0"/>
    <n v="0"/>
    <m/>
    <n v="1"/>
    <n v="1"/>
    <n v="0"/>
    <x v="2"/>
    <n v="0"/>
    <m/>
    <s v="document"/>
    <n v="50"/>
    <n v="0"/>
    <s v="sometimesdocument"/>
  </r>
  <r>
    <s v="IT-4-budget"/>
    <x v="53"/>
    <x v="53"/>
    <n v="0"/>
    <s v="budget"/>
    <x v="22"/>
    <x v="0"/>
    <s v="related-documents"/>
    <x v="4"/>
    <n v="30"/>
    <n v="2.1700000000000001E-2"/>
    <x v="0"/>
    <x v="3"/>
    <n v="0"/>
    <n v="0"/>
    <n v="0"/>
    <n v="0"/>
    <m/>
    <n v="1"/>
    <n v="1"/>
    <n v="0"/>
    <x v="0"/>
    <n v="0"/>
    <m/>
    <s v="document"/>
    <n v="50"/>
    <n v="0"/>
    <s v="not publisheddocument"/>
  </r>
  <r>
    <s v="IT-4-contracts"/>
    <x v="53"/>
    <x v="53"/>
    <n v="0"/>
    <s v="contracts"/>
    <x v="23"/>
    <x v="0"/>
    <s v="related-documents"/>
    <x v="4"/>
    <n v="31"/>
    <n v="2.1700000000000001E-2"/>
    <x v="0"/>
    <x v="3"/>
    <n v="0"/>
    <n v="0"/>
    <n v="0"/>
    <n v="0"/>
    <m/>
    <n v="1"/>
    <n v="1"/>
    <n v="0"/>
    <x v="0"/>
    <n v="0"/>
    <m/>
    <s v="document"/>
    <n v="50"/>
    <n v="0"/>
    <s v="not publisheddocument"/>
  </r>
  <r>
    <s v="IT-4-evaluations"/>
    <x v="53"/>
    <x v="53"/>
    <n v="0"/>
    <s v="evaluations"/>
    <x v="24"/>
    <x v="0"/>
    <s v="related-documents"/>
    <x v="4"/>
    <n v="28"/>
    <n v="2.1700000000000001E-2"/>
    <x v="0"/>
    <x v="3"/>
    <n v="0"/>
    <n v="0"/>
    <n v="0"/>
    <n v="0"/>
    <m/>
    <n v="1"/>
    <n v="1"/>
    <n v="0"/>
    <x v="0"/>
    <n v="0"/>
    <m/>
    <s v="document"/>
    <n v="50"/>
    <n v="0"/>
    <s v="not publisheddocument"/>
  </r>
  <r>
    <s v="IT-4-mou"/>
    <x v="53"/>
    <x v="53"/>
    <n v="0"/>
    <s v="mou"/>
    <x v="25"/>
    <x v="0"/>
    <s v="related-documents"/>
    <x v="4"/>
    <n v="27"/>
    <n v="2.1700000000000001E-2"/>
    <x v="0"/>
    <x v="3"/>
    <n v="0"/>
    <n v="0"/>
    <n v="0"/>
    <n v="0"/>
    <m/>
    <n v="1"/>
    <n v="1"/>
    <n v="0"/>
    <x v="0"/>
    <n v="0"/>
    <m/>
    <s v="document"/>
    <n v="50"/>
    <n v="0"/>
    <s v="not publisheddocument"/>
  </r>
  <r>
    <s v="IT-4-tenders"/>
    <x v="53"/>
    <x v="53"/>
    <n v="0"/>
    <s v="tenders"/>
    <x v="26"/>
    <x v="0"/>
    <s v="related-documents"/>
    <x v="4"/>
    <n v="32"/>
    <n v="2.1700000000000001E-2"/>
    <x v="0"/>
    <x v="3"/>
    <n v="0"/>
    <n v="0"/>
    <n v="0"/>
    <n v="0"/>
    <m/>
    <n v="1"/>
    <n v="1"/>
    <n v="0"/>
    <x v="2"/>
    <n v="0"/>
    <m/>
    <s v="document"/>
    <n v="50"/>
    <n v="0"/>
    <s v="sometimesdocument"/>
  </r>
  <r>
    <s v="IT-4-budget-identifier"/>
    <x v="53"/>
    <x v="53"/>
    <n v="0"/>
    <s v="budget-identifier"/>
    <x v="27"/>
    <x v="0"/>
    <s v="financial"/>
    <x v="2"/>
    <n v="36"/>
    <n v="3.2500000000000001E-2"/>
    <x v="0"/>
    <x v="0"/>
    <n v="0"/>
    <n v="0"/>
    <n v="0"/>
    <n v="0"/>
    <m/>
    <n v="1"/>
    <n v="1"/>
    <n v="0"/>
    <x v="0"/>
    <n v="0"/>
    <m/>
    <s v="not-published"/>
    <n v="0"/>
    <n v="0"/>
    <s v="not publishednot-published"/>
  </r>
  <r>
    <s v="IT-4-strategy"/>
    <x v="53"/>
    <x v="53"/>
    <n v="1.25"/>
    <s v="strategy"/>
    <x v="28"/>
    <x v="1"/>
    <s v="planning"/>
    <x v="5"/>
    <n v="4"/>
    <n v="2.5000000000000001E-2"/>
    <x v="0"/>
    <x v="3"/>
    <n v="50"/>
    <n v="50"/>
    <n v="0"/>
    <n v="0"/>
    <m/>
    <n v="1"/>
    <n v="1"/>
    <n v="0"/>
    <x v="1"/>
    <n v="1"/>
    <m/>
    <s v="document"/>
    <n v="50"/>
    <n v="50"/>
    <s v="alwaysdocument"/>
  </r>
  <r>
    <s v="IT-4-annual-report"/>
    <x v="53"/>
    <x v="53"/>
    <n v="0"/>
    <s v="annual-report"/>
    <x v="29"/>
    <x v="1"/>
    <s v="planning"/>
    <x v="5"/>
    <n v="5"/>
    <n v="2.5000000000000001E-2"/>
    <x v="0"/>
    <x v="3"/>
    <n v="0"/>
    <n v="0"/>
    <n v="0"/>
    <n v="0"/>
    <m/>
    <n v="1"/>
    <n v="1"/>
    <n v="0"/>
    <x v="0"/>
    <n v="0"/>
    <m/>
    <s v="document"/>
    <n v="50"/>
    <n v="0"/>
    <s v="not publisheddocument"/>
  </r>
  <r>
    <s v="IT-4-allocation"/>
    <x v="53"/>
    <x v="53"/>
    <n v="1.25"/>
    <s v="allocation"/>
    <x v="30"/>
    <x v="1"/>
    <s v="planning"/>
    <x v="5"/>
    <n v="6"/>
    <n v="2.5000000000000001E-2"/>
    <x v="0"/>
    <x v="3"/>
    <n v="50"/>
    <n v="50"/>
    <n v="0"/>
    <n v="0"/>
    <m/>
    <n v="1"/>
    <n v="1"/>
    <n v="0"/>
    <x v="1"/>
    <n v="1"/>
    <m/>
    <s v="document"/>
    <n v="50"/>
    <n v="50"/>
    <s v="alwaysdocument"/>
  </r>
  <r>
    <s v="IT-4-procurement-policy"/>
    <x v="53"/>
    <x v="53"/>
    <n v="1.25"/>
    <s v="procurement-policy"/>
    <x v="31"/>
    <x v="1"/>
    <s v="planning"/>
    <x v="5"/>
    <n v="7"/>
    <n v="2.5000000000000001E-2"/>
    <x v="0"/>
    <x v="3"/>
    <n v="50"/>
    <n v="50"/>
    <n v="0"/>
    <n v="0"/>
    <m/>
    <n v="1"/>
    <n v="1"/>
    <n v="0"/>
    <x v="1"/>
    <n v="1"/>
    <m/>
    <s v="document"/>
    <n v="50"/>
    <n v="50"/>
    <s v="alwaysdocument"/>
  </r>
  <r>
    <s v="JP-8-audit"/>
    <x v="19"/>
    <x v="19"/>
    <n v="2.085"/>
    <s v="audit"/>
    <x v="32"/>
    <x v="1"/>
    <s v="financial"/>
    <x v="6"/>
    <n v="11"/>
    <n v="4.1700000000000001E-2"/>
    <x v="0"/>
    <x v="3"/>
    <n v="50"/>
    <n v="50"/>
    <n v="0"/>
    <n v="0"/>
    <m/>
    <n v="1"/>
    <n v="1"/>
    <n v="0"/>
    <x v="1"/>
    <n v="1"/>
    <m/>
    <s v="document"/>
    <n v="50"/>
    <n v="50"/>
    <s v="alwaysdocument"/>
  </r>
  <r>
    <s v="IT-4-country-strategy"/>
    <x v="53"/>
    <x v="53"/>
    <n v="0"/>
    <s v="country-strategy"/>
    <x v="33"/>
    <x v="1"/>
    <s v="planning"/>
    <x v="5"/>
    <n v="8"/>
    <n v="2.5000000000000001E-2"/>
    <x v="0"/>
    <x v="3"/>
    <n v="0"/>
    <n v="0"/>
    <n v="0"/>
    <n v="0"/>
    <m/>
    <n v="1"/>
    <n v="1"/>
    <n v="0"/>
    <x v="0"/>
    <n v="0"/>
    <m/>
    <s v="document"/>
    <n v="50"/>
    <n v="0"/>
    <s v="not publisheddocument"/>
  </r>
  <r>
    <s v="JP-8-total-budget"/>
    <x v="19"/>
    <x v="19"/>
    <n v="0.69493050000000001"/>
    <s v="total-budget"/>
    <x v="34"/>
    <x v="1"/>
    <s v="financial"/>
    <x v="6"/>
    <n v="9"/>
    <n v="4.1700000000000001E-2"/>
    <x v="0"/>
    <x v="2"/>
    <n v="16.664999999999999"/>
    <n v="16.664999999999999"/>
    <n v="0"/>
    <n v="0"/>
    <m/>
    <n v="1"/>
    <n v="1"/>
    <n v="0"/>
    <x v="3"/>
    <n v="0"/>
    <n v="3"/>
    <s v="pdf"/>
    <n v="16.664999999999999"/>
    <n v="16.664999999999999"/>
    <s v="pdf"/>
  </r>
  <r>
    <s v="JP-8-disaggregated-budgets"/>
    <x v="19"/>
    <x v="19"/>
    <n v="0"/>
    <s v="disaggregated-budgets"/>
    <x v="35"/>
    <x v="1"/>
    <s v="financial"/>
    <x v="6"/>
    <n v="10"/>
    <n v="4.1700000000000001E-2"/>
    <x v="0"/>
    <x v="0"/>
    <n v="0"/>
    <n v="0"/>
    <n v="0"/>
    <n v="0"/>
    <m/>
    <n v="1"/>
    <n v="1"/>
    <n v="0"/>
    <x v="3"/>
    <n v="0"/>
    <n v="0"/>
    <s v="not-published"/>
    <n v="0"/>
    <n v="0"/>
    <s v="not-published"/>
  </r>
  <r>
    <s v="IT-4-foia"/>
    <x v="53"/>
    <x v="53"/>
    <n v="1.1098889999999999"/>
    <s v="foia"/>
    <x v="36"/>
    <x v="2"/>
    <s v="Commitment"/>
    <x v="7"/>
    <n v="1"/>
    <n v="3.3300000000000003E-2"/>
    <x v="0"/>
    <x v="7"/>
    <n v="33.33"/>
    <n v="33.33"/>
    <n v="0"/>
    <n v="0"/>
    <m/>
    <n v="1"/>
    <n v="1"/>
    <n v="0"/>
    <x v="3"/>
    <n v="0"/>
    <n v="33.33"/>
    <s v="not applicable"/>
    <n v="50"/>
    <n v="33.33"/>
    <s v="not applicable"/>
  </r>
  <r>
    <s v="IT-4-accessibility"/>
    <x v="53"/>
    <x v="53"/>
    <n v="0"/>
    <s v="accessibility"/>
    <x v="37"/>
    <x v="2"/>
    <s v="Commitment"/>
    <x v="7"/>
    <n v="3"/>
    <n v="3.3300000000000003E-2"/>
    <x v="0"/>
    <x v="7"/>
    <n v="0"/>
    <n v="0"/>
    <n v="0"/>
    <n v="0"/>
    <m/>
    <n v="1"/>
    <n v="1"/>
    <n v="0"/>
    <x v="3"/>
    <n v="0"/>
    <n v="0"/>
    <s v="not applicable"/>
    <n v="50"/>
    <n v="0"/>
    <s v="not applicable"/>
  </r>
  <r>
    <s v="IT-4-implementation-schedules"/>
    <x v="53"/>
    <x v="53"/>
    <n v="0"/>
    <s v="implementation-schedules"/>
    <x v="38"/>
    <x v="2"/>
    <s v="Commitment"/>
    <x v="7"/>
    <n v="2"/>
    <n v="3.3300000000000003E-2"/>
    <x v="0"/>
    <x v="7"/>
    <n v="0"/>
    <n v="0"/>
    <n v="0"/>
    <n v="0"/>
    <m/>
    <n v="1"/>
    <n v="1"/>
    <n v="0"/>
    <x v="3"/>
    <n v="0"/>
    <n v="0"/>
    <s v="not applicable"/>
    <n v="50"/>
    <n v="0"/>
    <s v="not applicable"/>
  </r>
  <r>
    <s v="GB-6-sector"/>
    <x v="54"/>
    <x v="54"/>
    <n v="0"/>
    <s v="sector"/>
    <x v="0"/>
    <x v="0"/>
    <s v="classifications"/>
    <x v="0"/>
    <n v="24"/>
    <n v="1.8599999999999998E-2"/>
    <x v="0"/>
    <x v="0"/>
    <n v="0"/>
    <n v="0"/>
    <n v="0"/>
    <n v="0"/>
    <m/>
    <n v="1"/>
    <n v="1"/>
    <n v="0"/>
    <x v="0"/>
    <n v="0"/>
    <m/>
    <s v="not-published"/>
    <n v="0"/>
    <n v="0"/>
    <s v="not publishednot-published"/>
  </r>
  <r>
    <s v="GB-6-unique-id"/>
    <x v="54"/>
    <x v="54"/>
    <n v="0"/>
    <s v="unique-id"/>
    <x v="1"/>
    <x v="0"/>
    <s v="basic"/>
    <x v="1"/>
    <n v="13"/>
    <n v="1.6299999999999999E-2"/>
    <x v="0"/>
    <x v="0"/>
    <n v="0"/>
    <n v="0"/>
    <n v="0"/>
    <n v="0"/>
    <m/>
    <n v="1"/>
    <n v="1"/>
    <n v="0"/>
    <x v="0"/>
    <n v="0"/>
    <m/>
    <s v="not-published"/>
    <n v="0"/>
    <n v="0"/>
    <s v="not publishednot-published"/>
  </r>
  <r>
    <s v="GB-6-tied-aid-status"/>
    <x v="54"/>
    <x v="54"/>
    <n v="0"/>
    <s v="tied-aid-status"/>
    <x v="2"/>
    <x v="0"/>
    <s v="classifications"/>
    <x v="0"/>
    <n v="26"/>
    <n v="1.8599999999999998E-2"/>
    <x v="0"/>
    <x v="0"/>
    <n v="0"/>
    <n v="0"/>
    <n v="0"/>
    <n v="0"/>
    <m/>
    <n v="1"/>
    <n v="1"/>
    <n v="0"/>
    <x v="0"/>
    <n v="0"/>
    <m/>
    <s v="not-published"/>
    <n v="0"/>
    <n v="0"/>
    <s v="not publishednot-published"/>
  </r>
  <r>
    <s v="GB-6-expenditure-planned"/>
    <x v="54"/>
    <x v="54"/>
    <n v="0"/>
    <s v="expenditure-planned"/>
    <x v="3"/>
    <x v="0"/>
    <s v="financial"/>
    <x v="2"/>
    <n v="34"/>
    <n v="3.2500000000000001E-2"/>
    <x v="0"/>
    <x v="0"/>
    <n v="0"/>
    <n v="0"/>
    <n v="0"/>
    <n v="0"/>
    <m/>
    <n v="1"/>
    <n v="1"/>
    <n v="0"/>
    <x v="0"/>
    <n v="0"/>
    <m/>
    <s v="not-published"/>
    <n v="0"/>
    <n v="0"/>
    <s v="not publishednot-published"/>
  </r>
  <r>
    <s v="GB-6-contact-details"/>
    <x v="54"/>
    <x v="54"/>
    <n v="0"/>
    <s v="contact-details"/>
    <x v="4"/>
    <x v="0"/>
    <s v="basic"/>
    <x v="1"/>
    <n v="19"/>
    <n v="1.6299999999999999E-2"/>
    <x v="0"/>
    <x v="0"/>
    <n v="0"/>
    <n v="0"/>
    <n v="0"/>
    <n v="0"/>
    <m/>
    <n v="1"/>
    <n v="1"/>
    <n v="0"/>
    <x v="0"/>
    <n v="0"/>
    <m/>
    <s v="not-published"/>
    <n v="0"/>
    <n v="0"/>
    <s v="not publishednot-published"/>
  </r>
  <r>
    <s v="GB-6-collaboration-type"/>
    <x v="54"/>
    <x v="54"/>
    <n v="0"/>
    <s v="collaboration-type"/>
    <x v="5"/>
    <x v="0"/>
    <s v="classifications"/>
    <x v="0"/>
    <n v="20"/>
    <n v="1.8599999999999998E-2"/>
    <x v="0"/>
    <x v="0"/>
    <n v="0"/>
    <n v="0"/>
    <n v="0"/>
    <n v="0"/>
    <m/>
    <n v="1"/>
    <n v="1"/>
    <n v="0"/>
    <x v="0"/>
    <n v="0"/>
    <m/>
    <s v="not-published"/>
    <n v="0"/>
    <n v="0"/>
    <s v="not publishednot-published"/>
  </r>
  <r>
    <s v="GB-6-current-status"/>
    <x v="54"/>
    <x v="54"/>
    <n v="0"/>
    <s v="current-status"/>
    <x v="6"/>
    <x v="0"/>
    <s v="basic"/>
    <x v="1"/>
    <n v="18"/>
    <n v="1.6299999999999999E-2"/>
    <x v="0"/>
    <x v="0"/>
    <n v="0"/>
    <n v="0"/>
    <n v="0"/>
    <n v="0"/>
    <m/>
    <n v="1"/>
    <n v="1"/>
    <n v="0"/>
    <x v="0"/>
    <n v="0"/>
    <m/>
    <s v="not-published"/>
    <n v="0"/>
    <n v="0"/>
    <s v="not publishednot-published"/>
  </r>
  <r>
    <s v="GB-6-results"/>
    <x v="54"/>
    <x v="54"/>
    <n v="0"/>
    <s v="results"/>
    <x v="7"/>
    <x v="0"/>
    <s v="performance"/>
    <x v="3"/>
    <n v="37"/>
    <n v="4.3299999999999998E-2"/>
    <x v="0"/>
    <x v="0"/>
    <n v="0"/>
    <n v="0"/>
    <n v="0"/>
    <n v="0"/>
    <m/>
    <n v="1"/>
    <n v="1"/>
    <n v="0"/>
    <x v="0"/>
    <n v="0"/>
    <m/>
    <s v="not-published"/>
    <n v="0"/>
    <n v="0"/>
    <s v="not publishednot-published"/>
  </r>
  <r>
    <s v="GB-6-finance-type"/>
    <x v="54"/>
    <x v="54"/>
    <n v="0"/>
    <s v="finance-type"/>
    <x v="8"/>
    <x v="0"/>
    <s v="classifications"/>
    <x v="0"/>
    <n v="23"/>
    <n v="1.8599999999999998E-2"/>
    <x v="0"/>
    <x v="0"/>
    <n v="0"/>
    <n v="0"/>
    <n v="0"/>
    <n v="0"/>
    <m/>
    <n v="1"/>
    <n v="1"/>
    <n v="0"/>
    <x v="0"/>
    <n v="0"/>
    <m/>
    <s v="not-published"/>
    <n v="0"/>
    <n v="0"/>
    <s v="not publishednot-published"/>
  </r>
  <r>
    <s v="GB-6-aid-type"/>
    <x v="54"/>
    <x v="54"/>
    <n v="0"/>
    <s v="aid-type"/>
    <x v="9"/>
    <x v="0"/>
    <s v="classifications"/>
    <x v="0"/>
    <n v="22"/>
    <n v="1.8599999999999998E-2"/>
    <x v="0"/>
    <x v="0"/>
    <n v="0"/>
    <n v="0"/>
    <n v="0"/>
    <n v="0"/>
    <m/>
    <n v="1"/>
    <n v="1"/>
    <n v="0"/>
    <x v="0"/>
    <n v="0"/>
    <m/>
    <s v="not-published"/>
    <n v="0"/>
    <n v="0"/>
    <s v="not publishednot-published"/>
  </r>
  <r>
    <s v="GB-6-description"/>
    <x v="54"/>
    <x v="54"/>
    <n v="0"/>
    <s v="description"/>
    <x v="10"/>
    <x v="0"/>
    <s v="basic"/>
    <x v="1"/>
    <n v="15"/>
    <n v="1.6299999999999999E-2"/>
    <x v="0"/>
    <x v="0"/>
    <n v="0"/>
    <n v="0"/>
    <n v="0"/>
    <n v="0"/>
    <m/>
    <n v="1"/>
    <n v="1"/>
    <n v="0"/>
    <x v="0"/>
    <n v="0"/>
    <m/>
    <s v="not-published"/>
    <n v="0"/>
    <n v="0"/>
    <s v="not publishednot-published"/>
  </r>
  <r>
    <s v="GB-6-flow-type"/>
    <x v="54"/>
    <x v="54"/>
    <n v="0"/>
    <s v="flow-type"/>
    <x v="11"/>
    <x v="0"/>
    <s v="classifications"/>
    <x v="0"/>
    <n v="21"/>
    <n v="1.8599999999999998E-2"/>
    <x v="0"/>
    <x v="0"/>
    <n v="0"/>
    <n v="0"/>
    <n v="0"/>
    <n v="0"/>
    <m/>
    <n v="1"/>
    <n v="1"/>
    <n v="0"/>
    <x v="0"/>
    <n v="0"/>
    <m/>
    <s v="not-published"/>
    <n v="0"/>
    <n v="0"/>
    <s v="not publishednot-published"/>
  </r>
  <r>
    <s v="GB-6-title"/>
    <x v="54"/>
    <x v="54"/>
    <n v="0"/>
    <s v="title"/>
    <x v="12"/>
    <x v="0"/>
    <s v="basic"/>
    <x v="1"/>
    <n v="14"/>
    <n v="1.6299999999999999E-2"/>
    <x v="0"/>
    <x v="0"/>
    <n v="0"/>
    <n v="0"/>
    <n v="0"/>
    <n v="0"/>
    <m/>
    <n v="1"/>
    <n v="1"/>
    <n v="0"/>
    <x v="0"/>
    <n v="0"/>
    <m/>
    <s v="not-published"/>
    <n v="0"/>
    <n v="0"/>
    <s v="not publishednot-published"/>
  </r>
  <r>
    <s v="GB-6-conditions"/>
    <x v="54"/>
    <x v="54"/>
    <n v="0"/>
    <s v="conditions"/>
    <x v="13"/>
    <x v="0"/>
    <s v="performance"/>
    <x v="3"/>
    <n v="39"/>
    <n v="4.3299999999999998E-2"/>
    <x v="0"/>
    <x v="3"/>
    <n v="0"/>
    <n v="0"/>
    <n v="0"/>
    <n v="0"/>
    <m/>
    <n v="1"/>
    <n v="1"/>
    <n v="0"/>
    <x v="0"/>
    <n v="0"/>
    <m/>
    <s v="document"/>
    <n v="50"/>
    <n v="0"/>
    <s v="not publisheddocument"/>
  </r>
  <r>
    <s v="GB-6-cost-overall"/>
    <x v="54"/>
    <x v="54"/>
    <n v="0"/>
    <s v="cost-overall"/>
    <x v="14"/>
    <x v="0"/>
    <s v="financial"/>
    <x v="2"/>
    <n v="33"/>
    <n v="3.2500000000000001E-2"/>
    <x v="0"/>
    <x v="0"/>
    <n v="0"/>
    <n v="0"/>
    <n v="0"/>
    <n v="0"/>
    <m/>
    <n v="1"/>
    <n v="1"/>
    <n v="0"/>
    <x v="0"/>
    <n v="0"/>
    <m/>
    <s v="not-published"/>
    <n v="0"/>
    <n v="0"/>
    <s v="not publishednot-published"/>
  </r>
  <r>
    <s v="GB-6-location"/>
    <x v="54"/>
    <x v="54"/>
    <n v="0"/>
    <s v="location"/>
    <x v="15"/>
    <x v="0"/>
    <s v="classifications"/>
    <x v="0"/>
    <n v="25"/>
    <n v="1.8599999999999998E-2"/>
    <x v="0"/>
    <x v="0"/>
    <n v="0"/>
    <n v="0"/>
    <n v="0"/>
    <n v="0"/>
    <m/>
    <n v="1"/>
    <n v="1"/>
    <n v="0"/>
    <x v="0"/>
    <n v="0"/>
    <m/>
    <s v="not-published"/>
    <n v="0"/>
    <n v="0"/>
    <s v="not publishednot-published"/>
  </r>
  <r>
    <s v="GB-6-dates-planned"/>
    <x v="54"/>
    <x v="54"/>
    <n v="0"/>
    <s v="dates-planned"/>
    <x v="16"/>
    <x v="0"/>
    <s v="basic"/>
    <x v="1"/>
    <n v="16"/>
    <n v="1.6299999999999999E-2"/>
    <x v="0"/>
    <x v="0"/>
    <n v="0"/>
    <n v="0"/>
    <n v="0"/>
    <n v="0"/>
    <m/>
    <n v="1"/>
    <n v="1"/>
    <n v="0"/>
    <x v="0"/>
    <n v="0"/>
    <m/>
    <s v="not-published"/>
    <n v="0"/>
    <n v="0"/>
    <s v="not publishednot-published"/>
  </r>
  <r>
    <s v="GB-6-dates-actual"/>
    <x v="54"/>
    <x v="54"/>
    <n v="0"/>
    <s v="dates-actual"/>
    <x v="17"/>
    <x v="0"/>
    <s v="basic"/>
    <x v="1"/>
    <n v="17"/>
    <n v="1.6299999999999999E-2"/>
    <x v="0"/>
    <x v="0"/>
    <n v="0"/>
    <n v="0"/>
    <n v="0"/>
    <n v="0"/>
    <m/>
    <n v="1"/>
    <n v="1"/>
    <n v="0"/>
    <x v="0"/>
    <n v="0"/>
    <m/>
    <s v="not-published"/>
    <n v="0"/>
    <n v="0"/>
    <s v="not publishednot-published"/>
  </r>
  <r>
    <s v="GB-6-implementer"/>
    <x v="54"/>
    <x v="54"/>
    <n v="0"/>
    <s v="implementer"/>
    <x v="18"/>
    <x v="0"/>
    <s v="basic"/>
    <x v="1"/>
    <n v="12"/>
    <n v="1.6299999999999999E-2"/>
    <x v="0"/>
    <x v="0"/>
    <n v="0"/>
    <n v="0"/>
    <n v="0"/>
    <n v="0"/>
    <m/>
    <n v="1"/>
    <n v="1"/>
    <n v="0"/>
    <x v="0"/>
    <n v="0"/>
    <m/>
    <s v="not-published"/>
    <n v="0"/>
    <n v="0"/>
    <s v="not publishednot-published"/>
  </r>
  <r>
    <s v="GB-6-expenditure-actual"/>
    <x v="54"/>
    <x v="54"/>
    <n v="0"/>
    <s v="expenditure-actual"/>
    <x v="19"/>
    <x v="0"/>
    <s v="financial"/>
    <x v="2"/>
    <n v="35"/>
    <n v="3.2500000000000001E-2"/>
    <x v="0"/>
    <x v="0"/>
    <n v="0"/>
    <n v="0"/>
    <n v="0"/>
    <n v="0"/>
    <m/>
    <n v="1"/>
    <n v="1"/>
    <n v="0"/>
    <x v="0"/>
    <n v="0"/>
    <m/>
    <s v="not-published"/>
    <n v="0"/>
    <n v="0"/>
    <s v="not publishednot-published"/>
  </r>
  <r>
    <s v="GB-6-impact-appraisals"/>
    <x v="54"/>
    <x v="54"/>
    <n v="0"/>
    <s v="impact-appraisals"/>
    <x v="20"/>
    <x v="0"/>
    <s v="performance"/>
    <x v="3"/>
    <n v="38"/>
    <n v="4.3299999999999998E-2"/>
    <x v="0"/>
    <x v="3"/>
    <n v="0"/>
    <n v="0"/>
    <n v="0"/>
    <n v="0"/>
    <m/>
    <n v="1"/>
    <n v="1"/>
    <n v="0"/>
    <x v="0"/>
    <n v="0"/>
    <m/>
    <s v="document"/>
    <n v="50"/>
    <n v="0"/>
    <s v="not publisheddocument"/>
  </r>
  <r>
    <s v="GB-6-objectives"/>
    <x v="54"/>
    <x v="54"/>
    <n v="0"/>
    <s v="objectives"/>
    <x v="21"/>
    <x v="0"/>
    <s v="related-documents"/>
    <x v="4"/>
    <n v="29"/>
    <n v="2.1700000000000001E-2"/>
    <x v="0"/>
    <x v="3"/>
    <n v="0"/>
    <n v="0"/>
    <n v="0"/>
    <n v="0"/>
    <m/>
    <n v="1"/>
    <n v="1"/>
    <n v="0"/>
    <x v="0"/>
    <n v="0"/>
    <m/>
    <s v="document"/>
    <n v="50"/>
    <n v="0"/>
    <s v="not publisheddocument"/>
  </r>
  <r>
    <s v="GB-6-budget"/>
    <x v="54"/>
    <x v="54"/>
    <n v="0"/>
    <s v="budget"/>
    <x v="22"/>
    <x v="0"/>
    <s v="related-documents"/>
    <x v="4"/>
    <n v="30"/>
    <n v="2.1700000000000001E-2"/>
    <x v="0"/>
    <x v="3"/>
    <n v="0"/>
    <n v="0"/>
    <n v="0"/>
    <n v="0"/>
    <m/>
    <n v="1"/>
    <n v="1"/>
    <n v="0"/>
    <x v="0"/>
    <n v="0"/>
    <m/>
    <s v="document"/>
    <n v="50"/>
    <n v="0"/>
    <s v="not publisheddocument"/>
  </r>
  <r>
    <s v="GB-6-contracts"/>
    <x v="54"/>
    <x v="54"/>
    <n v="1.085"/>
    <s v="contracts"/>
    <x v="23"/>
    <x v="0"/>
    <s v="related-documents"/>
    <x v="4"/>
    <n v="31"/>
    <n v="2.1700000000000001E-2"/>
    <x v="0"/>
    <x v="3"/>
    <n v="50"/>
    <n v="50"/>
    <n v="0"/>
    <n v="0"/>
    <m/>
    <n v="1"/>
    <n v="1"/>
    <n v="0"/>
    <x v="1"/>
    <n v="1"/>
    <m/>
    <s v="document"/>
    <n v="50"/>
    <n v="50"/>
    <s v="alwaysdocument"/>
  </r>
  <r>
    <s v="GB-6-evaluations"/>
    <x v="54"/>
    <x v="54"/>
    <n v="0"/>
    <s v="evaluations"/>
    <x v="24"/>
    <x v="0"/>
    <s v="related-documents"/>
    <x v="4"/>
    <n v="28"/>
    <n v="2.1700000000000001E-2"/>
    <x v="0"/>
    <x v="3"/>
    <n v="0"/>
    <n v="0"/>
    <n v="0"/>
    <n v="0"/>
    <m/>
    <n v="1"/>
    <n v="1"/>
    <n v="0"/>
    <x v="0"/>
    <n v="0"/>
    <m/>
    <s v="document"/>
    <n v="50"/>
    <n v="0"/>
    <s v="not publisheddocument"/>
  </r>
  <r>
    <s v="GB-6-mou"/>
    <x v="54"/>
    <x v="54"/>
    <n v="0"/>
    <s v="mou"/>
    <x v="25"/>
    <x v="0"/>
    <s v="related-documents"/>
    <x v="4"/>
    <n v="27"/>
    <n v="2.1700000000000001E-2"/>
    <x v="0"/>
    <x v="3"/>
    <n v="0"/>
    <n v="0"/>
    <n v="0"/>
    <n v="0"/>
    <m/>
    <n v="1"/>
    <n v="1"/>
    <n v="0"/>
    <x v="0"/>
    <n v="0"/>
    <m/>
    <s v="document"/>
    <n v="50"/>
    <n v="0"/>
    <s v="not publisheddocument"/>
  </r>
  <r>
    <s v="GB-6-tenders"/>
    <x v="54"/>
    <x v="54"/>
    <n v="1.085"/>
    <s v="tenders"/>
    <x v="26"/>
    <x v="0"/>
    <s v="related-documents"/>
    <x v="4"/>
    <n v="32"/>
    <n v="2.1700000000000001E-2"/>
    <x v="0"/>
    <x v="3"/>
    <n v="50"/>
    <n v="50"/>
    <n v="0"/>
    <n v="0"/>
    <m/>
    <n v="1"/>
    <n v="1"/>
    <n v="0"/>
    <x v="1"/>
    <n v="1"/>
    <m/>
    <s v="document"/>
    <n v="50"/>
    <n v="50"/>
    <s v="alwaysdocument"/>
  </r>
  <r>
    <s v="GB-6-budget-identifier"/>
    <x v="54"/>
    <x v="54"/>
    <n v="0"/>
    <s v="budget-identifier"/>
    <x v="27"/>
    <x v="0"/>
    <s v="financial"/>
    <x v="2"/>
    <n v="36"/>
    <n v="3.2500000000000001E-2"/>
    <x v="0"/>
    <x v="0"/>
    <n v="0"/>
    <n v="0"/>
    <n v="0"/>
    <n v="0"/>
    <m/>
    <n v="1"/>
    <n v="1"/>
    <n v="0"/>
    <x v="0"/>
    <n v="0"/>
    <m/>
    <s v="not-published"/>
    <n v="0"/>
    <n v="0"/>
    <s v="not publishednot-published"/>
  </r>
  <r>
    <s v="GB-6-strategy"/>
    <x v="54"/>
    <x v="54"/>
    <n v="1.25"/>
    <s v="strategy"/>
    <x v="28"/>
    <x v="1"/>
    <s v="planning"/>
    <x v="5"/>
    <n v="4"/>
    <n v="2.5000000000000001E-2"/>
    <x v="0"/>
    <x v="3"/>
    <n v="50"/>
    <n v="50"/>
    <n v="0"/>
    <n v="0"/>
    <m/>
    <n v="1"/>
    <n v="1"/>
    <n v="0"/>
    <x v="1"/>
    <n v="1"/>
    <m/>
    <s v="document"/>
    <n v="50"/>
    <n v="50"/>
    <s v="alwaysdocument"/>
  </r>
  <r>
    <s v="GB-6-annual-report"/>
    <x v="54"/>
    <x v="54"/>
    <n v="1.25"/>
    <s v="annual-report"/>
    <x v="29"/>
    <x v="1"/>
    <s v="planning"/>
    <x v="5"/>
    <n v="5"/>
    <n v="2.5000000000000001E-2"/>
    <x v="0"/>
    <x v="3"/>
    <n v="50"/>
    <n v="50"/>
    <n v="0"/>
    <n v="0"/>
    <m/>
    <n v="1"/>
    <n v="1"/>
    <n v="0"/>
    <x v="1"/>
    <n v="1"/>
    <m/>
    <s v="document"/>
    <n v="50"/>
    <n v="50"/>
    <s v="alwaysdocument"/>
  </r>
  <r>
    <s v="GB-6-allocation"/>
    <x v="54"/>
    <x v="54"/>
    <n v="0"/>
    <s v="allocation"/>
    <x v="30"/>
    <x v="1"/>
    <s v="planning"/>
    <x v="5"/>
    <n v="6"/>
    <n v="2.5000000000000001E-2"/>
    <x v="0"/>
    <x v="3"/>
    <n v="0"/>
    <n v="0"/>
    <n v="0"/>
    <n v="0"/>
    <m/>
    <n v="1"/>
    <n v="1"/>
    <n v="0"/>
    <x v="0"/>
    <n v="0"/>
    <m/>
    <s v="document"/>
    <n v="50"/>
    <n v="0"/>
    <s v="not publisheddocument"/>
  </r>
  <r>
    <s v="GB-6-procurement-policy"/>
    <x v="54"/>
    <x v="54"/>
    <n v="1.25"/>
    <s v="procurement-policy"/>
    <x v="31"/>
    <x v="1"/>
    <s v="planning"/>
    <x v="5"/>
    <n v="7"/>
    <n v="2.5000000000000001E-2"/>
    <x v="0"/>
    <x v="3"/>
    <n v="50"/>
    <n v="50"/>
    <n v="0"/>
    <n v="0"/>
    <m/>
    <n v="1"/>
    <n v="1"/>
    <n v="0"/>
    <x v="1"/>
    <n v="1"/>
    <m/>
    <s v="document"/>
    <n v="50"/>
    <n v="50"/>
    <s v="alwaysdocument"/>
  </r>
  <r>
    <s v="JP-2-audit"/>
    <x v="21"/>
    <x v="21"/>
    <n v="2.085"/>
    <s v="audit"/>
    <x v="32"/>
    <x v="1"/>
    <s v="financial"/>
    <x v="6"/>
    <n v="11"/>
    <n v="4.1700000000000001E-2"/>
    <x v="0"/>
    <x v="3"/>
    <n v="50"/>
    <n v="50"/>
    <n v="0"/>
    <n v="0"/>
    <m/>
    <n v="1"/>
    <n v="1"/>
    <n v="0"/>
    <x v="1"/>
    <n v="1"/>
    <m/>
    <s v="document"/>
    <n v="50"/>
    <n v="50"/>
    <s v="alwaysdocument"/>
  </r>
  <r>
    <s v="GB-6-country-strategy"/>
    <x v="54"/>
    <x v="54"/>
    <n v="0"/>
    <s v="country-strategy"/>
    <x v="33"/>
    <x v="1"/>
    <s v="planning"/>
    <x v="5"/>
    <n v="8"/>
    <n v="2.5000000000000001E-2"/>
    <x v="0"/>
    <x v="3"/>
    <n v="0"/>
    <n v="0"/>
    <n v="0"/>
    <n v="0"/>
    <m/>
    <n v="1"/>
    <n v="1"/>
    <n v="0"/>
    <x v="0"/>
    <n v="0"/>
    <m/>
    <s v="document"/>
    <n v="50"/>
    <n v="0"/>
    <s v="not publisheddocument"/>
  </r>
  <r>
    <s v="JP-2-total-budget"/>
    <x v="21"/>
    <x v="21"/>
    <n v="0"/>
    <s v="total-budget"/>
    <x v="34"/>
    <x v="1"/>
    <s v="financial"/>
    <x v="6"/>
    <n v="9"/>
    <n v="4.1700000000000001E-2"/>
    <x v="0"/>
    <x v="0"/>
    <n v="0"/>
    <n v="0"/>
    <n v="0"/>
    <n v="0"/>
    <m/>
    <n v="1"/>
    <n v="1"/>
    <n v="0"/>
    <x v="3"/>
    <n v="0"/>
    <n v="0"/>
    <s v="not-published"/>
    <n v="0"/>
    <n v="0"/>
    <s v="not-published"/>
  </r>
  <r>
    <s v="JP-2-disaggregated-budgets"/>
    <x v="21"/>
    <x v="21"/>
    <n v="0"/>
    <s v="disaggregated-budgets"/>
    <x v="35"/>
    <x v="1"/>
    <s v="financial"/>
    <x v="6"/>
    <n v="10"/>
    <n v="4.1700000000000001E-2"/>
    <x v="0"/>
    <x v="0"/>
    <n v="0"/>
    <n v="0"/>
    <n v="0"/>
    <n v="0"/>
    <m/>
    <n v="1"/>
    <n v="1"/>
    <n v="0"/>
    <x v="3"/>
    <n v="0"/>
    <n v="0"/>
    <s v="not-published"/>
    <n v="0"/>
    <n v="0"/>
    <s v="not-published"/>
  </r>
  <r>
    <s v="GB-6-foia"/>
    <x v="54"/>
    <x v="54"/>
    <n v="3.33"/>
    <s v="foia"/>
    <x v="36"/>
    <x v="2"/>
    <s v="Commitment"/>
    <x v="7"/>
    <n v="1"/>
    <n v="3.3300000000000003E-2"/>
    <x v="0"/>
    <x v="7"/>
    <n v="100"/>
    <n v="100"/>
    <n v="0"/>
    <n v="0"/>
    <m/>
    <n v="1"/>
    <n v="1"/>
    <n v="0"/>
    <x v="3"/>
    <n v="0"/>
    <n v="100"/>
    <s v="not applicable"/>
    <n v="50"/>
    <n v="100"/>
    <s v="not applicable"/>
  </r>
  <r>
    <s v="GB-6-accessibility"/>
    <x v="54"/>
    <x v="54"/>
    <n v="0"/>
    <s v="accessibility"/>
    <x v="37"/>
    <x v="2"/>
    <s v="Commitment"/>
    <x v="7"/>
    <n v="3"/>
    <n v="3.3300000000000003E-2"/>
    <x v="0"/>
    <x v="7"/>
    <n v="0"/>
    <n v="0"/>
    <n v="0"/>
    <n v="0"/>
    <m/>
    <n v="1"/>
    <n v="1"/>
    <n v="0"/>
    <x v="3"/>
    <n v="0"/>
    <n v="0"/>
    <s v="not applicable"/>
    <n v="50"/>
    <n v="0"/>
    <s v="not applicable"/>
  </r>
  <r>
    <s v="GB-6-implementation-schedules"/>
    <x v="54"/>
    <x v="54"/>
    <n v="0"/>
    <s v="implementation-schedules"/>
    <x v="38"/>
    <x v="2"/>
    <s v="Commitment"/>
    <x v="7"/>
    <n v="2"/>
    <n v="3.3300000000000003E-2"/>
    <x v="0"/>
    <x v="7"/>
    <n v="0"/>
    <n v="0"/>
    <n v="0"/>
    <n v="0"/>
    <m/>
    <n v="1"/>
    <n v="1"/>
    <n v="0"/>
    <x v="3"/>
    <n v="0"/>
    <n v="0"/>
    <s v="not applicable"/>
    <n v="50"/>
    <n v="0"/>
    <s v="not applicable"/>
  </r>
  <r>
    <s v="CN-1-sector"/>
    <x v="16"/>
    <x v="16"/>
    <n v="0"/>
    <s v="sector"/>
    <x v="0"/>
    <x v="0"/>
    <s v="classifications"/>
    <x v="0"/>
    <n v="24"/>
    <n v="1.8599999999999998E-2"/>
    <x v="0"/>
    <x v="0"/>
    <n v="0"/>
    <n v="0"/>
    <n v="0"/>
    <n v="0"/>
    <m/>
    <n v="1"/>
    <n v="1"/>
    <n v="0"/>
    <x v="0"/>
    <n v="0"/>
    <m/>
    <s v="not-published"/>
    <n v="0"/>
    <n v="0"/>
    <s v="not publishednot-published"/>
  </r>
  <r>
    <s v="CN-1-unique-id"/>
    <x v="16"/>
    <x v="16"/>
    <n v="0"/>
    <s v="unique-id"/>
    <x v="1"/>
    <x v="0"/>
    <s v="basic"/>
    <x v="1"/>
    <n v="13"/>
    <n v="1.6299999999999999E-2"/>
    <x v="0"/>
    <x v="0"/>
    <n v="0"/>
    <n v="0"/>
    <n v="0"/>
    <n v="0"/>
    <m/>
    <n v="1"/>
    <n v="1"/>
    <n v="0"/>
    <x v="0"/>
    <n v="0"/>
    <m/>
    <s v="not-published"/>
    <n v="0"/>
    <n v="0"/>
    <s v="not publishednot-published"/>
  </r>
  <r>
    <s v="CN-1-tied-aid-status"/>
    <x v="16"/>
    <x v="16"/>
    <n v="0"/>
    <s v="tied-aid-status"/>
    <x v="2"/>
    <x v="0"/>
    <s v="classifications"/>
    <x v="0"/>
    <n v="26"/>
    <n v="1.8599999999999998E-2"/>
    <x v="0"/>
    <x v="0"/>
    <n v="0"/>
    <n v="0"/>
    <n v="0"/>
    <n v="0"/>
    <m/>
    <n v="1"/>
    <n v="1"/>
    <n v="0"/>
    <x v="0"/>
    <n v="0"/>
    <m/>
    <s v="not-published"/>
    <n v="0"/>
    <n v="0"/>
    <s v="not publishednot-published"/>
  </r>
  <r>
    <s v="CN-1-expenditure-planned"/>
    <x v="16"/>
    <x v="16"/>
    <n v="0"/>
    <s v="expenditure-planned"/>
    <x v="3"/>
    <x v="0"/>
    <s v="financial"/>
    <x v="2"/>
    <n v="34"/>
    <n v="3.2500000000000001E-2"/>
    <x v="0"/>
    <x v="0"/>
    <n v="0"/>
    <n v="0"/>
    <n v="0"/>
    <n v="0"/>
    <m/>
    <n v="1"/>
    <n v="1"/>
    <n v="0"/>
    <x v="0"/>
    <n v="0"/>
    <m/>
    <s v="not-published"/>
    <n v="0"/>
    <n v="0"/>
    <s v="not publishednot-published"/>
  </r>
  <r>
    <s v="CN-1-contact-details"/>
    <x v="16"/>
    <x v="16"/>
    <n v="0"/>
    <s v="contact-details"/>
    <x v="4"/>
    <x v="0"/>
    <s v="basic"/>
    <x v="1"/>
    <n v="19"/>
    <n v="1.6299999999999999E-2"/>
    <x v="0"/>
    <x v="0"/>
    <n v="0"/>
    <n v="0"/>
    <n v="0"/>
    <n v="0"/>
    <m/>
    <n v="1"/>
    <n v="1"/>
    <n v="0"/>
    <x v="0"/>
    <n v="0"/>
    <m/>
    <s v="not-published"/>
    <n v="0"/>
    <n v="0"/>
    <s v="not publishednot-published"/>
  </r>
  <r>
    <s v="CN-1-collaboration-type"/>
    <x v="16"/>
    <x v="16"/>
    <n v="0"/>
    <s v="collaboration-type"/>
    <x v="5"/>
    <x v="0"/>
    <s v="classifications"/>
    <x v="0"/>
    <n v="20"/>
    <n v="1.8599999999999998E-2"/>
    <x v="0"/>
    <x v="0"/>
    <n v="0"/>
    <n v="0"/>
    <n v="0"/>
    <n v="0"/>
    <m/>
    <n v="1"/>
    <n v="1"/>
    <n v="0"/>
    <x v="0"/>
    <n v="0"/>
    <m/>
    <s v="not-published"/>
    <n v="0"/>
    <n v="0"/>
    <s v="not publishednot-published"/>
  </r>
  <r>
    <s v="CN-1-current-status"/>
    <x v="16"/>
    <x v="16"/>
    <n v="0"/>
    <s v="current-status"/>
    <x v="6"/>
    <x v="0"/>
    <s v="basic"/>
    <x v="1"/>
    <n v="18"/>
    <n v="1.6299999999999999E-2"/>
    <x v="0"/>
    <x v="0"/>
    <n v="0"/>
    <n v="0"/>
    <n v="0"/>
    <n v="0"/>
    <m/>
    <n v="1"/>
    <n v="1"/>
    <n v="0"/>
    <x v="0"/>
    <n v="0"/>
    <m/>
    <s v="not-published"/>
    <n v="0"/>
    <n v="0"/>
    <s v="not publishednot-published"/>
  </r>
  <r>
    <s v="CN-1-results"/>
    <x v="16"/>
    <x v="16"/>
    <n v="0"/>
    <s v="results"/>
    <x v="7"/>
    <x v="0"/>
    <s v="performance"/>
    <x v="3"/>
    <n v="37"/>
    <n v="4.3299999999999998E-2"/>
    <x v="0"/>
    <x v="0"/>
    <n v="0"/>
    <n v="0"/>
    <n v="0"/>
    <n v="0"/>
    <m/>
    <n v="1"/>
    <n v="1"/>
    <n v="0"/>
    <x v="0"/>
    <n v="0"/>
    <m/>
    <s v="not-published"/>
    <n v="0"/>
    <n v="0"/>
    <s v="not publishednot-published"/>
  </r>
  <r>
    <s v="CN-1-finance-type"/>
    <x v="16"/>
    <x v="16"/>
    <n v="0"/>
    <s v="finance-type"/>
    <x v="8"/>
    <x v="0"/>
    <s v="classifications"/>
    <x v="0"/>
    <n v="23"/>
    <n v="1.8599999999999998E-2"/>
    <x v="0"/>
    <x v="2"/>
    <n v="0"/>
    <n v="0"/>
    <n v="0"/>
    <n v="0"/>
    <m/>
    <n v="1"/>
    <n v="1"/>
    <n v="0"/>
    <x v="2"/>
    <n v="0"/>
    <m/>
    <s v="pdf"/>
    <n v="16.664999999999999"/>
    <n v="0"/>
    <s v="sometimespdf"/>
  </r>
  <r>
    <s v="CN-1-aid-type"/>
    <x v="16"/>
    <x v="16"/>
    <n v="0"/>
    <s v="aid-type"/>
    <x v="9"/>
    <x v="0"/>
    <s v="classifications"/>
    <x v="0"/>
    <n v="22"/>
    <n v="1.8599999999999998E-2"/>
    <x v="0"/>
    <x v="1"/>
    <n v="0"/>
    <n v="0"/>
    <n v="0"/>
    <n v="0"/>
    <m/>
    <n v="1"/>
    <n v="1"/>
    <n v="0"/>
    <x v="2"/>
    <n v="0"/>
    <m/>
    <s v="website"/>
    <n v="33.33"/>
    <n v="0"/>
    <s v="sometimeswebsite"/>
  </r>
  <r>
    <s v="CN-1-description"/>
    <x v="16"/>
    <x v="16"/>
    <n v="0"/>
    <s v="description"/>
    <x v="10"/>
    <x v="0"/>
    <s v="basic"/>
    <x v="1"/>
    <n v="15"/>
    <n v="1.6299999999999999E-2"/>
    <x v="0"/>
    <x v="2"/>
    <n v="0"/>
    <n v="0"/>
    <n v="0"/>
    <n v="0"/>
    <m/>
    <n v="1"/>
    <n v="1"/>
    <n v="0"/>
    <x v="2"/>
    <n v="0"/>
    <m/>
    <s v="pdf"/>
    <n v="16.664999999999999"/>
    <n v="0"/>
    <s v="sometimespdf"/>
  </r>
  <r>
    <s v="CN-1-flow-type"/>
    <x v="16"/>
    <x v="16"/>
    <n v="0"/>
    <s v="flow-type"/>
    <x v="11"/>
    <x v="0"/>
    <s v="classifications"/>
    <x v="0"/>
    <n v="21"/>
    <n v="1.8599999999999998E-2"/>
    <x v="0"/>
    <x v="0"/>
    <n v="0"/>
    <n v="0"/>
    <n v="0"/>
    <n v="0"/>
    <m/>
    <n v="1"/>
    <n v="1"/>
    <n v="0"/>
    <x v="0"/>
    <n v="0"/>
    <m/>
    <s v="not-published"/>
    <n v="0"/>
    <n v="0"/>
    <s v="not publishednot-published"/>
  </r>
  <r>
    <s v="CN-1-title"/>
    <x v="16"/>
    <x v="16"/>
    <n v="0"/>
    <s v="title"/>
    <x v="12"/>
    <x v="0"/>
    <s v="basic"/>
    <x v="1"/>
    <n v="14"/>
    <n v="1.6299999999999999E-2"/>
    <x v="0"/>
    <x v="2"/>
    <n v="0"/>
    <n v="0"/>
    <n v="0"/>
    <n v="0"/>
    <m/>
    <n v="1"/>
    <n v="1"/>
    <n v="0"/>
    <x v="2"/>
    <n v="0"/>
    <m/>
    <s v="pdf"/>
    <n v="16.664999999999999"/>
    <n v="0"/>
    <s v="sometimespdf"/>
  </r>
  <r>
    <s v="CN-1-conditions"/>
    <x v="16"/>
    <x v="16"/>
    <n v="0"/>
    <s v="conditions"/>
    <x v="13"/>
    <x v="0"/>
    <s v="performance"/>
    <x v="3"/>
    <n v="39"/>
    <n v="4.3299999999999998E-2"/>
    <x v="0"/>
    <x v="3"/>
    <n v="0"/>
    <n v="0"/>
    <n v="0"/>
    <n v="0"/>
    <m/>
    <n v="1"/>
    <n v="1"/>
    <n v="0"/>
    <x v="0"/>
    <n v="0"/>
    <m/>
    <s v="document"/>
    <n v="50"/>
    <n v="0"/>
    <s v="not publisheddocument"/>
  </r>
  <r>
    <s v="CN-1-cost-overall"/>
    <x v="16"/>
    <x v="16"/>
    <n v="0"/>
    <s v="cost-overall"/>
    <x v="14"/>
    <x v="0"/>
    <s v="financial"/>
    <x v="2"/>
    <n v="33"/>
    <n v="3.2500000000000001E-2"/>
    <x v="0"/>
    <x v="0"/>
    <n v="0"/>
    <n v="0"/>
    <n v="0"/>
    <n v="0"/>
    <m/>
    <n v="1"/>
    <n v="1"/>
    <n v="0"/>
    <x v="0"/>
    <n v="0"/>
    <m/>
    <s v="not-published"/>
    <n v="0"/>
    <n v="0"/>
    <s v="not publishednot-published"/>
  </r>
  <r>
    <s v="CN-1-location"/>
    <x v="16"/>
    <x v="16"/>
    <n v="0"/>
    <s v="location"/>
    <x v="15"/>
    <x v="0"/>
    <s v="classifications"/>
    <x v="0"/>
    <n v="25"/>
    <n v="1.8599999999999998E-2"/>
    <x v="0"/>
    <x v="0"/>
    <n v="0"/>
    <n v="0"/>
    <n v="0"/>
    <n v="0"/>
    <m/>
    <n v="1"/>
    <n v="1"/>
    <n v="0"/>
    <x v="0"/>
    <n v="0"/>
    <m/>
    <s v="not-published"/>
    <n v="0"/>
    <n v="0"/>
    <s v="not publishednot-published"/>
  </r>
  <r>
    <s v="CN-1-dates-planned"/>
    <x v="16"/>
    <x v="16"/>
    <n v="0"/>
    <s v="dates-planned"/>
    <x v="16"/>
    <x v="0"/>
    <s v="basic"/>
    <x v="1"/>
    <n v="16"/>
    <n v="1.6299999999999999E-2"/>
    <x v="0"/>
    <x v="0"/>
    <n v="0"/>
    <n v="0"/>
    <n v="0"/>
    <n v="0"/>
    <m/>
    <n v="1"/>
    <n v="1"/>
    <n v="0"/>
    <x v="0"/>
    <n v="0"/>
    <m/>
    <s v="not-published"/>
    <n v="0"/>
    <n v="0"/>
    <s v="not publishednot-published"/>
  </r>
  <r>
    <s v="CN-1-dates-actual"/>
    <x v="16"/>
    <x v="16"/>
    <n v="0"/>
    <s v="dates-actual"/>
    <x v="17"/>
    <x v="0"/>
    <s v="basic"/>
    <x v="1"/>
    <n v="17"/>
    <n v="1.6299999999999999E-2"/>
    <x v="0"/>
    <x v="0"/>
    <n v="0"/>
    <n v="0"/>
    <n v="0"/>
    <n v="0"/>
    <m/>
    <n v="1"/>
    <n v="1"/>
    <n v="0"/>
    <x v="0"/>
    <n v="0"/>
    <m/>
    <s v="not-published"/>
    <n v="0"/>
    <n v="0"/>
    <s v="not publishednot-published"/>
  </r>
  <r>
    <s v="CN-1-implementer"/>
    <x v="16"/>
    <x v="16"/>
    <n v="0"/>
    <s v="implementer"/>
    <x v="18"/>
    <x v="0"/>
    <s v="basic"/>
    <x v="1"/>
    <n v="12"/>
    <n v="1.6299999999999999E-2"/>
    <x v="0"/>
    <x v="0"/>
    <n v="0"/>
    <n v="0"/>
    <n v="0"/>
    <n v="0"/>
    <m/>
    <n v="1"/>
    <n v="1"/>
    <n v="0"/>
    <x v="0"/>
    <n v="0"/>
    <m/>
    <s v="not-published"/>
    <n v="0"/>
    <n v="0"/>
    <s v="not publishednot-published"/>
  </r>
  <r>
    <s v="CN-1-expenditure-actual"/>
    <x v="16"/>
    <x v="16"/>
    <n v="0"/>
    <s v="expenditure-actual"/>
    <x v="19"/>
    <x v="0"/>
    <s v="financial"/>
    <x v="2"/>
    <n v="35"/>
    <n v="3.2500000000000001E-2"/>
    <x v="0"/>
    <x v="0"/>
    <n v="0"/>
    <n v="0"/>
    <n v="0"/>
    <n v="0"/>
    <m/>
    <n v="1"/>
    <n v="1"/>
    <n v="0"/>
    <x v="0"/>
    <n v="0"/>
    <m/>
    <s v="not-published"/>
    <n v="0"/>
    <n v="0"/>
    <s v="not publishednot-published"/>
  </r>
  <r>
    <s v="CN-1-impact-appraisals"/>
    <x v="16"/>
    <x v="16"/>
    <n v="0"/>
    <s v="impact-appraisals"/>
    <x v="20"/>
    <x v="0"/>
    <s v="performance"/>
    <x v="3"/>
    <n v="38"/>
    <n v="4.3299999999999998E-2"/>
    <x v="0"/>
    <x v="3"/>
    <n v="0"/>
    <n v="0"/>
    <n v="0"/>
    <n v="0"/>
    <m/>
    <n v="1"/>
    <n v="1"/>
    <n v="0"/>
    <x v="0"/>
    <n v="0"/>
    <m/>
    <s v="document"/>
    <n v="50"/>
    <n v="0"/>
    <s v="not publisheddocument"/>
  </r>
  <r>
    <s v="CN-1-objectives"/>
    <x v="16"/>
    <x v="16"/>
    <n v="0"/>
    <s v="objectives"/>
    <x v="21"/>
    <x v="0"/>
    <s v="related-documents"/>
    <x v="4"/>
    <n v="29"/>
    <n v="2.1700000000000001E-2"/>
    <x v="0"/>
    <x v="3"/>
    <n v="0"/>
    <n v="0"/>
    <n v="0"/>
    <n v="0"/>
    <m/>
    <n v="1"/>
    <n v="1"/>
    <n v="0"/>
    <x v="0"/>
    <n v="0"/>
    <m/>
    <s v="document"/>
    <n v="50"/>
    <n v="0"/>
    <s v="not publisheddocument"/>
  </r>
  <r>
    <s v="CN-1-budget"/>
    <x v="16"/>
    <x v="16"/>
    <n v="0"/>
    <s v="budget"/>
    <x v="22"/>
    <x v="0"/>
    <s v="related-documents"/>
    <x v="4"/>
    <n v="30"/>
    <n v="2.1700000000000001E-2"/>
    <x v="0"/>
    <x v="3"/>
    <n v="0"/>
    <n v="0"/>
    <n v="0"/>
    <n v="0"/>
    <m/>
    <n v="1"/>
    <n v="1"/>
    <n v="0"/>
    <x v="0"/>
    <n v="0"/>
    <m/>
    <s v="document"/>
    <n v="50"/>
    <n v="0"/>
    <s v="not publisheddocument"/>
  </r>
  <r>
    <s v="CN-1-contracts"/>
    <x v="16"/>
    <x v="16"/>
    <n v="0"/>
    <s v="contracts"/>
    <x v="23"/>
    <x v="0"/>
    <s v="related-documents"/>
    <x v="4"/>
    <n v="31"/>
    <n v="2.1700000000000001E-2"/>
    <x v="0"/>
    <x v="3"/>
    <n v="0"/>
    <n v="0"/>
    <n v="0"/>
    <n v="0"/>
    <m/>
    <n v="1"/>
    <n v="1"/>
    <n v="0"/>
    <x v="0"/>
    <n v="0"/>
    <m/>
    <s v="document"/>
    <n v="50"/>
    <n v="0"/>
    <s v="not publisheddocument"/>
  </r>
  <r>
    <s v="CN-1-evaluations"/>
    <x v="16"/>
    <x v="16"/>
    <n v="0"/>
    <s v="evaluations"/>
    <x v="24"/>
    <x v="0"/>
    <s v="related-documents"/>
    <x v="4"/>
    <n v="28"/>
    <n v="2.1700000000000001E-2"/>
    <x v="0"/>
    <x v="3"/>
    <n v="0"/>
    <n v="0"/>
    <n v="0"/>
    <n v="0"/>
    <m/>
    <n v="1"/>
    <n v="1"/>
    <n v="0"/>
    <x v="0"/>
    <n v="0"/>
    <m/>
    <s v="document"/>
    <n v="50"/>
    <n v="0"/>
    <s v="not publisheddocument"/>
  </r>
  <r>
    <s v="CN-1-mou"/>
    <x v="16"/>
    <x v="16"/>
    <n v="0"/>
    <s v="mou"/>
    <x v="25"/>
    <x v="0"/>
    <s v="related-documents"/>
    <x v="4"/>
    <n v="27"/>
    <n v="2.1700000000000001E-2"/>
    <x v="0"/>
    <x v="3"/>
    <n v="0"/>
    <n v="0"/>
    <n v="0"/>
    <n v="0"/>
    <m/>
    <n v="1"/>
    <n v="1"/>
    <n v="0"/>
    <x v="0"/>
    <n v="0"/>
    <m/>
    <s v="document"/>
    <n v="50"/>
    <n v="0"/>
    <s v="not publisheddocument"/>
  </r>
  <r>
    <s v="CN-1-tenders"/>
    <x v="16"/>
    <x v="16"/>
    <n v="0"/>
    <s v="tenders"/>
    <x v="26"/>
    <x v="0"/>
    <s v="related-documents"/>
    <x v="4"/>
    <n v="32"/>
    <n v="2.1700000000000001E-2"/>
    <x v="0"/>
    <x v="3"/>
    <n v="0"/>
    <n v="0"/>
    <n v="0"/>
    <n v="0"/>
    <m/>
    <n v="1"/>
    <n v="1"/>
    <n v="0"/>
    <x v="0"/>
    <n v="0"/>
    <m/>
    <s v="document"/>
    <n v="50"/>
    <n v="0"/>
    <s v="not publisheddocument"/>
  </r>
  <r>
    <s v="CN-1-budget-identifier"/>
    <x v="16"/>
    <x v="16"/>
    <n v="0"/>
    <s v="budget-identifier"/>
    <x v="27"/>
    <x v="0"/>
    <s v="financial"/>
    <x v="2"/>
    <n v="36"/>
    <n v="3.2500000000000001E-2"/>
    <x v="0"/>
    <x v="0"/>
    <n v="0"/>
    <n v="0"/>
    <n v="0"/>
    <n v="0"/>
    <m/>
    <n v="1"/>
    <n v="1"/>
    <n v="0"/>
    <x v="0"/>
    <n v="0"/>
    <m/>
    <s v="not-published"/>
    <n v="0"/>
    <n v="0"/>
    <s v="not publishednot-published"/>
  </r>
  <r>
    <s v="CN-1-strategy"/>
    <x v="16"/>
    <x v="16"/>
    <n v="0"/>
    <s v="strategy"/>
    <x v="28"/>
    <x v="1"/>
    <s v="planning"/>
    <x v="5"/>
    <n v="4"/>
    <n v="2.5000000000000001E-2"/>
    <x v="0"/>
    <x v="3"/>
    <n v="0"/>
    <n v="0"/>
    <n v="0"/>
    <n v="0"/>
    <m/>
    <n v="1"/>
    <n v="1"/>
    <n v="0"/>
    <x v="2"/>
    <n v="0"/>
    <m/>
    <s v="document"/>
    <n v="50"/>
    <n v="0"/>
    <s v="sometimesdocument"/>
  </r>
  <r>
    <s v="CN-1-annual-report"/>
    <x v="16"/>
    <x v="16"/>
    <n v="0"/>
    <s v="annual-report"/>
    <x v="29"/>
    <x v="1"/>
    <s v="planning"/>
    <x v="5"/>
    <n v="5"/>
    <n v="2.5000000000000001E-2"/>
    <x v="0"/>
    <x v="3"/>
    <n v="0"/>
    <n v="0"/>
    <n v="0"/>
    <n v="0"/>
    <m/>
    <n v="1"/>
    <n v="1"/>
    <n v="0"/>
    <x v="0"/>
    <n v="0"/>
    <m/>
    <s v="document"/>
    <n v="50"/>
    <n v="0"/>
    <s v="not publisheddocument"/>
  </r>
  <r>
    <s v="CN-1-allocation"/>
    <x v="16"/>
    <x v="16"/>
    <n v="0"/>
    <s v="allocation"/>
    <x v="30"/>
    <x v="1"/>
    <s v="planning"/>
    <x v="5"/>
    <n v="6"/>
    <n v="2.5000000000000001E-2"/>
    <x v="0"/>
    <x v="3"/>
    <n v="0"/>
    <n v="0"/>
    <n v="0"/>
    <n v="0"/>
    <m/>
    <n v="1"/>
    <n v="1"/>
    <n v="0"/>
    <x v="2"/>
    <n v="0"/>
    <m/>
    <s v="document"/>
    <n v="50"/>
    <n v="0"/>
    <s v="sometimesdocument"/>
  </r>
  <r>
    <s v="CN-1-procurement-policy"/>
    <x v="16"/>
    <x v="16"/>
    <n v="0"/>
    <s v="procurement-policy"/>
    <x v="31"/>
    <x v="1"/>
    <s v="planning"/>
    <x v="5"/>
    <n v="7"/>
    <n v="2.5000000000000001E-2"/>
    <x v="0"/>
    <x v="3"/>
    <n v="0"/>
    <n v="0"/>
    <n v="0"/>
    <n v="0"/>
    <m/>
    <n v="1"/>
    <n v="1"/>
    <n v="0"/>
    <x v="0"/>
    <n v="0"/>
    <m/>
    <s v="document"/>
    <n v="50"/>
    <n v="0"/>
    <s v="not publisheddocument"/>
  </r>
  <r>
    <s v="KR-4-audit"/>
    <x v="22"/>
    <x v="22"/>
    <n v="2.085"/>
    <s v="audit"/>
    <x v="32"/>
    <x v="1"/>
    <s v="financial"/>
    <x v="6"/>
    <n v="11"/>
    <n v="4.1700000000000001E-2"/>
    <x v="0"/>
    <x v="3"/>
    <n v="50"/>
    <n v="50"/>
    <n v="0"/>
    <n v="0"/>
    <m/>
    <n v="1"/>
    <n v="1"/>
    <n v="0"/>
    <x v="1"/>
    <n v="1"/>
    <m/>
    <s v="document"/>
    <n v="50"/>
    <n v="50"/>
    <s v="alwaysdocument"/>
  </r>
  <r>
    <s v="CN-1-country-strategy"/>
    <x v="16"/>
    <x v="16"/>
    <n v="0"/>
    <s v="country-strategy"/>
    <x v="33"/>
    <x v="1"/>
    <s v="planning"/>
    <x v="5"/>
    <n v="8"/>
    <n v="2.5000000000000001E-2"/>
    <x v="0"/>
    <x v="3"/>
    <n v="0"/>
    <n v="0"/>
    <n v="0"/>
    <n v="0"/>
    <m/>
    <n v="1"/>
    <n v="1"/>
    <n v="0"/>
    <x v="0"/>
    <n v="0"/>
    <m/>
    <s v="document"/>
    <n v="50"/>
    <n v="0"/>
    <s v="not publisheddocument"/>
  </r>
  <r>
    <s v="KR-4-total-budget"/>
    <x v="22"/>
    <x v="22"/>
    <n v="0.463287"/>
    <s v="total-budget"/>
    <x v="34"/>
    <x v="1"/>
    <s v="financial"/>
    <x v="6"/>
    <n v="9"/>
    <n v="4.1700000000000001E-2"/>
    <x v="0"/>
    <x v="1"/>
    <n v="11.11"/>
    <n v="11.11"/>
    <n v="0"/>
    <n v="0"/>
    <m/>
    <n v="1"/>
    <n v="1"/>
    <n v="0"/>
    <x v="3"/>
    <n v="0"/>
    <n v="1"/>
    <s v="website"/>
    <n v="33.33"/>
    <n v="11.11"/>
    <s v="website"/>
  </r>
  <r>
    <s v="KR-4-disaggregated-budgets"/>
    <x v="22"/>
    <x v="22"/>
    <n v="2.085"/>
    <s v="disaggregated-budgets"/>
    <x v="35"/>
    <x v="1"/>
    <s v="financial"/>
    <x v="6"/>
    <n v="10"/>
    <n v="4.1700000000000001E-2"/>
    <x v="0"/>
    <x v="6"/>
    <n v="50"/>
    <n v="50"/>
    <n v="0"/>
    <n v="0"/>
    <m/>
    <n v="1"/>
    <n v="1"/>
    <n v="0"/>
    <x v="3"/>
    <n v="0"/>
    <n v="3"/>
    <s v="machine-readable"/>
    <n v="50"/>
    <n v="50"/>
    <s v="machine-readable"/>
  </r>
  <r>
    <s v="CN-1-foia"/>
    <x v="16"/>
    <x v="16"/>
    <n v="2.2197779999999998"/>
    <s v="foia"/>
    <x v="36"/>
    <x v="2"/>
    <s v="Commitment"/>
    <x v="7"/>
    <n v="1"/>
    <n v="3.3300000000000003E-2"/>
    <x v="0"/>
    <x v="7"/>
    <n v="66.66"/>
    <n v="66.66"/>
    <n v="0"/>
    <n v="0"/>
    <m/>
    <n v="1"/>
    <n v="1"/>
    <n v="0"/>
    <x v="3"/>
    <n v="0"/>
    <n v="66.66"/>
    <s v="not applicable"/>
    <n v="50"/>
    <n v="66.66"/>
    <s v="not applicable"/>
  </r>
  <r>
    <s v="CN-1-accessibility"/>
    <x v="16"/>
    <x v="16"/>
    <n v="0"/>
    <s v="accessibility"/>
    <x v="37"/>
    <x v="2"/>
    <s v="Commitment"/>
    <x v="7"/>
    <n v="3"/>
    <n v="3.3300000000000003E-2"/>
    <x v="0"/>
    <x v="7"/>
    <n v="0"/>
    <n v="0"/>
    <n v="0"/>
    <n v="0"/>
    <m/>
    <n v="1"/>
    <n v="1"/>
    <n v="0"/>
    <x v="3"/>
    <n v="0"/>
    <n v="0"/>
    <s v="not applicable"/>
    <n v="50"/>
    <n v="0"/>
    <s v="not applicable"/>
  </r>
  <r>
    <s v="CN-1-implementation-schedules"/>
    <x v="16"/>
    <x v="16"/>
    <n v="0"/>
    <s v="implementation-schedules"/>
    <x v="38"/>
    <x v="2"/>
    <s v="Commitment"/>
    <x v="7"/>
    <n v="2"/>
    <n v="3.3300000000000003E-2"/>
    <x v="0"/>
    <x v="7"/>
    <n v="0"/>
    <n v="0"/>
    <n v="0"/>
    <n v="0"/>
    <m/>
    <n v="1"/>
    <n v="1"/>
    <n v="0"/>
    <x v="3"/>
    <n v="0"/>
    <n v="0"/>
    <s v="not applicable"/>
    <n v="50"/>
    <n v="0"/>
    <s v="not applicable"/>
  </r>
  <r>
    <s v="47122-sector"/>
    <x v="38"/>
    <x v="38"/>
    <n v="1.8599999999999901"/>
    <s v="sector"/>
    <x v="0"/>
    <x v="0"/>
    <s v="classifications"/>
    <x v="0"/>
    <n v="24"/>
    <n v="1.8599999999999998E-2"/>
    <x v="1"/>
    <x v="4"/>
    <n v="50"/>
    <n v="100"/>
    <n v="100"/>
    <n v="50"/>
    <s v="quarterly"/>
    <n v="1"/>
    <n v="1"/>
    <n v="50"/>
    <x v="3"/>
    <m/>
    <m/>
    <m/>
    <m/>
    <n v="0"/>
    <s v=""/>
  </r>
  <r>
    <s v="47122-unique-id"/>
    <x v="38"/>
    <x v="38"/>
    <n v="1.63"/>
    <s v="unique-id"/>
    <x v="1"/>
    <x v="0"/>
    <s v="basic"/>
    <x v="1"/>
    <n v="13"/>
    <n v="1.6299999999999999E-2"/>
    <x v="1"/>
    <x v="4"/>
    <n v="50"/>
    <n v="100"/>
    <n v="100"/>
    <n v="50"/>
    <s v="quarterly"/>
    <n v="1"/>
    <n v="1"/>
    <n v="50"/>
    <x v="3"/>
    <m/>
    <m/>
    <m/>
    <m/>
    <n v="0"/>
    <s v=""/>
  </r>
  <r>
    <s v="47122-tied-aid-status"/>
    <x v="38"/>
    <x v="38"/>
    <n v="1.8320999999999901"/>
    <s v="tied-aid-status"/>
    <x v="2"/>
    <x v="0"/>
    <s v="classifications"/>
    <x v="0"/>
    <n v="26"/>
    <n v="1.8599999999999998E-2"/>
    <x v="1"/>
    <x v="4"/>
    <n v="50"/>
    <n v="98.5"/>
    <n v="97"/>
    <n v="48.5"/>
    <s v="quarterly"/>
    <n v="1"/>
    <n v="1"/>
    <n v="48.5"/>
    <x v="3"/>
    <m/>
    <m/>
    <m/>
    <m/>
    <n v="0"/>
    <s v=""/>
  </r>
  <r>
    <s v="47122-expenditure-planned"/>
    <x v="38"/>
    <x v="38"/>
    <n v="3.0387499999999998"/>
    <s v="expenditure-planned"/>
    <x v="3"/>
    <x v="0"/>
    <s v="financial"/>
    <x v="2"/>
    <n v="34"/>
    <n v="3.2500000000000001E-2"/>
    <x v="1"/>
    <x v="4"/>
    <n v="50"/>
    <n v="93.5"/>
    <n v="87"/>
    <n v="43.5"/>
    <s v="quarterly"/>
    <n v="1"/>
    <n v="1"/>
    <n v="43.5"/>
    <x v="3"/>
    <m/>
    <m/>
    <m/>
    <m/>
    <n v="0"/>
    <s v=""/>
  </r>
  <r>
    <s v="47122-contact-details"/>
    <x v="38"/>
    <x v="38"/>
    <n v="1.63"/>
    <s v="contact-details"/>
    <x v="4"/>
    <x v="0"/>
    <s v="basic"/>
    <x v="1"/>
    <n v="19"/>
    <n v="1.6299999999999999E-2"/>
    <x v="1"/>
    <x v="4"/>
    <n v="50"/>
    <n v="100"/>
    <n v="100"/>
    <n v="50"/>
    <s v="quarterly"/>
    <n v="1"/>
    <n v="1"/>
    <n v="50"/>
    <x v="3"/>
    <m/>
    <m/>
    <m/>
    <m/>
    <n v="0"/>
    <s v=""/>
  </r>
  <r>
    <s v="47122-collaboration-type"/>
    <x v="38"/>
    <x v="38"/>
    <n v="1.8320999999999901"/>
    <s v="collaboration-type"/>
    <x v="5"/>
    <x v="0"/>
    <s v="classifications"/>
    <x v="0"/>
    <n v="20"/>
    <n v="1.8599999999999998E-2"/>
    <x v="1"/>
    <x v="4"/>
    <n v="50"/>
    <n v="98.5"/>
    <n v="97"/>
    <n v="48.5"/>
    <s v="quarterly"/>
    <n v="1"/>
    <n v="1"/>
    <n v="48.5"/>
    <x v="3"/>
    <m/>
    <m/>
    <m/>
    <m/>
    <n v="0"/>
    <s v=""/>
  </r>
  <r>
    <s v="47122-current-status"/>
    <x v="38"/>
    <x v="38"/>
    <n v="1.63"/>
    <s v="current-status"/>
    <x v="6"/>
    <x v="0"/>
    <s v="basic"/>
    <x v="1"/>
    <n v="18"/>
    <n v="1.6299999999999999E-2"/>
    <x v="1"/>
    <x v="4"/>
    <n v="50"/>
    <n v="100"/>
    <n v="100"/>
    <n v="50"/>
    <s v="quarterly"/>
    <n v="1"/>
    <n v="1"/>
    <n v="50"/>
    <x v="3"/>
    <m/>
    <m/>
    <m/>
    <m/>
    <n v="0"/>
    <s v=""/>
  </r>
  <r>
    <s v="47122-results"/>
    <x v="38"/>
    <x v="38"/>
    <n v="3.2150249999999998"/>
    <s v="results"/>
    <x v="7"/>
    <x v="0"/>
    <s v="performance"/>
    <x v="3"/>
    <n v="37"/>
    <n v="4.3299999999999998E-2"/>
    <x v="1"/>
    <x v="4"/>
    <n v="50"/>
    <n v="74.25"/>
    <n v="48.5"/>
    <n v="24.25"/>
    <s v="quarterly"/>
    <n v="1"/>
    <n v="1"/>
    <n v="24.25"/>
    <x v="3"/>
    <m/>
    <m/>
    <m/>
    <m/>
    <n v="0"/>
    <s v=""/>
  </r>
  <r>
    <s v="47122-finance-type"/>
    <x v="38"/>
    <x v="38"/>
    <n v="1.8599999999999901"/>
    <s v="finance-type"/>
    <x v="8"/>
    <x v="0"/>
    <s v="classifications"/>
    <x v="0"/>
    <n v="23"/>
    <n v="1.8599999999999998E-2"/>
    <x v="1"/>
    <x v="4"/>
    <n v="50"/>
    <n v="100"/>
    <n v="100"/>
    <n v="50"/>
    <s v="quarterly"/>
    <n v="1"/>
    <n v="1"/>
    <n v="50"/>
    <x v="3"/>
    <m/>
    <m/>
    <m/>
    <m/>
    <n v="0"/>
    <s v=""/>
  </r>
  <r>
    <s v="47122-aid-type"/>
    <x v="38"/>
    <x v="38"/>
    <n v="1.8599999999999901"/>
    <s v="aid-type"/>
    <x v="9"/>
    <x v="0"/>
    <s v="classifications"/>
    <x v="0"/>
    <n v="22"/>
    <n v="1.8599999999999998E-2"/>
    <x v="1"/>
    <x v="4"/>
    <n v="50"/>
    <n v="100"/>
    <n v="100"/>
    <n v="50"/>
    <s v="quarterly"/>
    <n v="1"/>
    <n v="1"/>
    <n v="50"/>
    <x v="3"/>
    <m/>
    <m/>
    <m/>
    <m/>
    <n v="0"/>
    <s v=""/>
  </r>
  <r>
    <s v="47122-description"/>
    <x v="38"/>
    <x v="38"/>
    <n v="1.63"/>
    <s v="description"/>
    <x v="10"/>
    <x v="0"/>
    <s v="basic"/>
    <x v="1"/>
    <n v="15"/>
    <n v="1.6299999999999999E-2"/>
    <x v="1"/>
    <x v="4"/>
    <n v="50"/>
    <n v="100"/>
    <n v="100"/>
    <n v="50"/>
    <s v="quarterly"/>
    <n v="1"/>
    <n v="1"/>
    <n v="50"/>
    <x v="3"/>
    <m/>
    <m/>
    <m/>
    <m/>
    <n v="0"/>
    <s v=""/>
  </r>
  <r>
    <s v="47122-flow-type"/>
    <x v="38"/>
    <x v="38"/>
    <n v="1.8320999999999901"/>
    <s v="flow-type"/>
    <x v="11"/>
    <x v="0"/>
    <s v="classifications"/>
    <x v="0"/>
    <n v="21"/>
    <n v="1.8599999999999998E-2"/>
    <x v="1"/>
    <x v="4"/>
    <n v="50"/>
    <n v="98.5"/>
    <n v="97"/>
    <n v="48.5"/>
    <s v="quarterly"/>
    <n v="1"/>
    <n v="1"/>
    <n v="48.5"/>
    <x v="3"/>
    <m/>
    <m/>
    <m/>
    <m/>
    <n v="0"/>
    <s v=""/>
  </r>
  <r>
    <s v="47122-title"/>
    <x v="38"/>
    <x v="38"/>
    <n v="1.617775"/>
    <s v="title"/>
    <x v="12"/>
    <x v="0"/>
    <s v="basic"/>
    <x v="1"/>
    <n v="14"/>
    <n v="1.6299999999999999E-2"/>
    <x v="1"/>
    <x v="4"/>
    <n v="50"/>
    <n v="99.25"/>
    <n v="98.5"/>
    <n v="49.25"/>
    <s v="quarterly"/>
    <n v="1"/>
    <n v="1"/>
    <n v="49.25"/>
    <x v="3"/>
    <m/>
    <m/>
    <m/>
    <m/>
    <n v="0"/>
    <s v=""/>
  </r>
  <r>
    <s v="47122-conditions"/>
    <x v="38"/>
    <x v="38"/>
    <n v="4.2650499999999996"/>
    <s v="conditions"/>
    <x v="13"/>
    <x v="0"/>
    <s v="performance"/>
    <x v="3"/>
    <n v="39"/>
    <n v="4.3299999999999998E-2"/>
    <x v="1"/>
    <x v="4"/>
    <n v="50"/>
    <n v="98.5"/>
    <n v="97"/>
    <n v="48.5"/>
    <s v="quarterly"/>
    <n v="1"/>
    <n v="1"/>
    <n v="48.5"/>
    <x v="3"/>
    <m/>
    <m/>
    <m/>
    <m/>
    <n v="0"/>
    <s v=""/>
  </r>
  <r>
    <s v="47122-cost-overall"/>
    <x v="38"/>
    <x v="38"/>
    <n v="2.99"/>
    <s v="cost-overall"/>
    <x v="14"/>
    <x v="0"/>
    <s v="financial"/>
    <x v="2"/>
    <n v="33"/>
    <n v="3.2500000000000001E-2"/>
    <x v="1"/>
    <x v="4"/>
    <n v="50"/>
    <n v="92"/>
    <n v="84"/>
    <n v="42"/>
    <s v="quarterly"/>
    <n v="1"/>
    <n v="1"/>
    <n v="42"/>
    <x v="3"/>
    <m/>
    <m/>
    <m/>
    <m/>
    <n v="0"/>
    <s v=""/>
  </r>
  <r>
    <s v="47122-location"/>
    <x v="38"/>
    <x v="38"/>
    <n v="1.3810499999999899"/>
    <s v="location"/>
    <x v="15"/>
    <x v="0"/>
    <s v="classifications"/>
    <x v="0"/>
    <n v="25"/>
    <n v="1.8599999999999998E-2"/>
    <x v="1"/>
    <x v="4"/>
    <n v="50"/>
    <n v="74.25"/>
    <n v="48.5"/>
    <n v="24.25"/>
    <s v="quarterly"/>
    <n v="1"/>
    <n v="1"/>
    <n v="24.25"/>
    <x v="3"/>
    <m/>
    <m/>
    <m/>
    <m/>
    <n v="0"/>
    <s v=""/>
  </r>
  <r>
    <s v="47122-dates-planned"/>
    <x v="38"/>
    <x v="38"/>
    <n v="1.60554999999999"/>
    <s v="dates-planned"/>
    <x v="16"/>
    <x v="0"/>
    <s v="basic"/>
    <x v="1"/>
    <n v="16"/>
    <n v="1.6299999999999999E-2"/>
    <x v="1"/>
    <x v="4"/>
    <n v="50"/>
    <n v="98.5"/>
    <n v="97"/>
    <n v="48.5"/>
    <s v="quarterly"/>
    <n v="1"/>
    <n v="1"/>
    <n v="48.5"/>
    <x v="3"/>
    <m/>
    <m/>
    <m/>
    <m/>
    <n v="0"/>
    <s v=""/>
  </r>
  <r>
    <s v="47122-dates-actual"/>
    <x v="38"/>
    <x v="38"/>
    <n v="1.63"/>
    <s v="dates-actual"/>
    <x v="17"/>
    <x v="0"/>
    <s v="basic"/>
    <x v="1"/>
    <n v="17"/>
    <n v="1.6299999999999999E-2"/>
    <x v="1"/>
    <x v="4"/>
    <n v="50"/>
    <n v="100"/>
    <n v="100"/>
    <n v="50"/>
    <s v="quarterly"/>
    <n v="1"/>
    <n v="1"/>
    <n v="50"/>
    <x v="3"/>
    <m/>
    <m/>
    <m/>
    <m/>
    <n v="0"/>
    <s v=""/>
  </r>
  <r>
    <s v="47122-implementer"/>
    <x v="38"/>
    <x v="38"/>
    <n v="1.60554999999999"/>
    <s v="implementer"/>
    <x v="18"/>
    <x v="0"/>
    <s v="basic"/>
    <x v="1"/>
    <n v="12"/>
    <n v="1.6299999999999999E-2"/>
    <x v="1"/>
    <x v="4"/>
    <n v="50"/>
    <n v="98.5"/>
    <n v="97"/>
    <n v="48.5"/>
    <s v="quarterly"/>
    <n v="1"/>
    <n v="1"/>
    <n v="48.5"/>
    <x v="3"/>
    <m/>
    <m/>
    <m/>
    <m/>
    <n v="0"/>
    <s v=""/>
  </r>
  <r>
    <s v="47122-expenditure-actual"/>
    <x v="38"/>
    <x v="38"/>
    <n v="2.6812499999999999"/>
    <s v="expenditure-actual"/>
    <x v="19"/>
    <x v="0"/>
    <s v="financial"/>
    <x v="2"/>
    <n v="35"/>
    <n v="3.2500000000000001E-2"/>
    <x v="1"/>
    <x v="4"/>
    <n v="50"/>
    <n v="82.5"/>
    <n v="65"/>
    <n v="32.5"/>
    <s v="quarterly"/>
    <n v="1"/>
    <n v="1"/>
    <n v="32.5"/>
    <x v="3"/>
    <m/>
    <m/>
    <m/>
    <m/>
    <n v="0"/>
    <s v=""/>
  </r>
  <r>
    <s v="47122-impact-appraisals"/>
    <x v="38"/>
    <x v="38"/>
    <n v="4.2650499999999996"/>
    <s v="impact-appraisals"/>
    <x v="20"/>
    <x v="0"/>
    <s v="performance"/>
    <x v="3"/>
    <n v="38"/>
    <n v="4.3299999999999998E-2"/>
    <x v="1"/>
    <x v="4"/>
    <n v="50"/>
    <n v="98.5"/>
    <n v="97"/>
    <n v="48.5"/>
    <s v="quarterly"/>
    <n v="1"/>
    <n v="1"/>
    <n v="48.5"/>
    <x v="3"/>
    <m/>
    <m/>
    <m/>
    <m/>
    <n v="0"/>
    <s v=""/>
  </r>
  <r>
    <s v="47122-objectives"/>
    <x v="38"/>
    <x v="38"/>
    <n v="2.1374499999999999"/>
    <s v="objectives"/>
    <x v="21"/>
    <x v="0"/>
    <s v="related-documents"/>
    <x v="4"/>
    <n v="29"/>
    <n v="2.1700000000000001E-2"/>
    <x v="1"/>
    <x v="4"/>
    <n v="50"/>
    <n v="98.5"/>
    <n v="97"/>
    <n v="48.5"/>
    <s v="quarterly"/>
    <n v="1"/>
    <n v="1"/>
    <n v="48.5"/>
    <x v="3"/>
    <m/>
    <m/>
    <m/>
    <m/>
    <n v="0"/>
    <s v=""/>
  </r>
  <r>
    <s v="47122-budget"/>
    <x v="38"/>
    <x v="38"/>
    <n v="2.1374499999999999"/>
    <s v="budget"/>
    <x v="22"/>
    <x v="0"/>
    <s v="related-documents"/>
    <x v="4"/>
    <n v="30"/>
    <n v="2.1700000000000001E-2"/>
    <x v="1"/>
    <x v="4"/>
    <n v="50"/>
    <n v="98.5"/>
    <n v="97"/>
    <n v="48.5"/>
    <s v="quarterly"/>
    <n v="1"/>
    <n v="1"/>
    <n v="48.5"/>
    <x v="3"/>
    <m/>
    <m/>
    <m/>
    <m/>
    <n v="0"/>
    <s v=""/>
  </r>
  <r>
    <s v="47122-contracts"/>
    <x v="38"/>
    <x v="38"/>
    <n v="1.6112249999999999"/>
    <s v="contracts"/>
    <x v="23"/>
    <x v="0"/>
    <s v="related-documents"/>
    <x v="4"/>
    <n v="31"/>
    <n v="2.1700000000000001E-2"/>
    <x v="1"/>
    <x v="4"/>
    <n v="50"/>
    <n v="74.25"/>
    <n v="48.5"/>
    <n v="24.25"/>
    <s v="quarterly"/>
    <n v="1"/>
    <n v="1"/>
    <n v="24.25"/>
    <x v="3"/>
    <m/>
    <m/>
    <m/>
    <m/>
    <n v="0"/>
    <s v=""/>
  </r>
  <r>
    <s v="47122-evaluations"/>
    <x v="38"/>
    <x v="38"/>
    <n v="1.8119499999999999"/>
    <s v="evaluations"/>
    <x v="24"/>
    <x v="0"/>
    <s v="related-documents"/>
    <x v="4"/>
    <n v="28"/>
    <n v="2.1700000000000001E-2"/>
    <x v="1"/>
    <x v="4"/>
    <n v="50"/>
    <n v="83.5"/>
    <n v="67"/>
    <n v="33.5"/>
    <s v="quarterly"/>
    <n v="1"/>
    <n v="1"/>
    <n v="33.5"/>
    <x v="3"/>
    <m/>
    <m/>
    <m/>
    <m/>
    <n v="0"/>
    <s v=""/>
  </r>
  <r>
    <s v="47122-mou"/>
    <x v="38"/>
    <x v="38"/>
    <n v="1.8228"/>
    <s v="mou"/>
    <x v="25"/>
    <x v="0"/>
    <s v="related-documents"/>
    <x v="4"/>
    <n v="27"/>
    <n v="2.1700000000000001E-2"/>
    <x v="1"/>
    <x v="4"/>
    <n v="50"/>
    <n v="84"/>
    <n v="68"/>
    <n v="34"/>
    <s v="quarterly"/>
    <n v="1"/>
    <n v="1"/>
    <n v="34"/>
    <x v="3"/>
    <m/>
    <m/>
    <m/>
    <m/>
    <n v="0"/>
    <s v=""/>
  </r>
  <r>
    <s v="47122-tenders"/>
    <x v="38"/>
    <x v="38"/>
    <n v="2.1374499999999999"/>
    <s v="tenders"/>
    <x v="26"/>
    <x v="0"/>
    <s v="related-documents"/>
    <x v="4"/>
    <n v="32"/>
    <n v="2.1700000000000001E-2"/>
    <x v="1"/>
    <x v="4"/>
    <n v="50"/>
    <n v="98.5"/>
    <n v="97"/>
    <n v="48.5"/>
    <s v="quarterly"/>
    <n v="1"/>
    <n v="1"/>
    <n v="48.5"/>
    <x v="3"/>
    <m/>
    <m/>
    <m/>
    <m/>
    <n v="0"/>
    <s v=""/>
  </r>
  <r>
    <s v="47122-budget-identifier"/>
    <x v="38"/>
    <x v="38"/>
    <n v="2.413125"/>
    <s v="budget-identifier"/>
    <x v="27"/>
    <x v="0"/>
    <s v="financial"/>
    <x v="2"/>
    <n v="36"/>
    <n v="3.2500000000000001E-2"/>
    <x v="1"/>
    <x v="4"/>
    <n v="50"/>
    <n v="74.25"/>
    <n v="48.5"/>
    <n v="24.25"/>
    <s v="quarterly"/>
    <n v="1"/>
    <n v="1"/>
    <n v="24.25"/>
    <x v="3"/>
    <m/>
    <m/>
    <m/>
    <m/>
    <n v="0"/>
    <s v=""/>
  </r>
  <r>
    <s v="47122-strategy"/>
    <x v="38"/>
    <x v="38"/>
    <n v="2.5"/>
    <s v="strategy"/>
    <x v="28"/>
    <x v="1"/>
    <s v="planning"/>
    <x v="5"/>
    <n v="4"/>
    <n v="2.5000000000000001E-2"/>
    <x v="1"/>
    <x v="4"/>
    <n v="50"/>
    <n v="100"/>
    <n v="100"/>
    <n v="50"/>
    <s v="quarterly"/>
    <n v="1"/>
    <n v="1"/>
    <n v="50"/>
    <x v="3"/>
    <m/>
    <m/>
    <m/>
    <m/>
    <n v="0"/>
    <s v=""/>
  </r>
  <r>
    <s v="47122-annual-report"/>
    <x v="38"/>
    <x v="38"/>
    <n v="2.5"/>
    <s v="annual-report"/>
    <x v="29"/>
    <x v="1"/>
    <s v="planning"/>
    <x v="5"/>
    <n v="5"/>
    <n v="2.5000000000000001E-2"/>
    <x v="1"/>
    <x v="4"/>
    <n v="50"/>
    <n v="100"/>
    <n v="100"/>
    <n v="50"/>
    <s v="quarterly"/>
    <n v="1"/>
    <n v="1"/>
    <n v="50"/>
    <x v="3"/>
    <m/>
    <m/>
    <m/>
    <m/>
    <n v="0"/>
    <s v=""/>
  </r>
  <r>
    <s v="47122-allocation"/>
    <x v="38"/>
    <x v="38"/>
    <n v="2.5"/>
    <s v="allocation"/>
    <x v="30"/>
    <x v="1"/>
    <s v="planning"/>
    <x v="5"/>
    <n v="6"/>
    <n v="2.5000000000000001E-2"/>
    <x v="1"/>
    <x v="4"/>
    <n v="50"/>
    <n v="100"/>
    <n v="100"/>
    <n v="50"/>
    <s v="quarterly"/>
    <n v="1"/>
    <n v="1"/>
    <n v="50"/>
    <x v="3"/>
    <m/>
    <m/>
    <m/>
    <m/>
    <n v="0"/>
    <s v=""/>
  </r>
  <r>
    <s v="47122-procurement-policy"/>
    <x v="38"/>
    <x v="38"/>
    <n v="2.5"/>
    <s v="procurement-policy"/>
    <x v="31"/>
    <x v="1"/>
    <s v="planning"/>
    <x v="5"/>
    <n v="7"/>
    <n v="2.5000000000000001E-2"/>
    <x v="1"/>
    <x v="4"/>
    <n v="50"/>
    <n v="100"/>
    <n v="100"/>
    <n v="50"/>
    <s v="quarterly"/>
    <n v="1"/>
    <n v="1"/>
    <n v="50"/>
    <x v="3"/>
    <m/>
    <m/>
    <m/>
    <m/>
    <n v="0"/>
    <s v=""/>
  </r>
  <r>
    <s v="LV-1-audit"/>
    <x v="24"/>
    <x v="24"/>
    <n v="0"/>
    <s v="audit"/>
    <x v="32"/>
    <x v="1"/>
    <s v="financial"/>
    <x v="6"/>
    <n v="11"/>
    <n v="4.1700000000000001E-2"/>
    <x v="0"/>
    <x v="3"/>
    <n v="0"/>
    <n v="0"/>
    <n v="0"/>
    <n v="0"/>
    <m/>
    <n v="1"/>
    <n v="1"/>
    <n v="0"/>
    <x v="0"/>
    <n v="0"/>
    <m/>
    <s v="document"/>
    <n v="50"/>
    <n v="0"/>
    <s v="not publisheddocument"/>
  </r>
  <r>
    <s v="47122-country-strategy"/>
    <x v="38"/>
    <x v="38"/>
    <n v="2.5"/>
    <s v="country-strategy"/>
    <x v="33"/>
    <x v="1"/>
    <s v="planning"/>
    <x v="5"/>
    <n v="8"/>
    <n v="2.5000000000000001E-2"/>
    <x v="1"/>
    <x v="4"/>
    <n v="50"/>
    <n v="100"/>
    <n v="100"/>
    <n v="50"/>
    <s v="quarterly"/>
    <n v="1"/>
    <n v="1"/>
    <n v="50"/>
    <x v="3"/>
    <m/>
    <m/>
    <m/>
    <m/>
    <n v="0"/>
    <s v=""/>
  </r>
  <r>
    <s v="LV-1-total-budget"/>
    <x v="24"/>
    <x v="24"/>
    <n v="0.69493050000000001"/>
    <s v="total-budget"/>
    <x v="34"/>
    <x v="1"/>
    <s v="financial"/>
    <x v="6"/>
    <n v="9"/>
    <n v="4.1700000000000001E-2"/>
    <x v="0"/>
    <x v="2"/>
    <n v="16.664999999999999"/>
    <n v="16.664999999999999"/>
    <n v="0"/>
    <n v="0"/>
    <m/>
    <n v="1"/>
    <n v="1"/>
    <n v="0"/>
    <x v="3"/>
    <n v="0"/>
    <n v="3"/>
    <s v="pdf"/>
    <n v="16.664999999999999"/>
    <n v="16.664999999999999"/>
    <s v="pdf"/>
  </r>
  <r>
    <s v="LV-1-disaggregated-budgets"/>
    <x v="24"/>
    <x v="24"/>
    <n v="0"/>
    <s v="disaggregated-budgets"/>
    <x v="35"/>
    <x v="1"/>
    <s v="financial"/>
    <x v="6"/>
    <n v="10"/>
    <n v="4.1700000000000001E-2"/>
    <x v="0"/>
    <x v="0"/>
    <n v="0"/>
    <n v="0"/>
    <n v="0"/>
    <n v="0"/>
    <m/>
    <n v="1"/>
    <n v="1"/>
    <n v="0"/>
    <x v="3"/>
    <n v="0"/>
    <n v="0"/>
    <s v="not-published"/>
    <n v="0"/>
    <n v="0"/>
    <s v="not-published"/>
  </r>
  <r>
    <s v="47122-foia"/>
    <x v="38"/>
    <x v="38"/>
    <n v="1.1098889999999999"/>
    <s v="foia"/>
    <x v="36"/>
    <x v="2"/>
    <s v="Commitment"/>
    <x v="7"/>
    <n v="1"/>
    <n v="3.3300000000000003E-2"/>
    <x v="0"/>
    <x v="7"/>
    <n v="33.33"/>
    <n v="33.33"/>
    <n v="0"/>
    <n v="0"/>
    <s v="quarterly"/>
    <n v="1"/>
    <n v="1"/>
    <n v="0"/>
    <x v="3"/>
    <n v="0"/>
    <n v="33.33"/>
    <s v="not applicable"/>
    <n v="50"/>
    <n v="33.33"/>
    <s v="not applicable"/>
  </r>
  <r>
    <s v="47122-accessibility"/>
    <x v="38"/>
    <x v="38"/>
    <n v="0"/>
    <s v="accessibility"/>
    <x v="37"/>
    <x v="2"/>
    <s v="Commitment"/>
    <x v="7"/>
    <n v="3"/>
    <n v="3.3300000000000003E-2"/>
    <x v="0"/>
    <x v="7"/>
    <n v="0"/>
    <n v="0"/>
    <n v="0"/>
    <n v="0"/>
    <s v="quarterly"/>
    <n v="1"/>
    <n v="1"/>
    <n v="0"/>
    <x v="3"/>
    <n v="0"/>
    <n v="0"/>
    <s v="not applicable"/>
    <n v="50"/>
    <n v="0"/>
    <s v="not applicable"/>
  </r>
  <r>
    <s v="47122-implementation-schedules"/>
    <x v="38"/>
    <x v="38"/>
    <n v="3.2633999999999999"/>
    <s v="implementation-schedules"/>
    <x v="38"/>
    <x v="2"/>
    <s v="Commitment"/>
    <x v="7"/>
    <n v="2"/>
    <n v="3.3300000000000003E-2"/>
    <x v="0"/>
    <x v="7"/>
    <n v="98"/>
    <n v="98"/>
    <n v="0"/>
    <n v="0"/>
    <s v="quarterly"/>
    <n v="1"/>
    <n v="1"/>
    <n v="0"/>
    <x v="3"/>
    <n v="0"/>
    <n v="98"/>
    <s v="not applicable"/>
    <n v="50"/>
    <n v="98"/>
    <s v="not applicable"/>
  </r>
  <r>
    <s v="US-18-sector"/>
    <x v="55"/>
    <x v="55"/>
    <n v="1.8599999999999901"/>
    <s v="sector"/>
    <x v="0"/>
    <x v="0"/>
    <s v="classifications"/>
    <x v="0"/>
    <n v="24"/>
    <n v="1.8599999999999998E-2"/>
    <x v="1"/>
    <x v="4"/>
    <n v="50"/>
    <n v="100"/>
    <n v="100"/>
    <n v="50"/>
    <s v="quarterly"/>
    <n v="1"/>
    <n v="1"/>
    <n v="50"/>
    <x v="3"/>
    <m/>
    <m/>
    <m/>
    <m/>
    <n v="0"/>
    <s v=""/>
  </r>
  <r>
    <s v="US-18-unique-id"/>
    <x v="55"/>
    <x v="55"/>
    <n v="1.63"/>
    <s v="unique-id"/>
    <x v="1"/>
    <x v="0"/>
    <s v="basic"/>
    <x v="1"/>
    <n v="13"/>
    <n v="1.6299999999999999E-2"/>
    <x v="1"/>
    <x v="4"/>
    <n v="50"/>
    <n v="100"/>
    <n v="100"/>
    <n v="50"/>
    <s v="quarterly"/>
    <n v="1"/>
    <n v="1"/>
    <n v="50"/>
    <x v="3"/>
    <m/>
    <m/>
    <m/>
    <m/>
    <n v="0"/>
    <s v=""/>
  </r>
  <r>
    <s v="US-18-tied-aid-status"/>
    <x v="55"/>
    <x v="55"/>
    <n v="1.8599999999999901"/>
    <s v="tied-aid-status"/>
    <x v="2"/>
    <x v="0"/>
    <s v="classifications"/>
    <x v="0"/>
    <n v="26"/>
    <n v="1.8599999999999998E-2"/>
    <x v="1"/>
    <x v="4"/>
    <n v="50"/>
    <n v="100"/>
    <n v="100"/>
    <n v="50"/>
    <s v="quarterly"/>
    <n v="1"/>
    <n v="1"/>
    <n v="50"/>
    <x v="3"/>
    <m/>
    <m/>
    <m/>
    <m/>
    <n v="0"/>
    <s v=""/>
  </r>
  <r>
    <s v="US-18-expenditure-planned"/>
    <x v="55"/>
    <x v="55"/>
    <n v="3.25"/>
    <s v="expenditure-planned"/>
    <x v="3"/>
    <x v="0"/>
    <s v="financial"/>
    <x v="2"/>
    <n v="34"/>
    <n v="3.2500000000000001E-2"/>
    <x v="1"/>
    <x v="4"/>
    <n v="50"/>
    <n v="100"/>
    <n v="100"/>
    <n v="50"/>
    <s v="quarterly"/>
    <n v="1"/>
    <n v="1"/>
    <n v="50"/>
    <x v="3"/>
    <m/>
    <m/>
    <m/>
    <m/>
    <n v="0"/>
    <s v=""/>
  </r>
  <r>
    <s v="US-18-contact-details"/>
    <x v="55"/>
    <x v="55"/>
    <n v="1.63"/>
    <s v="contact-details"/>
    <x v="4"/>
    <x v="0"/>
    <s v="basic"/>
    <x v="1"/>
    <n v="19"/>
    <n v="1.6299999999999999E-2"/>
    <x v="1"/>
    <x v="4"/>
    <n v="50"/>
    <n v="100"/>
    <n v="100"/>
    <n v="50"/>
    <s v="quarterly"/>
    <n v="1"/>
    <n v="1"/>
    <n v="50"/>
    <x v="3"/>
    <m/>
    <m/>
    <m/>
    <m/>
    <n v="0"/>
    <s v=""/>
  </r>
  <r>
    <s v="US-18-collaboration-type"/>
    <x v="55"/>
    <x v="55"/>
    <n v="1.8599999999999901"/>
    <s v="collaboration-type"/>
    <x v="5"/>
    <x v="0"/>
    <s v="classifications"/>
    <x v="0"/>
    <n v="20"/>
    <n v="1.8599999999999998E-2"/>
    <x v="1"/>
    <x v="4"/>
    <n v="50"/>
    <n v="100"/>
    <n v="100"/>
    <n v="50"/>
    <s v="quarterly"/>
    <n v="1"/>
    <n v="1"/>
    <n v="50"/>
    <x v="3"/>
    <m/>
    <m/>
    <m/>
    <m/>
    <n v="0"/>
    <s v=""/>
  </r>
  <r>
    <s v="US-18-current-status"/>
    <x v="55"/>
    <x v="55"/>
    <n v="1.63"/>
    <s v="current-status"/>
    <x v="6"/>
    <x v="0"/>
    <s v="basic"/>
    <x v="1"/>
    <n v="18"/>
    <n v="1.6299999999999999E-2"/>
    <x v="1"/>
    <x v="4"/>
    <n v="50"/>
    <n v="100"/>
    <n v="100"/>
    <n v="50"/>
    <s v="quarterly"/>
    <n v="1"/>
    <n v="1"/>
    <n v="50"/>
    <x v="3"/>
    <m/>
    <m/>
    <m/>
    <m/>
    <n v="0"/>
    <s v=""/>
  </r>
  <r>
    <s v="US-18-results"/>
    <x v="55"/>
    <x v="55"/>
    <n v="4.3063299188640896"/>
    <s v="results"/>
    <x v="7"/>
    <x v="0"/>
    <s v="performance"/>
    <x v="3"/>
    <n v="37"/>
    <n v="4.3299999999999998E-2"/>
    <x v="1"/>
    <x v="4"/>
    <n v="50"/>
    <n v="99.453346855999996"/>
    <n v="98.906693712000006"/>
    <n v="49.453346856000003"/>
    <s v="quarterly"/>
    <n v="1"/>
    <n v="1"/>
    <n v="49.453346856000003"/>
    <x v="3"/>
    <m/>
    <m/>
    <m/>
    <m/>
    <n v="0"/>
    <s v=""/>
  </r>
  <r>
    <s v="US-18-finance-type"/>
    <x v="55"/>
    <x v="55"/>
    <n v="1.8599999999999901"/>
    <s v="finance-type"/>
    <x v="8"/>
    <x v="0"/>
    <s v="classifications"/>
    <x v="0"/>
    <n v="23"/>
    <n v="1.8599999999999998E-2"/>
    <x v="1"/>
    <x v="4"/>
    <n v="50"/>
    <n v="100"/>
    <n v="100"/>
    <n v="50"/>
    <s v="quarterly"/>
    <n v="1"/>
    <n v="1"/>
    <n v="50"/>
    <x v="3"/>
    <m/>
    <m/>
    <m/>
    <m/>
    <n v="0"/>
    <s v=""/>
  </r>
  <r>
    <s v="US-18-aid-type"/>
    <x v="55"/>
    <x v="55"/>
    <n v="1.8599999999999901"/>
    <s v="aid-type"/>
    <x v="9"/>
    <x v="0"/>
    <s v="classifications"/>
    <x v="0"/>
    <n v="22"/>
    <n v="1.8599999999999998E-2"/>
    <x v="1"/>
    <x v="4"/>
    <n v="50"/>
    <n v="100"/>
    <n v="100"/>
    <n v="50"/>
    <s v="quarterly"/>
    <n v="1"/>
    <n v="1"/>
    <n v="50"/>
    <x v="3"/>
    <m/>
    <m/>
    <m/>
    <m/>
    <n v="0"/>
    <s v=""/>
  </r>
  <r>
    <s v="US-18-description"/>
    <x v="55"/>
    <x v="55"/>
    <n v="1.63"/>
    <s v="description"/>
    <x v="10"/>
    <x v="0"/>
    <s v="basic"/>
    <x v="1"/>
    <n v="15"/>
    <n v="1.6299999999999999E-2"/>
    <x v="1"/>
    <x v="4"/>
    <n v="50"/>
    <n v="100"/>
    <n v="100"/>
    <n v="50"/>
    <s v="quarterly"/>
    <n v="1"/>
    <n v="1"/>
    <n v="50"/>
    <x v="3"/>
    <m/>
    <m/>
    <m/>
    <m/>
    <n v="0"/>
    <s v=""/>
  </r>
  <r>
    <s v="US-18-flow-type"/>
    <x v="55"/>
    <x v="55"/>
    <n v="1.8599999999999901"/>
    <s v="flow-type"/>
    <x v="11"/>
    <x v="0"/>
    <s v="classifications"/>
    <x v="0"/>
    <n v="21"/>
    <n v="1.8599999999999998E-2"/>
    <x v="1"/>
    <x v="4"/>
    <n v="50"/>
    <n v="100"/>
    <n v="100"/>
    <n v="50"/>
    <s v="quarterly"/>
    <n v="1"/>
    <n v="1"/>
    <n v="50"/>
    <x v="3"/>
    <m/>
    <m/>
    <m/>
    <m/>
    <n v="0"/>
    <s v=""/>
  </r>
  <r>
    <s v="US-18-title"/>
    <x v="55"/>
    <x v="55"/>
    <n v="1.63"/>
    <s v="title"/>
    <x v="12"/>
    <x v="0"/>
    <s v="basic"/>
    <x v="1"/>
    <n v="14"/>
    <n v="1.6299999999999999E-2"/>
    <x v="1"/>
    <x v="4"/>
    <n v="50"/>
    <n v="100"/>
    <n v="100"/>
    <n v="50"/>
    <s v="quarterly"/>
    <n v="1"/>
    <n v="1"/>
    <n v="50"/>
    <x v="3"/>
    <m/>
    <m/>
    <m/>
    <m/>
    <n v="0"/>
    <s v=""/>
  </r>
  <r>
    <s v="US-18-conditions"/>
    <x v="55"/>
    <x v="55"/>
    <n v="4.3162389740566001"/>
    <s v="conditions"/>
    <x v="13"/>
    <x v="0"/>
    <s v="performance"/>
    <x v="3"/>
    <n v="39"/>
    <n v="4.3299999999999998E-2"/>
    <x v="1"/>
    <x v="4"/>
    <n v="50"/>
    <n v="99.682193396200006"/>
    <n v="99.3643867925"/>
    <n v="49.682193396199999"/>
    <s v="quarterly"/>
    <n v="1"/>
    <n v="1"/>
    <n v="49.682193396199999"/>
    <x v="3"/>
    <m/>
    <m/>
    <m/>
    <m/>
    <n v="0"/>
    <s v=""/>
  </r>
  <r>
    <s v="US-18-cost-overall"/>
    <x v="55"/>
    <x v="55"/>
    <n v="3.25"/>
    <s v="cost-overall"/>
    <x v="14"/>
    <x v="0"/>
    <s v="financial"/>
    <x v="2"/>
    <n v="33"/>
    <n v="3.2500000000000001E-2"/>
    <x v="1"/>
    <x v="4"/>
    <n v="50"/>
    <n v="100"/>
    <n v="100"/>
    <n v="50"/>
    <s v="quarterly"/>
    <n v="1"/>
    <n v="1"/>
    <n v="50"/>
    <x v="3"/>
    <m/>
    <m/>
    <m/>
    <m/>
    <n v="0"/>
    <s v=""/>
  </r>
  <r>
    <s v="US-18-location"/>
    <x v="55"/>
    <x v="55"/>
    <n v="1.8599999999999901"/>
    <s v="location"/>
    <x v="15"/>
    <x v="0"/>
    <s v="classifications"/>
    <x v="0"/>
    <n v="25"/>
    <n v="1.8599999999999998E-2"/>
    <x v="1"/>
    <x v="4"/>
    <n v="50"/>
    <n v="100"/>
    <n v="100"/>
    <n v="50"/>
    <s v="quarterly"/>
    <n v="1"/>
    <n v="1"/>
    <n v="50"/>
    <x v="3"/>
    <m/>
    <m/>
    <m/>
    <m/>
    <n v="0"/>
    <s v=""/>
  </r>
  <r>
    <s v="US-18-dates-planned"/>
    <x v="55"/>
    <x v="55"/>
    <n v="1.63"/>
    <s v="dates-planned"/>
    <x v="16"/>
    <x v="0"/>
    <s v="basic"/>
    <x v="1"/>
    <n v="16"/>
    <n v="1.6299999999999999E-2"/>
    <x v="1"/>
    <x v="4"/>
    <n v="50"/>
    <n v="100"/>
    <n v="100"/>
    <n v="50"/>
    <s v="quarterly"/>
    <n v="1"/>
    <n v="1"/>
    <n v="50"/>
    <x v="3"/>
    <m/>
    <m/>
    <m/>
    <m/>
    <n v="0"/>
    <s v=""/>
  </r>
  <r>
    <s v="US-18-dates-actual"/>
    <x v="55"/>
    <x v="55"/>
    <n v="1.63"/>
    <s v="dates-actual"/>
    <x v="17"/>
    <x v="0"/>
    <s v="basic"/>
    <x v="1"/>
    <n v="17"/>
    <n v="1.6299999999999999E-2"/>
    <x v="1"/>
    <x v="4"/>
    <n v="50"/>
    <n v="100"/>
    <n v="100"/>
    <n v="50"/>
    <s v="quarterly"/>
    <n v="1"/>
    <n v="1"/>
    <n v="50"/>
    <x v="3"/>
    <m/>
    <m/>
    <m/>
    <m/>
    <n v="0"/>
    <s v=""/>
  </r>
  <r>
    <s v="US-18-implementer"/>
    <x v="55"/>
    <x v="55"/>
    <n v="1.63"/>
    <s v="implementer"/>
    <x v="18"/>
    <x v="0"/>
    <s v="basic"/>
    <x v="1"/>
    <n v="12"/>
    <n v="1.6299999999999999E-2"/>
    <x v="1"/>
    <x v="4"/>
    <n v="50"/>
    <n v="100"/>
    <n v="100"/>
    <n v="50"/>
    <s v="quarterly"/>
    <n v="1"/>
    <n v="1"/>
    <n v="50"/>
    <x v="3"/>
    <m/>
    <m/>
    <m/>
    <m/>
    <n v="0"/>
    <s v=""/>
  </r>
  <r>
    <s v="US-18-expenditure-actual"/>
    <x v="55"/>
    <x v="55"/>
    <n v="3.25"/>
    <s v="expenditure-actual"/>
    <x v="19"/>
    <x v="0"/>
    <s v="financial"/>
    <x v="2"/>
    <n v="35"/>
    <n v="3.2500000000000001E-2"/>
    <x v="1"/>
    <x v="4"/>
    <n v="50"/>
    <n v="100"/>
    <n v="100"/>
    <n v="50"/>
    <s v="quarterly"/>
    <n v="1"/>
    <n v="1"/>
    <n v="50"/>
    <x v="3"/>
    <m/>
    <m/>
    <m/>
    <m/>
    <n v="0"/>
    <s v=""/>
  </r>
  <r>
    <s v="US-18-impact-appraisals"/>
    <x v="55"/>
    <x v="55"/>
    <n v="4.1784499999999998"/>
    <s v="impact-appraisals"/>
    <x v="20"/>
    <x v="0"/>
    <s v="performance"/>
    <x v="3"/>
    <n v="38"/>
    <n v="4.3299999999999998E-2"/>
    <x v="1"/>
    <x v="4"/>
    <n v="50"/>
    <n v="96.5"/>
    <n v="93"/>
    <n v="46.5"/>
    <s v="quarterly"/>
    <n v="1"/>
    <n v="1"/>
    <n v="46.5"/>
    <x v="3"/>
    <m/>
    <m/>
    <m/>
    <m/>
    <n v="0"/>
    <s v=""/>
  </r>
  <r>
    <s v="US-18-objectives"/>
    <x v="55"/>
    <x v="55"/>
    <n v="2.0940500000000002"/>
    <s v="objectives"/>
    <x v="21"/>
    <x v="0"/>
    <s v="related-documents"/>
    <x v="4"/>
    <n v="29"/>
    <n v="2.1700000000000001E-2"/>
    <x v="1"/>
    <x v="4"/>
    <n v="50"/>
    <n v="96.5"/>
    <n v="93"/>
    <n v="46.5"/>
    <s v="quarterly"/>
    <n v="1"/>
    <n v="1"/>
    <n v="46.5"/>
    <x v="3"/>
    <m/>
    <m/>
    <m/>
    <m/>
    <n v="0"/>
    <s v=""/>
  </r>
  <r>
    <s v="US-18-budget"/>
    <x v="55"/>
    <x v="55"/>
    <n v="2.0940500000000002"/>
    <s v="budget"/>
    <x v="22"/>
    <x v="0"/>
    <s v="related-documents"/>
    <x v="4"/>
    <n v="30"/>
    <n v="2.1700000000000001E-2"/>
    <x v="1"/>
    <x v="4"/>
    <n v="50"/>
    <n v="96.5"/>
    <n v="93"/>
    <n v="46.5"/>
    <s v="quarterly"/>
    <n v="1"/>
    <n v="1"/>
    <n v="46.5"/>
    <x v="3"/>
    <m/>
    <m/>
    <m/>
    <m/>
    <n v="0"/>
    <s v=""/>
  </r>
  <r>
    <s v="US-18-contracts"/>
    <x v="55"/>
    <x v="55"/>
    <n v="2.0940500000000002"/>
    <s v="contracts"/>
    <x v="23"/>
    <x v="0"/>
    <s v="related-documents"/>
    <x v="4"/>
    <n v="31"/>
    <n v="2.1700000000000001E-2"/>
    <x v="1"/>
    <x v="4"/>
    <n v="50"/>
    <n v="96.5"/>
    <n v="93"/>
    <n v="46.5"/>
    <s v="quarterly"/>
    <n v="1"/>
    <n v="1"/>
    <n v="46.5"/>
    <x v="3"/>
    <m/>
    <m/>
    <m/>
    <m/>
    <n v="0"/>
    <s v=""/>
  </r>
  <r>
    <s v="US-18-evaluations"/>
    <x v="55"/>
    <x v="55"/>
    <n v="2.0940500000000002"/>
    <s v="evaluations"/>
    <x v="24"/>
    <x v="0"/>
    <s v="related-documents"/>
    <x v="4"/>
    <n v="28"/>
    <n v="2.1700000000000001E-2"/>
    <x v="1"/>
    <x v="4"/>
    <n v="50"/>
    <n v="96.5"/>
    <n v="93"/>
    <n v="46.5"/>
    <s v="quarterly"/>
    <n v="1"/>
    <n v="1"/>
    <n v="46.5"/>
    <x v="3"/>
    <m/>
    <m/>
    <m/>
    <m/>
    <n v="0"/>
    <s v=""/>
  </r>
  <r>
    <s v="US-18-mou"/>
    <x v="55"/>
    <x v="55"/>
    <n v="2.0940500000000002"/>
    <s v="mou"/>
    <x v="25"/>
    <x v="0"/>
    <s v="related-documents"/>
    <x v="4"/>
    <n v="27"/>
    <n v="2.1700000000000001E-2"/>
    <x v="1"/>
    <x v="4"/>
    <n v="50"/>
    <n v="96.5"/>
    <n v="93"/>
    <n v="46.5"/>
    <s v="quarterly"/>
    <n v="1"/>
    <n v="1"/>
    <n v="46.5"/>
    <x v="3"/>
    <m/>
    <m/>
    <m/>
    <m/>
    <n v="0"/>
    <s v=""/>
  </r>
  <r>
    <s v="US-18-tenders"/>
    <x v="55"/>
    <x v="55"/>
    <n v="2.0940500000000002"/>
    <s v="tenders"/>
    <x v="26"/>
    <x v="0"/>
    <s v="related-documents"/>
    <x v="4"/>
    <n v="32"/>
    <n v="2.1700000000000001E-2"/>
    <x v="1"/>
    <x v="4"/>
    <n v="50"/>
    <n v="96.5"/>
    <n v="93"/>
    <n v="46.5"/>
    <s v="quarterly"/>
    <n v="1"/>
    <n v="1"/>
    <n v="46.5"/>
    <x v="3"/>
    <m/>
    <m/>
    <m/>
    <m/>
    <n v="0"/>
    <s v=""/>
  </r>
  <r>
    <s v="US-18-budget-identifier"/>
    <x v="55"/>
    <x v="55"/>
    <n v="1.67045112781954"/>
    <s v="budget-identifier"/>
    <x v="27"/>
    <x v="0"/>
    <s v="financial"/>
    <x v="2"/>
    <n v="36"/>
    <n v="3.2500000000000001E-2"/>
    <x v="1"/>
    <x v="4"/>
    <n v="50"/>
    <n v="51.398496240599997"/>
    <n v="2.7969924812000002"/>
    <n v="1.3984962406000001"/>
    <s v="quarterly"/>
    <n v="1"/>
    <n v="1"/>
    <n v="1.3984962406000001"/>
    <x v="3"/>
    <m/>
    <m/>
    <m/>
    <m/>
    <n v="0"/>
    <s v=""/>
  </r>
  <r>
    <s v="US-18-strategy"/>
    <x v="55"/>
    <x v="55"/>
    <n v="2.5"/>
    <s v="strategy"/>
    <x v="28"/>
    <x v="1"/>
    <s v="planning"/>
    <x v="5"/>
    <n v="4"/>
    <n v="2.5000000000000001E-2"/>
    <x v="1"/>
    <x v="4"/>
    <n v="50"/>
    <n v="100"/>
    <n v="100"/>
    <n v="50"/>
    <s v="quarterly"/>
    <n v="1"/>
    <n v="1"/>
    <n v="50"/>
    <x v="3"/>
    <m/>
    <m/>
    <m/>
    <m/>
    <n v="0"/>
    <s v=""/>
  </r>
  <r>
    <s v="US-18-annual-report"/>
    <x v="55"/>
    <x v="55"/>
    <n v="2.5"/>
    <s v="annual-report"/>
    <x v="29"/>
    <x v="1"/>
    <s v="planning"/>
    <x v="5"/>
    <n v="5"/>
    <n v="2.5000000000000001E-2"/>
    <x v="1"/>
    <x v="4"/>
    <n v="50"/>
    <n v="100"/>
    <n v="100"/>
    <n v="50"/>
    <s v="quarterly"/>
    <n v="1"/>
    <n v="1"/>
    <n v="50"/>
    <x v="3"/>
    <m/>
    <m/>
    <m/>
    <m/>
    <n v="0"/>
    <s v=""/>
  </r>
  <r>
    <s v="US-18-allocation"/>
    <x v="55"/>
    <x v="55"/>
    <n v="2.5"/>
    <s v="allocation"/>
    <x v="30"/>
    <x v="1"/>
    <s v="planning"/>
    <x v="5"/>
    <n v="6"/>
    <n v="2.5000000000000001E-2"/>
    <x v="1"/>
    <x v="4"/>
    <n v="50"/>
    <n v="100"/>
    <n v="100"/>
    <n v="50"/>
    <s v="quarterly"/>
    <n v="1"/>
    <n v="1"/>
    <n v="50"/>
    <x v="3"/>
    <m/>
    <m/>
    <m/>
    <m/>
    <n v="0"/>
    <s v=""/>
  </r>
  <r>
    <s v="US-18-procurement-policy"/>
    <x v="55"/>
    <x v="55"/>
    <n v="2.5"/>
    <s v="procurement-policy"/>
    <x v="31"/>
    <x v="1"/>
    <s v="planning"/>
    <x v="5"/>
    <n v="7"/>
    <n v="2.5000000000000001E-2"/>
    <x v="1"/>
    <x v="4"/>
    <n v="50"/>
    <n v="100"/>
    <n v="100"/>
    <n v="50"/>
    <s v="quarterly"/>
    <n v="1"/>
    <n v="1"/>
    <n v="50"/>
    <x v="3"/>
    <m/>
    <m/>
    <m/>
    <m/>
    <n v="0"/>
    <s v=""/>
  </r>
  <r>
    <s v="LT-1-audit"/>
    <x v="25"/>
    <x v="25"/>
    <n v="0"/>
    <s v="audit"/>
    <x v="32"/>
    <x v="1"/>
    <s v="financial"/>
    <x v="6"/>
    <n v="11"/>
    <n v="4.1700000000000001E-2"/>
    <x v="0"/>
    <x v="3"/>
    <n v="0"/>
    <n v="0"/>
    <n v="0"/>
    <n v="0"/>
    <m/>
    <n v="1"/>
    <n v="1"/>
    <n v="0"/>
    <x v="0"/>
    <n v="0"/>
    <m/>
    <s v="document"/>
    <n v="50"/>
    <n v="0"/>
    <s v="not publisheddocument"/>
  </r>
  <r>
    <s v="US-18-country-strategy"/>
    <x v="55"/>
    <x v="55"/>
    <n v="2.5"/>
    <s v="country-strategy"/>
    <x v="33"/>
    <x v="1"/>
    <s v="planning"/>
    <x v="5"/>
    <n v="8"/>
    <n v="2.5000000000000001E-2"/>
    <x v="1"/>
    <x v="4"/>
    <n v="50"/>
    <n v="100"/>
    <n v="100"/>
    <n v="50"/>
    <s v="quarterly"/>
    <n v="1"/>
    <n v="1"/>
    <n v="50"/>
    <x v="3"/>
    <m/>
    <m/>
    <m/>
    <m/>
    <n v="0"/>
    <s v=""/>
  </r>
  <r>
    <s v="LT-1-total-budget"/>
    <x v="25"/>
    <x v="25"/>
    <n v="0"/>
    <s v="total-budget"/>
    <x v="34"/>
    <x v="1"/>
    <s v="financial"/>
    <x v="6"/>
    <n v="9"/>
    <n v="4.1700000000000001E-2"/>
    <x v="0"/>
    <x v="0"/>
    <n v="0"/>
    <n v="0"/>
    <n v="0"/>
    <n v="0"/>
    <m/>
    <n v="1"/>
    <n v="1"/>
    <n v="0"/>
    <x v="3"/>
    <n v="0"/>
    <n v="0"/>
    <s v="not-published"/>
    <n v="0"/>
    <n v="0"/>
    <s v="not-published"/>
  </r>
  <r>
    <s v="LT-1-disaggregated-budgets"/>
    <x v="25"/>
    <x v="25"/>
    <n v="0"/>
    <s v="disaggregated-budgets"/>
    <x v="35"/>
    <x v="1"/>
    <s v="financial"/>
    <x v="6"/>
    <n v="10"/>
    <n v="4.1700000000000001E-2"/>
    <x v="0"/>
    <x v="0"/>
    <n v="0"/>
    <n v="0"/>
    <n v="0"/>
    <n v="0"/>
    <m/>
    <n v="1"/>
    <n v="1"/>
    <n v="0"/>
    <x v="3"/>
    <n v="0"/>
    <n v="0"/>
    <s v="not-published"/>
    <n v="0"/>
    <n v="0"/>
    <s v="not-published"/>
  </r>
  <r>
    <s v="US-18-foia"/>
    <x v="55"/>
    <x v="55"/>
    <n v="2.2197779999999998"/>
    <s v="foia"/>
    <x v="36"/>
    <x v="2"/>
    <s v="Commitment"/>
    <x v="7"/>
    <n v="1"/>
    <n v="3.3300000000000003E-2"/>
    <x v="0"/>
    <x v="7"/>
    <n v="66.66"/>
    <n v="66.66"/>
    <n v="0"/>
    <n v="0"/>
    <s v="quarterly"/>
    <n v="1"/>
    <n v="1"/>
    <n v="0"/>
    <x v="3"/>
    <n v="0"/>
    <n v="66.66"/>
    <s v="not applicable"/>
    <n v="50"/>
    <n v="66.66"/>
    <s v="not applicable"/>
  </r>
  <r>
    <s v="US-18-accessibility"/>
    <x v="55"/>
    <x v="55"/>
    <n v="3.33"/>
    <s v="accessibility"/>
    <x v="37"/>
    <x v="2"/>
    <s v="Commitment"/>
    <x v="7"/>
    <n v="3"/>
    <n v="3.3300000000000003E-2"/>
    <x v="0"/>
    <x v="7"/>
    <n v="100"/>
    <n v="100"/>
    <n v="0"/>
    <n v="0"/>
    <s v="quarterly"/>
    <n v="1"/>
    <n v="1"/>
    <n v="0"/>
    <x v="3"/>
    <n v="0"/>
    <n v="100"/>
    <s v="not applicable"/>
    <n v="50"/>
    <n v="100"/>
    <s v="not applicable"/>
  </r>
  <r>
    <s v="US-18-implementation-schedules"/>
    <x v="55"/>
    <x v="55"/>
    <n v="1.0323"/>
    <s v="implementation-schedules"/>
    <x v="38"/>
    <x v="2"/>
    <s v="Commitment"/>
    <x v="7"/>
    <n v="2"/>
    <n v="3.3300000000000003E-2"/>
    <x v="0"/>
    <x v="7"/>
    <n v="31"/>
    <n v="31"/>
    <n v="0"/>
    <n v="0"/>
    <s v="quarterly"/>
    <n v="1"/>
    <n v="1"/>
    <n v="0"/>
    <x v="3"/>
    <n v="0"/>
    <n v="31"/>
    <s v="not applicable"/>
    <n v="50"/>
    <n v="31"/>
    <s v="not applicable"/>
  </r>
  <r>
    <s v="US-7-sector"/>
    <x v="56"/>
    <x v="56"/>
    <n v="1.39499999999999"/>
    <s v="sector"/>
    <x v="0"/>
    <x v="0"/>
    <s v="classifications"/>
    <x v="0"/>
    <n v="24"/>
    <n v="1.8599999999999998E-2"/>
    <x v="1"/>
    <x v="4"/>
    <n v="50"/>
    <n v="75"/>
    <n v="50"/>
    <n v="25"/>
    <s v="quarterly"/>
    <n v="1"/>
    <n v="1"/>
    <n v="25"/>
    <x v="3"/>
    <m/>
    <m/>
    <m/>
    <m/>
    <n v="0"/>
    <s v=""/>
  </r>
  <r>
    <s v="US-7-unique-id"/>
    <x v="56"/>
    <x v="56"/>
    <n v="1.63"/>
    <s v="unique-id"/>
    <x v="1"/>
    <x v="0"/>
    <s v="basic"/>
    <x v="1"/>
    <n v="13"/>
    <n v="1.6299999999999999E-2"/>
    <x v="1"/>
    <x v="4"/>
    <n v="50"/>
    <n v="100"/>
    <n v="100"/>
    <n v="50"/>
    <s v="quarterly"/>
    <n v="1"/>
    <n v="1"/>
    <n v="50"/>
    <x v="3"/>
    <m/>
    <m/>
    <m/>
    <m/>
    <n v="0"/>
    <s v=""/>
  </r>
  <r>
    <s v="US-7-expenditure-planned"/>
    <x v="56"/>
    <x v="56"/>
    <n v="3.2174999999999998"/>
    <s v="expenditure-planned"/>
    <x v="3"/>
    <x v="0"/>
    <s v="financial"/>
    <x v="2"/>
    <n v="34"/>
    <n v="3.2500000000000001E-2"/>
    <x v="1"/>
    <x v="4"/>
    <n v="50"/>
    <n v="99"/>
    <n v="98"/>
    <n v="49"/>
    <s v="quarterly"/>
    <n v="1"/>
    <n v="1"/>
    <n v="49"/>
    <x v="3"/>
    <m/>
    <m/>
    <m/>
    <m/>
    <n v="0"/>
    <s v=""/>
  </r>
  <r>
    <s v="US-7-current-status"/>
    <x v="56"/>
    <x v="56"/>
    <n v="1.63"/>
    <s v="current-status"/>
    <x v="6"/>
    <x v="0"/>
    <s v="basic"/>
    <x v="1"/>
    <n v="18"/>
    <n v="1.6299999999999999E-2"/>
    <x v="1"/>
    <x v="4"/>
    <n v="50"/>
    <n v="100"/>
    <n v="100"/>
    <n v="50"/>
    <s v="quarterly"/>
    <n v="1"/>
    <n v="1"/>
    <n v="50"/>
    <x v="3"/>
    <m/>
    <m/>
    <m/>
    <m/>
    <n v="0"/>
    <s v=""/>
  </r>
  <r>
    <s v="US-7-finance-type"/>
    <x v="56"/>
    <x v="56"/>
    <n v="1.8413999999999999"/>
    <s v="finance-type"/>
    <x v="8"/>
    <x v="0"/>
    <s v="classifications"/>
    <x v="0"/>
    <n v="23"/>
    <n v="1.8599999999999998E-2"/>
    <x v="1"/>
    <x v="4"/>
    <n v="50"/>
    <n v="99"/>
    <n v="98"/>
    <n v="49"/>
    <s v="quarterly"/>
    <n v="1"/>
    <n v="1"/>
    <n v="49"/>
    <x v="3"/>
    <m/>
    <m/>
    <m/>
    <m/>
    <n v="0"/>
    <s v=""/>
  </r>
  <r>
    <s v="US-7-aid-type"/>
    <x v="56"/>
    <x v="56"/>
    <n v="1.8413999999999999"/>
    <s v="aid-type"/>
    <x v="9"/>
    <x v="0"/>
    <s v="classifications"/>
    <x v="0"/>
    <n v="22"/>
    <n v="1.8599999999999998E-2"/>
    <x v="1"/>
    <x v="4"/>
    <n v="50"/>
    <n v="99"/>
    <n v="98"/>
    <n v="49"/>
    <s v="quarterly"/>
    <n v="1"/>
    <n v="1"/>
    <n v="49"/>
    <x v="3"/>
    <m/>
    <m/>
    <m/>
    <m/>
    <n v="0"/>
    <s v=""/>
  </r>
  <r>
    <s v="US-7-location"/>
    <x v="56"/>
    <x v="56"/>
    <n v="1.8413999999999999"/>
    <s v="location"/>
    <x v="15"/>
    <x v="0"/>
    <s v="classifications"/>
    <x v="0"/>
    <n v="25"/>
    <n v="1.8599999999999998E-2"/>
    <x v="1"/>
    <x v="4"/>
    <n v="50"/>
    <n v="99"/>
    <n v="98"/>
    <n v="49"/>
    <s v="quarterly"/>
    <n v="1"/>
    <n v="1"/>
    <n v="49"/>
    <x v="3"/>
    <m/>
    <m/>
    <m/>
    <m/>
    <n v="0"/>
    <s v=""/>
  </r>
  <r>
    <s v="US-7-dates-actual"/>
    <x v="56"/>
    <x v="56"/>
    <n v="1.63"/>
    <s v="dates-actual"/>
    <x v="17"/>
    <x v="0"/>
    <s v="basic"/>
    <x v="1"/>
    <n v="17"/>
    <n v="1.6299999999999999E-2"/>
    <x v="1"/>
    <x v="4"/>
    <n v="50"/>
    <n v="100"/>
    <n v="100"/>
    <n v="50"/>
    <s v="quarterly"/>
    <n v="1"/>
    <n v="1"/>
    <n v="50"/>
    <x v="3"/>
    <m/>
    <m/>
    <m/>
    <m/>
    <n v="0"/>
    <s v=""/>
  </r>
  <r>
    <s v="US-7-expenditure-actual"/>
    <x v="56"/>
    <x v="56"/>
    <n v="3.2337500000000001"/>
    <s v="expenditure-actual"/>
    <x v="19"/>
    <x v="0"/>
    <s v="financial"/>
    <x v="2"/>
    <n v="35"/>
    <n v="3.2500000000000001E-2"/>
    <x v="1"/>
    <x v="4"/>
    <n v="50"/>
    <n v="99.5"/>
    <n v="99"/>
    <n v="49.5"/>
    <s v="quarterly"/>
    <n v="1"/>
    <n v="1"/>
    <n v="49.5"/>
    <x v="3"/>
    <m/>
    <m/>
    <m/>
    <m/>
    <n v="0"/>
    <s v=""/>
  </r>
  <r>
    <s v="US-7-tied-aid-status"/>
    <x v="56"/>
    <x v="56"/>
    <n v="0"/>
    <s v="tied-aid-status"/>
    <x v="2"/>
    <x v="0"/>
    <s v="classifications"/>
    <x v="0"/>
    <n v="26"/>
    <n v="1.8599999999999998E-2"/>
    <x v="0"/>
    <x v="0"/>
    <n v="0"/>
    <n v="0"/>
    <n v="0"/>
    <n v="0"/>
    <s v="quarterly"/>
    <n v="1"/>
    <n v="1"/>
    <n v="0"/>
    <x v="0"/>
    <n v="0"/>
    <m/>
    <s v="not-published"/>
    <n v="0"/>
    <n v="0"/>
    <s v="not publishednot-published"/>
  </r>
  <r>
    <s v="US-7-contact-details"/>
    <x v="56"/>
    <x v="56"/>
    <n v="0"/>
    <s v="contact-details"/>
    <x v="4"/>
    <x v="0"/>
    <s v="basic"/>
    <x v="1"/>
    <n v="19"/>
    <n v="1.6299999999999999E-2"/>
    <x v="0"/>
    <x v="0"/>
    <n v="0"/>
    <n v="0"/>
    <n v="0"/>
    <n v="0"/>
    <s v="quarterly"/>
    <n v="1"/>
    <n v="1"/>
    <n v="0"/>
    <x v="0"/>
    <n v="0"/>
    <m/>
    <s v="not-published"/>
    <n v="0"/>
    <n v="0"/>
    <s v="not publishednot-published"/>
  </r>
  <r>
    <s v="US-7-collaboration-type"/>
    <x v="56"/>
    <x v="56"/>
    <n v="0.309968999999999"/>
    <s v="collaboration-type"/>
    <x v="5"/>
    <x v="0"/>
    <s v="classifications"/>
    <x v="0"/>
    <n v="20"/>
    <n v="1.8599999999999998E-2"/>
    <x v="0"/>
    <x v="2"/>
    <n v="16.664999999999999"/>
    <n v="16.664999999999999"/>
    <n v="0"/>
    <n v="0"/>
    <s v="quarterly"/>
    <n v="1"/>
    <n v="1"/>
    <n v="0"/>
    <x v="1"/>
    <n v="1"/>
    <m/>
    <s v="pdf"/>
    <n v="16.664999999999999"/>
    <n v="16.664999999999999"/>
    <s v="alwayspdf"/>
  </r>
  <r>
    <s v="US-7-results"/>
    <x v="56"/>
    <x v="56"/>
    <n v="0"/>
    <s v="results"/>
    <x v="7"/>
    <x v="0"/>
    <s v="performance"/>
    <x v="3"/>
    <n v="37"/>
    <n v="4.3299999999999998E-2"/>
    <x v="0"/>
    <x v="0"/>
    <n v="0"/>
    <n v="0"/>
    <n v="0"/>
    <n v="0"/>
    <s v="quarterly"/>
    <n v="1"/>
    <n v="1"/>
    <n v="0"/>
    <x v="0"/>
    <n v="0"/>
    <m/>
    <s v="not-published"/>
    <n v="0"/>
    <n v="0"/>
    <s v="not publishednot-published"/>
  </r>
  <r>
    <s v="US-7-description"/>
    <x v="56"/>
    <x v="56"/>
    <n v="0.27163949999999998"/>
    <s v="description"/>
    <x v="10"/>
    <x v="0"/>
    <s v="basic"/>
    <x v="1"/>
    <n v="15"/>
    <n v="1.6299999999999999E-2"/>
    <x v="0"/>
    <x v="2"/>
    <n v="16.664999999999999"/>
    <n v="16.664999999999999"/>
    <n v="0"/>
    <n v="0"/>
    <s v="quarterly"/>
    <n v="1"/>
    <n v="1"/>
    <n v="0"/>
    <x v="1"/>
    <n v="1"/>
    <m/>
    <s v="pdf"/>
    <n v="16.664999999999999"/>
    <n v="16.664999999999999"/>
    <s v="alwayspdf"/>
  </r>
  <r>
    <s v="US-7-flow-type"/>
    <x v="56"/>
    <x v="56"/>
    <n v="0"/>
    <s v="flow-type"/>
    <x v="11"/>
    <x v="0"/>
    <s v="classifications"/>
    <x v="0"/>
    <n v="21"/>
    <n v="1.8599999999999998E-2"/>
    <x v="0"/>
    <x v="0"/>
    <n v="0"/>
    <n v="0"/>
    <n v="0"/>
    <n v="0"/>
    <s v="quarterly"/>
    <n v="1"/>
    <n v="1"/>
    <n v="0"/>
    <x v="0"/>
    <n v="0"/>
    <m/>
    <s v="not-published"/>
    <n v="0"/>
    <n v="0"/>
    <s v="not publishednot-published"/>
  </r>
  <r>
    <s v="US-7-title"/>
    <x v="56"/>
    <x v="56"/>
    <n v="0.27163949999999998"/>
    <s v="title"/>
    <x v="12"/>
    <x v="0"/>
    <s v="basic"/>
    <x v="1"/>
    <n v="14"/>
    <n v="1.6299999999999999E-2"/>
    <x v="0"/>
    <x v="2"/>
    <n v="16.664999999999999"/>
    <n v="16.664999999999999"/>
    <n v="0"/>
    <n v="0"/>
    <s v="quarterly"/>
    <n v="1"/>
    <n v="1"/>
    <n v="0"/>
    <x v="1"/>
    <n v="1"/>
    <m/>
    <s v="pdf"/>
    <n v="16.664999999999999"/>
    <n v="16.664999999999999"/>
    <s v="alwayspdf"/>
  </r>
  <r>
    <s v="US-7-conditions"/>
    <x v="56"/>
    <x v="56"/>
    <n v="0"/>
    <s v="conditions"/>
    <x v="13"/>
    <x v="0"/>
    <s v="performance"/>
    <x v="3"/>
    <n v="39"/>
    <n v="4.3299999999999998E-2"/>
    <x v="0"/>
    <x v="3"/>
    <n v="0"/>
    <n v="0"/>
    <n v="0"/>
    <n v="0"/>
    <s v="quarterly"/>
    <n v="1"/>
    <n v="1"/>
    <n v="0"/>
    <x v="0"/>
    <n v="0"/>
    <m/>
    <s v="document"/>
    <n v="50"/>
    <n v="0"/>
    <s v="not publisheddocument"/>
  </r>
  <r>
    <s v="US-7-cost-overall"/>
    <x v="56"/>
    <x v="56"/>
    <n v="0"/>
    <s v="cost-overall"/>
    <x v="14"/>
    <x v="0"/>
    <s v="financial"/>
    <x v="2"/>
    <n v="33"/>
    <n v="3.2500000000000001E-2"/>
    <x v="0"/>
    <x v="2"/>
    <n v="0"/>
    <n v="0"/>
    <n v="0"/>
    <n v="0"/>
    <s v="quarterly"/>
    <n v="1"/>
    <n v="1"/>
    <n v="0"/>
    <x v="2"/>
    <n v="0"/>
    <m/>
    <s v="pdf"/>
    <n v="16.664999999999999"/>
    <n v="0"/>
    <s v="sometimespdf"/>
  </r>
  <r>
    <s v="US-7-dates-planned"/>
    <x v="56"/>
    <x v="56"/>
    <n v="0"/>
    <s v="dates-planned"/>
    <x v="16"/>
    <x v="0"/>
    <s v="basic"/>
    <x v="1"/>
    <n v="16"/>
    <n v="1.6299999999999999E-2"/>
    <x v="0"/>
    <x v="2"/>
    <n v="0"/>
    <n v="0"/>
    <n v="0"/>
    <n v="0"/>
    <s v="quarterly"/>
    <n v="1"/>
    <n v="1"/>
    <n v="0"/>
    <x v="2"/>
    <n v="0"/>
    <m/>
    <s v="pdf"/>
    <n v="16.664999999999999"/>
    <n v="0"/>
    <s v="sometimespdf"/>
  </r>
  <r>
    <s v="US-7-implementer"/>
    <x v="56"/>
    <x v="56"/>
    <n v="0"/>
    <s v="implementer"/>
    <x v="18"/>
    <x v="0"/>
    <s v="basic"/>
    <x v="1"/>
    <n v="12"/>
    <n v="1.6299999999999999E-2"/>
    <x v="0"/>
    <x v="2"/>
    <n v="0"/>
    <n v="0"/>
    <n v="0"/>
    <n v="0"/>
    <s v="quarterly"/>
    <n v="1"/>
    <n v="1"/>
    <n v="0"/>
    <x v="2"/>
    <n v="0"/>
    <m/>
    <s v="pdf"/>
    <n v="16.664999999999999"/>
    <n v="0"/>
    <s v="sometimespdf"/>
  </r>
  <r>
    <s v="US-7-impact-appraisals"/>
    <x v="56"/>
    <x v="56"/>
    <n v="0"/>
    <s v="impact-appraisals"/>
    <x v="20"/>
    <x v="0"/>
    <s v="performance"/>
    <x v="3"/>
    <n v="38"/>
    <n v="4.3299999999999998E-2"/>
    <x v="0"/>
    <x v="3"/>
    <n v="0"/>
    <n v="0"/>
    <n v="0"/>
    <n v="0"/>
    <s v="quarterly"/>
    <n v="1"/>
    <n v="1"/>
    <n v="0"/>
    <x v="0"/>
    <n v="0"/>
    <m/>
    <s v="document"/>
    <n v="50"/>
    <n v="0"/>
    <s v="not publisheddocument"/>
  </r>
  <r>
    <s v="US-7-objectives"/>
    <x v="56"/>
    <x v="56"/>
    <n v="1.085"/>
    <s v="objectives"/>
    <x v="21"/>
    <x v="0"/>
    <s v="related-documents"/>
    <x v="4"/>
    <n v="29"/>
    <n v="2.1700000000000001E-2"/>
    <x v="0"/>
    <x v="3"/>
    <n v="50"/>
    <n v="50"/>
    <n v="0"/>
    <n v="0"/>
    <s v="quarterly"/>
    <n v="1"/>
    <n v="1"/>
    <n v="0"/>
    <x v="1"/>
    <n v="1"/>
    <m/>
    <s v="document"/>
    <n v="50"/>
    <n v="50"/>
    <s v="alwaysdocument"/>
  </r>
  <r>
    <s v="US-7-budget"/>
    <x v="56"/>
    <x v="56"/>
    <n v="0"/>
    <s v="budget"/>
    <x v="22"/>
    <x v="0"/>
    <s v="related-documents"/>
    <x v="4"/>
    <n v="30"/>
    <n v="2.1700000000000001E-2"/>
    <x v="0"/>
    <x v="3"/>
    <n v="0"/>
    <n v="0"/>
    <n v="0"/>
    <n v="0"/>
    <s v="quarterly"/>
    <n v="1"/>
    <n v="1"/>
    <n v="0"/>
    <x v="2"/>
    <n v="0"/>
    <m/>
    <s v="document"/>
    <n v="50"/>
    <n v="0"/>
    <s v="sometimesdocument"/>
  </r>
  <r>
    <s v="US-7-contracts"/>
    <x v="56"/>
    <x v="56"/>
    <n v="1.085"/>
    <s v="contracts"/>
    <x v="23"/>
    <x v="0"/>
    <s v="related-documents"/>
    <x v="4"/>
    <n v="31"/>
    <n v="2.1700000000000001E-2"/>
    <x v="0"/>
    <x v="3"/>
    <n v="50"/>
    <n v="50"/>
    <n v="0"/>
    <n v="0"/>
    <s v="quarterly"/>
    <n v="1"/>
    <n v="1"/>
    <n v="0"/>
    <x v="1"/>
    <n v="1"/>
    <m/>
    <s v="document"/>
    <n v="50"/>
    <n v="50"/>
    <s v="alwaysdocument"/>
  </r>
  <r>
    <s v="US-7-evaluations"/>
    <x v="56"/>
    <x v="56"/>
    <n v="0"/>
    <s v="evaluations"/>
    <x v="24"/>
    <x v="0"/>
    <s v="related-documents"/>
    <x v="4"/>
    <n v="28"/>
    <n v="2.1700000000000001E-2"/>
    <x v="0"/>
    <x v="3"/>
    <n v="0"/>
    <n v="0"/>
    <n v="0"/>
    <n v="0"/>
    <s v="quarterly"/>
    <n v="1"/>
    <n v="1"/>
    <n v="0"/>
    <x v="2"/>
    <n v="0"/>
    <m/>
    <s v="document"/>
    <n v="50"/>
    <n v="0"/>
    <s v="sometimesdocument"/>
  </r>
  <r>
    <s v="US-7-mou"/>
    <x v="56"/>
    <x v="56"/>
    <n v="0"/>
    <s v="mou"/>
    <x v="25"/>
    <x v="0"/>
    <s v="related-documents"/>
    <x v="4"/>
    <n v="27"/>
    <n v="2.1700000000000001E-2"/>
    <x v="0"/>
    <x v="3"/>
    <n v="0"/>
    <n v="0"/>
    <n v="0"/>
    <n v="0"/>
    <s v="quarterly"/>
    <n v="1"/>
    <n v="1"/>
    <n v="0"/>
    <x v="2"/>
    <n v="0"/>
    <m/>
    <s v="document"/>
    <n v="50"/>
    <n v="0"/>
    <s v="sometimesdocument"/>
  </r>
  <r>
    <s v="US-7-tenders"/>
    <x v="56"/>
    <x v="56"/>
    <n v="1.085"/>
    <s v="tenders"/>
    <x v="26"/>
    <x v="0"/>
    <s v="related-documents"/>
    <x v="4"/>
    <n v="32"/>
    <n v="2.1700000000000001E-2"/>
    <x v="0"/>
    <x v="3"/>
    <n v="50"/>
    <n v="50"/>
    <n v="0"/>
    <n v="0"/>
    <s v="quarterly"/>
    <n v="1"/>
    <n v="1"/>
    <n v="0"/>
    <x v="1"/>
    <n v="1"/>
    <m/>
    <s v="document"/>
    <n v="50"/>
    <n v="50"/>
    <s v="alwaysdocument"/>
  </r>
  <r>
    <s v="US-7-budget-identifier"/>
    <x v="56"/>
    <x v="56"/>
    <n v="0"/>
    <s v="budget-identifier"/>
    <x v="27"/>
    <x v="0"/>
    <s v="financial"/>
    <x v="2"/>
    <n v="36"/>
    <n v="3.2500000000000001E-2"/>
    <x v="0"/>
    <x v="0"/>
    <n v="0"/>
    <n v="0"/>
    <n v="0"/>
    <n v="0"/>
    <s v="quarterly"/>
    <n v="1"/>
    <n v="1"/>
    <n v="0"/>
    <x v="0"/>
    <n v="0"/>
    <m/>
    <s v="not-published"/>
    <n v="0"/>
    <n v="0"/>
    <s v="not publishednot-published"/>
  </r>
  <r>
    <s v="US-7-strategy"/>
    <x v="56"/>
    <x v="56"/>
    <n v="1.25"/>
    <s v="strategy"/>
    <x v="28"/>
    <x v="1"/>
    <s v="planning"/>
    <x v="5"/>
    <n v="4"/>
    <n v="2.5000000000000001E-2"/>
    <x v="0"/>
    <x v="3"/>
    <n v="50"/>
    <n v="50"/>
    <n v="0"/>
    <n v="0"/>
    <s v="quarterly"/>
    <n v="1"/>
    <n v="1"/>
    <n v="0"/>
    <x v="1"/>
    <n v="1"/>
    <m/>
    <s v="document"/>
    <n v="50"/>
    <n v="50"/>
    <s v="alwaysdocument"/>
  </r>
  <r>
    <s v="US-7-annual-report"/>
    <x v="56"/>
    <x v="56"/>
    <n v="1.25"/>
    <s v="annual-report"/>
    <x v="29"/>
    <x v="1"/>
    <s v="planning"/>
    <x v="5"/>
    <n v="5"/>
    <n v="2.5000000000000001E-2"/>
    <x v="0"/>
    <x v="3"/>
    <n v="50"/>
    <n v="50"/>
    <n v="0"/>
    <n v="0"/>
    <s v="quarterly"/>
    <n v="1"/>
    <n v="1"/>
    <n v="0"/>
    <x v="1"/>
    <n v="1"/>
    <m/>
    <s v="document"/>
    <n v="50"/>
    <n v="50"/>
    <s v="alwaysdocument"/>
  </r>
  <r>
    <s v="US-7-allocation"/>
    <x v="56"/>
    <x v="56"/>
    <n v="1.25"/>
    <s v="allocation"/>
    <x v="30"/>
    <x v="1"/>
    <s v="planning"/>
    <x v="5"/>
    <n v="6"/>
    <n v="2.5000000000000001E-2"/>
    <x v="0"/>
    <x v="3"/>
    <n v="50"/>
    <n v="50"/>
    <n v="0"/>
    <n v="0"/>
    <s v="quarterly"/>
    <n v="1"/>
    <n v="1"/>
    <n v="0"/>
    <x v="1"/>
    <n v="1"/>
    <m/>
    <s v="document"/>
    <n v="50"/>
    <n v="50"/>
    <s v="alwaysdocument"/>
  </r>
  <r>
    <s v="US-7-procurement-policy"/>
    <x v="56"/>
    <x v="56"/>
    <n v="1.25"/>
    <s v="procurement-policy"/>
    <x v="31"/>
    <x v="1"/>
    <s v="planning"/>
    <x v="5"/>
    <n v="7"/>
    <n v="2.5000000000000001E-2"/>
    <x v="0"/>
    <x v="3"/>
    <n v="50"/>
    <n v="50"/>
    <n v="0"/>
    <n v="0"/>
    <s v="quarterly"/>
    <n v="1"/>
    <n v="1"/>
    <n v="0"/>
    <x v="1"/>
    <n v="1"/>
    <m/>
    <s v="document"/>
    <n v="50"/>
    <n v="50"/>
    <s v="alwaysdocument"/>
  </r>
  <r>
    <s v="LU-1-audit"/>
    <x v="37"/>
    <x v="37"/>
    <n v="2.085"/>
    <s v="audit"/>
    <x v="32"/>
    <x v="1"/>
    <s v="financial"/>
    <x v="6"/>
    <n v="11"/>
    <n v="4.1700000000000001E-2"/>
    <x v="0"/>
    <x v="3"/>
    <n v="50"/>
    <n v="50"/>
    <n v="0"/>
    <n v="0"/>
    <m/>
    <n v="1"/>
    <n v="1"/>
    <n v="0"/>
    <x v="1"/>
    <n v="1"/>
    <m/>
    <s v="document"/>
    <n v="50"/>
    <n v="50"/>
    <s v="alwaysdocument"/>
  </r>
  <r>
    <s v="US-7-country-strategy"/>
    <x v="56"/>
    <x v="56"/>
    <n v="1.25"/>
    <s v="country-strategy"/>
    <x v="33"/>
    <x v="1"/>
    <s v="planning"/>
    <x v="5"/>
    <n v="8"/>
    <n v="2.5000000000000001E-2"/>
    <x v="0"/>
    <x v="3"/>
    <n v="50"/>
    <n v="50"/>
    <n v="0"/>
    <n v="0"/>
    <s v="quarterly"/>
    <n v="1"/>
    <n v="1"/>
    <n v="0"/>
    <x v="1"/>
    <n v="1"/>
    <m/>
    <s v="document"/>
    <n v="50"/>
    <n v="50"/>
    <s v="alwaysdocument"/>
  </r>
  <r>
    <s v="LU-1-total-budget"/>
    <x v="37"/>
    <x v="37"/>
    <n v="0.463287"/>
    <s v="total-budget"/>
    <x v="34"/>
    <x v="1"/>
    <s v="financial"/>
    <x v="6"/>
    <n v="9"/>
    <n v="4.1700000000000001E-2"/>
    <x v="0"/>
    <x v="1"/>
    <n v="11.11"/>
    <n v="11.11"/>
    <n v="0"/>
    <n v="0"/>
    <m/>
    <n v="1"/>
    <n v="1"/>
    <n v="0"/>
    <x v="3"/>
    <n v="0"/>
    <n v="1"/>
    <s v="website"/>
    <n v="33.33"/>
    <n v="11.11"/>
    <s v="website"/>
  </r>
  <r>
    <s v="LU-1-disaggregated-budgets"/>
    <x v="37"/>
    <x v="37"/>
    <n v="1.39"/>
    <s v="disaggregated-budgets"/>
    <x v="35"/>
    <x v="1"/>
    <s v="financial"/>
    <x v="6"/>
    <n v="10"/>
    <n v="4.1700000000000001E-2"/>
    <x v="0"/>
    <x v="6"/>
    <n v="33.333333333299997"/>
    <n v="33.333333333299997"/>
    <n v="0"/>
    <n v="0"/>
    <m/>
    <n v="1"/>
    <n v="1"/>
    <n v="0"/>
    <x v="3"/>
    <n v="0"/>
    <n v="2"/>
    <s v="machine-readable"/>
    <n v="50"/>
    <n v="33.333333333299997"/>
    <s v="machine-readable"/>
  </r>
  <r>
    <s v="US-7-foia"/>
    <x v="56"/>
    <x v="56"/>
    <n v="2.2197779999999998"/>
    <s v="foia"/>
    <x v="36"/>
    <x v="2"/>
    <s v="Commitment"/>
    <x v="7"/>
    <n v="1"/>
    <n v="3.3300000000000003E-2"/>
    <x v="0"/>
    <x v="7"/>
    <n v="66.66"/>
    <n v="66.66"/>
    <n v="0"/>
    <n v="0"/>
    <s v="quarterly"/>
    <n v="1"/>
    <n v="1"/>
    <n v="0"/>
    <x v="3"/>
    <n v="0"/>
    <n v="66.66"/>
    <s v="not applicable"/>
    <n v="50"/>
    <n v="66.66"/>
    <s v="not applicable"/>
  </r>
  <r>
    <s v="US-7-accessibility"/>
    <x v="56"/>
    <x v="56"/>
    <n v="1.1098889999999999"/>
    <s v="accessibility"/>
    <x v="37"/>
    <x v="2"/>
    <s v="Commitment"/>
    <x v="7"/>
    <n v="3"/>
    <n v="3.3300000000000003E-2"/>
    <x v="0"/>
    <x v="7"/>
    <n v="33.33"/>
    <n v="33.33"/>
    <n v="0"/>
    <n v="0"/>
    <s v="quarterly"/>
    <n v="1"/>
    <n v="1"/>
    <n v="0"/>
    <x v="3"/>
    <n v="0"/>
    <n v="33.33"/>
    <s v="not applicable"/>
    <n v="50"/>
    <n v="33.33"/>
    <s v="not applicable"/>
  </r>
  <r>
    <s v="US-7-implementation-schedules"/>
    <x v="56"/>
    <x v="56"/>
    <n v="1.0323"/>
    <s v="implementation-schedules"/>
    <x v="38"/>
    <x v="2"/>
    <s v="Commitment"/>
    <x v="7"/>
    <n v="2"/>
    <n v="3.3300000000000003E-2"/>
    <x v="0"/>
    <x v="7"/>
    <n v="31"/>
    <n v="31"/>
    <n v="0"/>
    <n v="0"/>
    <s v="quarterly"/>
    <n v="1"/>
    <n v="1"/>
    <n v="0"/>
    <x v="3"/>
    <n v="0"/>
    <n v="31"/>
    <s v="not applicable"/>
    <n v="50"/>
    <n v="31"/>
    <s v="not applicable"/>
  </r>
  <r>
    <s v="PT-2-sector"/>
    <x v="57"/>
    <x v="57"/>
    <n v="0.61993799999999899"/>
    <s v="sector"/>
    <x v="0"/>
    <x v="0"/>
    <s v="classifications"/>
    <x v="0"/>
    <n v="24"/>
    <n v="1.8599999999999998E-2"/>
    <x v="0"/>
    <x v="1"/>
    <n v="33.33"/>
    <n v="33.33"/>
    <n v="0"/>
    <n v="0"/>
    <m/>
    <n v="1"/>
    <n v="1"/>
    <n v="0"/>
    <x v="1"/>
    <n v="1"/>
    <m/>
    <s v="website"/>
    <n v="33.33"/>
    <n v="33.33"/>
    <s v="alwayswebsite"/>
  </r>
  <r>
    <s v="PT-2-unique-id"/>
    <x v="57"/>
    <x v="57"/>
    <n v="0"/>
    <s v="unique-id"/>
    <x v="1"/>
    <x v="0"/>
    <s v="basic"/>
    <x v="1"/>
    <n v="13"/>
    <n v="1.6299999999999999E-2"/>
    <x v="0"/>
    <x v="0"/>
    <n v="0"/>
    <n v="0"/>
    <n v="0"/>
    <n v="0"/>
    <m/>
    <n v="1"/>
    <n v="1"/>
    <n v="0"/>
    <x v="0"/>
    <n v="0"/>
    <m/>
    <s v="not-published"/>
    <n v="0"/>
    <n v="0"/>
    <s v="not publishednot-published"/>
  </r>
  <r>
    <s v="PT-2-tied-aid-status"/>
    <x v="57"/>
    <x v="57"/>
    <n v="0"/>
    <s v="tied-aid-status"/>
    <x v="2"/>
    <x v="0"/>
    <s v="classifications"/>
    <x v="0"/>
    <n v="26"/>
    <n v="1.8599999999999998E-2"/>
    <x v="0"/>
    <x v="0"/>
    <n v="0"/>
    <n v="0"/>
    <n v="0"/>
    <n v="0"/>
    <m/>
    <n v="1"/>
    <n v="1"/>
    <n v="0"/>
    <x v="0"/>
    <n v="0"/>
    <m/>
    <s v="not-published"/>
    <n v="0"/>
    <n v="0"/>
    <s v="not publishednot-published"/>
  </r>
  <r>
    <s v="PT-2-expenditure-planned"/>
    <x v="57"/>
    <x v="57"/>
    <n v="0"/>
    <s v="expenditure-planned"/>
    <x v="3"/>
    <x v="0"/>
    <s v="financial"/>
    <x v="2"/>
    <n v="34"/>
    <n v="3.2500000000000001E-2"/>
    <x v="0"/>
    <x v="0"/>
    <n v="0"/>
    <n v="0"/>
    <n v="0"/>
    <n v="0"/>
    <m/>
    <n v="1"/>
    <n v="1"/>
    <n v="0"/>
    <x v="0"/>
    <n v="0"/>
    <m/>
    <s v="not-published"/>
    <n v="0"/>
    <n v="0"/>
    <s v="not publishednot-published"/>
  </r>
  <r>
    <s v="PT-2-contact-details"/>
    <x v="57"/>
    <x v="57"/>
    <n v="0"/>
    <s v="contact-details"/>
    <x v="4"/>
    <x v="0"/>
    <s v="basic"/>
    <x v="1"/>
    <n v="19"/>
    <n v="1.6299999999999999E-2"/>
    <x v="0"/>
    <x v="0"/>
    <n v="0"/>
    <n v="0"/>
    <n v="0"/>
    <n v="0"/>
    <m/>
    <n v="1"/>
    <n v="1"/>
    <n v="0"/>
    <x v="0"/>
    <n v="0"/>
    <m/>
    <s v="not-published"/>
    <n v="0"/>
    <n v="0"/>
    <s v="not publishednot-published"/>
  </r>
  <r>
    <s v="PT-2-collaboration-type"/>
    <x v="57"/>
    <x v="57"/>
    <n v="0"/>
    <s v="collaboration-type"/>
    <x v="5"/>
    <x v="0"/>
    <s v="classifications"/>
    <x v="0"/>
    <n v="20"/>
    <n v="1.8599999999999998E-2"/>
    <x v="0"/>
    <x v="0"/>
    <n v="0"/>
    <n v="0"/>
    <n v="0"/>
    <n v="0"/>
    <m/>
    <n v="1"/>
    <n v="1"/>
    <n v="0"/>
    <x v="0"/>
    <n v="0"/>
    <m/>
    <s v="not-published"/>
    <n v="0"/>
    <n v="0"/>
    <s v="not publishednot-published"/>
  </r>
  <r>
    <s v="PT-2-current-status"/>
    <x v="57"/>
    <x v="57"/>
    <n v="0"/>
    <s v="current-status"/>
    <x v="6"/>
    <x v="0"/>
    <s v="basic"/>
    <x v="1"/>
    <n v="18"/>
    <n v="1.6299999999999999E-2"/>
    <x v="0"/>
    <x v="0"/>
    <n v="0"/>
    <n v="0"/>
    <n v="0"/>
    <n v="0"/>
    <m/>
    <n v="1"/>
    <n v="1"/>
    <n v="0"/>
    <x v="0"/>
    <n v="0"/>
    <m/>
    <s v="not-published"/>
    <n v="0"/>
    <n v="0"/>
    <s v="not publishednot-published"/>
  </r>
  <r>
    <s v="PT-2-results"/>
    <x v="57"/>
    <x v="57"/>
    <n v="0"/>
    <s v="results"/>
    <x v="7"/>
    <x v="0"/>
    <s v="performance"/>
    <x v="3"/>
    <n v="37"/>
    <n v="4.3299999999999998E-2"/>
    <x v="0"/>
    <x v="0"/>
    <n v="0"/>
    <n v="0"/>
    <n v="0"/>
    <n v="0"/>
    <m/>
    <n v="1"/>
    <n v="1"/>
    <n v="0"/>
    <x v="0"/>
    <n v="0"/>
    <m/>
    <s v="not-published"/>
    <n v="0"/>
    <n v="0"/>
    <s v="not publishednot-published"/>
  </r>
  <r>
    <s v="PT-2-finance-type"/>
    <x v="57"/>
    <x v="57"/>
    <n v="0"/>
    <s v="finance-type"/>
    <x v="8"/>
    <x v="0"/>
    <s v="classifications"/>
    <x v="0"/>
    <n v="23"/>
    <n v="1.8599999999999998E-2"/>
    <x v="0"/>
    <x v="0"/>
    <n v="0"/>
    <n v="0"/>
    <n v="0"/>
    <n v="0"/>
    <m/>
    <n v="1"/>
    <n v="1"/>
    <n v="0"/>
    <x v="0"/>
    <n v="0"/>
    <m/>
    <s v="not-published"/>
    <n v="0"/>
    <n v="0"/>
    <s v="not publishednot-published"/>
  </r>
  <r>
    <s v="PT-2-aid-type"/>
    <x v="57"/>
    <x v="57"/>
    <n v="0"/>
    <s v="aid-type"/>
    <x v="9"/>
    <x v="0"/>
    <s v="classifications"/>
    <x v="0"/>
    <n v="22"/>
    <n v="1.8599999999999998E-2"/>
    <x v="0"/>
    <x v="0"/>
    <n v="0"/>
    <n v="0"/>
    <n v="0"/>
    <n v="0"/>
    <m/>
    <n v="1"/>
    <n v="1"/>
    <n v="0"/>
    <x v="0"/>
    <n v="0"/>
    <m/>
    <s v="not-published"/>
    <n v="0"/>
    <n v="0"/>
    <s v="not publishednot-published"/>
  </r>
  <r>
    <s v="PT-2-description"/>
    <x v="57"/>
    <x v="57"/>
    <n v="0"/>
    <s v="description"/>
    <x v="10"/>
    <x v="0"/>
    <s v="basic"/>
    <x v="1"/>
    <n v="15"/>
    <n v="1.6299999999999999E-2"/>
    <x v="0"/>
    <x v="0"/>
    <n v="0"/>
    <n v="0"/>
    <n v="0"/>
    <n v="0"/>
    <m/>
    <n v="1"/>
    <n v="1"/>
    <n v="0"/>
    <x v="0"/>
    <n v="0"/>
    <m/>
    <s v="not-published"/>
    <n v="0"/>
    <n v="0"/>
    <s v="not publishednot-published"/>
  </r>
  <r>
    <s v="PT-2-flow-type"/>
    <x v="57"/>
    <x v="57"/>
    <n v="0"/>
    <s v="flow-type"/>
    <x v="11"/>
    <x v="0"/>
    <s v="classifications"/>
    <x v="0"/>
    <n v="21"/>
    <n v="1.8599999999999998E-2"/>
    <x v="0"/>
    <x v="0"/>
    <n v="0"/>
    <n v="0"/>
    <n v="0"/>
    <n v="0"/>
    <m/>
    <n v="1"/>
    <n v="1"/>
    <n v="0"/>
    <x v="0"/>
    <n v="0"/>
    <m/>
    <s v="not-published"/>
    <n v="0"/>
    <n v="0"/>
    <s v="not publishednot-published"/>
  </r>
  <r>
    <s v="PT-2-title"/>
    <x v="57"/>
    <x v="57"/>
    <n v="0.54327899999999996"/>
    <s v="title"/>
    <x v="12"/>
    <x v="0"/>
    <s v="basic"/>
    <x v="1"/>
    <n v="14"/>
    <n v="1.6299999999999999E-2"/>
    <x v="0"/>
    <x v="1"/>
    <n v="33.33"/>
    <n v="33.33"/>
    <n v="0"/>
    <n v="0"/>
    <m/>
    <n v="1"/>
    <n v="1"/>
    <n v="0"/>
    <x v="1"/>
    <n v="1"/>
    <m/>
    <s v="website"/>
    <n v="33.33"/>
    <n v="33.33"/>
    <s v="alwayswebsite"/>
  </r>
  <r>
    <s v="PT-2-conditions"/>
    <x v="57"/>
    <x v="57"/>
    <n v="0"/>
    <s v="conditions"/>
    <x v="13"/>
    <x v="0"/>
    <s v="performance"/>
    <x v="3"/>
    <n v="39"/>
    <n v="4.3299999999999998E-2"/>
    <x v="0"/>
    <x v="3"/>
    <n v="0"/>
    <n v="0"/>
    <n v="0"/>
    <n v="0"/>
    <m/>
    <n v="1"/>
    <n v="1"/>
    <n v="0"/>
    <x v="0"/>
    <n v="0"/>
    <m/>
    <s v="document"/>
    <n v="50"/>
    <n v="0"/>
    <s v="not publisheddocument"/>
  </r>
  <r>
    <s v="PT-2-cost-overall"/>
    <x v="57"/>
    <x v="57"/>
    <n v="1.0832249999999899"/>
    <s v="cost-overall"/>
    <x v="14"/>
    <x v="0"/>
    <s v="financial"/>
    <x v="2"/>
    <n v="33"/>
    <n v="3.2500000000000001E-2"/>
    <x v="0"/>
    <x v="1"/>
    <n v="33.33"/>
    <n v="33.33"/>
    <n v="0"/>
    <n v="0"/>
    <m/>
    <n v="1"/>
    <n v="1"/>
    <n v="0"/>
    <x v="1"/>
    <n v="1"/>
    <m/>
    <s v="website"/>
    <n v="33.33"/>
    <n v="33.33"/>
    <s v="alwayswebsite"/>
  </r>
  <r>
    <s v="PT-2-location"/>
    <x v="57"/>
    <x v="57"/>
    <n v="0"/>
    <s v="location"/>
    <x v="15"/>
    <x v="0"/>
    <s v="classifications"/>
    <x v="0"/>
    <n v="25"/>
    <n v="1.8599999999999998E-2"/>
    <x v="0"/>
    <x v="0"/>
    <n v="0"/>
    <n v="0"/>
    <n v="0"/>
    <n v="0"/>
    <m/>
    <n v="1"/>
    <n v="1"/>
    <n v="0"/>
    <x v="0"/>
    <n v="0"/>
    <m/>
    <s v="not-published"/>
    <n v="0"/>
    <n v="0"/>
    <s v="not publishednot-published"/>
  </r>
  <r>
    <s v="PT-2-dates-planned"/>
    <x v="57"/>
    <x v="57"/>
    <n v="0"/>
    <s v="dates-planned"/>
    <x v="16"/>
    <x v="0"/>
    <s v="basic"/>
    <x v="1"/>
    <n v="16"/>
    <n v="1.6299999999999999E-2"/>
    <x v="0"/>
    <x v="0"/>
    <n v="0"/>
    <n v="0"/>
    <n v="0"/>
    <n v="0"/>
    <m/>
    <n v="1"/>
    <n v="1"/>
    <n v="0"/>
    <x v="0"/>
    <n v="0"/>
    <m/>
    <s v="not-published"/>
    <n v="0"/>
    <n v="0"/>
    <s v="not publishednot-published"/>
  </r>
  <r>
    <s v="PT-2-dates-actual"/>
    <x v="57"/>
    <x v="57"/>
    <n v="0"/>
    <s v="dates-actual"/>
    <x v="17"/>
    <x v="0"/>
    <s v="basic"/>
    <x v="1"/>
    <n v="17"/>
    <n v="1.6299999999999999E-2"/>
    <x v="0"/>
    <x v="0"/>
    <n v="0"/>
    <n v="0"/>
    <n v="0"/>
    <n v="0"/>
    <m/>
    <n v="1"/>
    <n v="1"/>
    <n v="0"/>
    <x v="0"/>
    <n v="0"/>
    <m/>
    <s v="not-published"/>
    <n v="0"/>
    <n v="0"/>
    <s v="not publishednot-published"/>
  </r>
  <r>
    <s v="PT-2-implementer"/>
    <x v="57"/>
    <x v="57"/>
    <n v="0.54327899999999996"/>
    <s v="implementer"/>
    <x v="18"/>
    <x v="0"/>
    <s v="basic"/>
    <x v="1"/>
    <n v="12"/>
    <n v="1.6299999999999999E-2"/>
    <x v="0"/>
    <x v="1"/>
    <n v="33.33"/>
    <n v="33.33"/>
    <n v="0"/>
    <n v="0"/>
    <m/>
    <n v="1"/>
    <n v="1"/>
    <n v="0"/>
    <x v="1"/>
    <n v="1"/>
    <m/>
    <s v="website"/>
    <n v="33.33"/>
    <n v="33.33"/>
    <s v="alwayswebsite"/>
  </r>
  <r>
    <s v="PT-2-expenditure-actual"/>
    <x v="57"/>
    <x v="57"/>
    <n v="0"/>
    <s v="expenditure-actual"/>
    <x v="19"/>
    <x v="0"/>
    <s v="financial"/>
    <x v="2"/>
    <n v="35"/>
    <n v="3.2500000000000001E-2"/>
    <x v="0"/>
    <x v="0"/>
    <n v="0"/>
    <n v="0"/>
    <n v="0"/>
    <n v="0"/>
    <m/>
    <n v="1"/>
    <n v="1"/>
    <n v="0"/>
    <x v="0"/>
    <n v="0"/>
    <m/>
    <s v="not-published"/>
    <n v="0"/>
    <n v="0"/>
    <s v="not publishednot-published"/>
  </r>
  <r>
    <s v="PT-2-impact-appraisals"/>
    <x v="57"/>
    <x v="57"/>
    <n v="0"/>
    <s v="impact-appraisals"/>
    <x v="20"/>
    <x v="0"/>
    <s v="performance"/>
    <x v="3"/>
    <n v="38"/>
    <n v="4.3299999999999998E-2"/>
    <x v="0"/>
    <x v="3"/>
    <n v="0"/>
    <n v="0"/>
    <n v="0"/>
    <n v="0"/>
    <m/>
    <n v="1"/>
    <n v="1"/>
    <n v="0"/>
    <x v="0"/>
    <n v="0"/>
    <m/>
    <s v="document"/>
    <n v="50"/>
    <n v="0"/>
    <s v="not publisheddocument"/>
  </r>
  <r>
    <s v="PT-2-objectives"/>
    <x v="57"/>
    <x v="57"/>
    <n v="1.085"/>
    <s v="objectives"/>
    <x v="21"/>
    <x v="0"/>
    <s v="related-documents"/>
    <x v="4"/>
    <n v="29"/>
    <n v="2.1700000000000001E-2"/>
    <x v="0"/>
    <x v="3"/>
    <n v="50"/>
    <n v="50"/>
    <n v="0"/>
    <n v="0"/>
    <m/>
    <n v="1"/>
    <n v="1"/>
    <n v="0"/>
    <x v="1"/>
    <n v="1"/>
    <m/>
    <s v="document"/>
    <n v="50"/>
    <n v="50"/>
    <s v="alwaysdocument"/>
  </r>
  <r>
    <s v="PT-2-budget"/>
    <x v="57"/>
    <x v="57"/>
    <n v="0"/>
    <s v="budget"/>
    <x v="22"/>
    <x v="0"/>
    <s v="related-documents"/>
    <x v="4"/>
    <n v="30"/>
    <n v="2.1700000000000001E-2"/>
    <x v="0"/>
    <x v="3"/>
    <n v="0"/>
    <n v="0"/>
    <n v="0"/>
    <n v="0"/>
    <m/>
    <n v="1"/>
    <n v="1"/>
    <n v="0"/>
    <x v="0"/>
    <n v="0"/>
    <m/>
    <s v="document"/>
    <n v="50"/>
    <n v="0"/>
    <s v="not publisheddocument"/>
  </r>
  <r>
    <s v="PT-2-contracts"/>
    <x v="57"/>
    <x v="57"/>
    <n v="0"/>
    <s v="contracts"/>
    <x v="23"/>
    <x v="0"/>
    <s v="related-documents"/>
    <x v="4"/>
    <n v="31"/>
    <n v="2.1700000000000001E-2"/>
    <x v="0"/>
    <x v="3"/>
    <n v="0"/>
    <n v="0"/>
    <n v="0"/>
    <n v="0"/>
    <m/>
    <n v="1"/>
    <n v="1"/>
    <n v="0"/>
    <x v="0"/>
    <n v="0"/>
    <m/>
    <s v="document"/>
    <n v="50"/>
    <n v="0"/>
    <s v="not publisheddocument"/>
  </r>
  <r>
    <s v="PT-2-evaluations"/>
    <x v="57"/>
    <x v="57"/>
    <n v="1.085"/>
    <s v="evaluations"/>
    <x v="24"/>
    <x v="0"/>
    <s v="related-documents"/>
    <x v="4"/>
    <n v="28"/>
    <n v="2.1700000000000001E-2"/>
    <x v="0"/>
    <x v="3"/>
    <n v="50"/>
    <n v="50"/>
    <n v="0"/>
    <n v="0"/>
    <m/>
    <n v="1"/>
    <n v="1"/>
    <n v="0"/>
    <x v="1"/>
    <n v="1"/>
    <m/>
    <s v="document"/>
    <n v="50"/>
    <n v="50"/>
    <s v="alwaysdocument"/>
  </r>
  <r>
    <s v="PT-2-mou"/>
    <x v="57"/>
    <x v="57"/>
    <n v="1.085"/>
    <s v="mou"/>
    <x v="25"/>
    <x v="0"/>
    <s v="related-documents"/>
    <x v="4"/>
    <n v="27"/>
    <n v="2.1700000000000001E-2"/>
    <x v="0"/>
    <x v="3"/>
    <n v="50"/>
    <n v="50"/>
    <n v="0"/>
    <n v="0"/>
    <m/>
    <n v="1"/>
    <n v="1"/>
    <n v="0"/>
    <x v="1"/>
    <n v="1"/>
    <m/>
    <s v="document"/>
    <n v="50"/>
    <n v="50"/>
    <s v="alwaysdocument"/>
  </r>
  <r>
    <s v="PT-2-tenders"/>
    <x v="57"/>
    <x v="57"/>
    <n v="0"/>
    <s v="tenders"/>
    <x v="26"/>
    <x v="0"/>
    <s v="related-documents"/>
    <x v="4"/>
    <n v="32"/>
    <n v="2.1700000000000001E-2"/>
    <x v="0"/>
    <x v="3"/>
    <n v="0"/>
    <n v="0"/>
    <n v="0"/>
    <n v="0"/>
    <m/>
    <n v="1"/>
    <n v="1"/>
    <n v="0"/>
    <x v="2"/>
    <n v="0"/>
    <m/>
    <s v="document"/>
    <n v="50"/>
    <n v="0"/>
    <s v="sometimesdocument"/>
  </r>
  <r>
    <s v="PT-2-budget-identifier"/>
    <x v="57"/>
    <x v="57"/>
    <n v="0"/>
    <s v="budget-identifier"/>
    <x v="27"/>
    <x v="0"/>
    <s v="financial"/>
    <x v="2"/>
    <n v="36"/>
    <n v="3.2500000000000001E-2"/>
    <x v="0"/>
    <x v="0"/>
    <n v="0"/>
    <n v="0"/>
    <n v="0"/>
    <n v="0"/>
    <m/>
    <n v="1"/>
    <n v="1"/>
    <n v="0"/>
    <x v="0"/>
    <n v="0"/>
    <m/>
    <s v="not-published"/>
    <n v="0"/>
    <n v="0"/>
    <s v="not publishednot-published"/>
  </r>
  <r>
    <s v="PT-2-strategy"/>
    <x v="57"/>
    <x v="57"/>
    <n v="0"/>
    <s v="strategy"/>
    <x v="28"/>
    <x v="1"/>
    <s v="planning"/>
    <x v="5"/>
    <n v="4"/>
    <n v="2.5000000000000001E-2"/>
    <x v="0"/>
    <x v="3"/>
    <n v="0"/>
    <n v="0"/>
    <n v="0"/>
    <n v="0"/>
    <m/>
    <n v="1"/>
    <n v="1"/>
    <n v="0"/>
    <x v="2"/>
    <n v="0"/>
    <m/>
    <s v="document"/>
    <n v="50"/>
    <n v="0"/>
    <s v="sometimesdocument"/>
  </r>
  <r>
    <s v="PT-2-annual-report"/>
    <x v="57"/>
    <x v="57"/>
    <n v="1.25"/>
    <s v="annual-report"/>
    <x v="29"/>
    <x v="1"/>
    <s v="planning"/>
    <x v="5"/>
    <n v="5"/>
    <n v="2.5000000000000001E-2"/>
    <x v="0"/>
    <x v="3"/>
    <n v="50"/>
    <n v="50"/>
    <n v="0"/>
    <n v="0"/>
    <m/>
    <n v="1"/>
    <n v="1"/>
    <n v="0"/>
    <x v="1"/>
    <n v="1"/>
    <m/>
    <s v="document"/>
    <n v="50"/>
    <n v="50"/>
    <s v="alwaysdocument"/>
  </r>
  <r>
    <s v="PT-2-allocation"/>
    <x v="57"/>
    <x v="57"/>
    <n v="1.25"/>
    <s v="allocation"/>
    <x v="30"/>
    <x v="1"/>
    <s v="planning"/>
    <x v="5"/>
    <n v="6"/>
    <n v="2.5000000000000001E-2"/>
    <x v="0"/>
    <x v="3"/>
    <n v="50"/>
    <n v="50"/>
    <n v="0"/>
    <n v="0"/>
    <m/>
    <n v="1"/>
    <n v="1"/>
    <n v="0"/>
    <x v="1"/>
    <n v="1"/>
    <m/>
    <s v="document"/>
    <n v="50"/>
    <n v="50"/>
    <s v="alwaysdocument"/>
  </r>
  <r>
    <s v="PT-2-procurement-policy"/>
    <x v="57"/>
    <x v="57"/>
    <n v="1.25"/>
    <s v="procurement-policy"/>
    <x v="31"/>
    <x v="1"/>
    <s v="planning"/>
    <x v="5"/>
    <n v="7"/>
    <n v="2.5000000000000001E-2"/>
    <x v="0"/>
    <x v="3"/>
    <n v="50"/>
    <n v="50"/>
    <n v="0"/>
    <n v="0"/>
    <m/>
    <n v="1"/>
    <n v="1"/>
    <n v="0"/>
    <x v="1"/>
    <n v="1"/>
    <m/>
    <s v="document"/>
    <n v="50"/>
    <n v="50"/>
    <s v="alwaysdocument"/>
  </r>
  <r>
    <s v="MT-1-audit"/>
    <x v="27"/>
    <x v="27"/>
    <n v="0"/>
    <s v="audit"/>
    <x v="32"/>
    <x v="1"/>
    <s v="financial"/>
    <x v="6"/>
    <n v="11"/>
    <n v="4.1700000000000001E-2"/>
    <x v="0"/>
    <x v="3"/>
    <n v="0"/>
    <n v="0"/>
    <n v="0"/>
    <n v="0"/>
    <m/>
    <n v="1"/>
    <n v="1"/>
    <n v="0"/>
    <x v="0"/>
    <n v="0"/>
    <m/>
    <s v="document"/>
    <n v="50"/>
    <n v="0"/>
    <s v="not publisheddocument"/>
  </r>
  <r>
    <s v="PT-2-country-strategy"/>
    <x v="57"/>
    <x v="57"/>
    <n v="1.25"/>
    <s v="country-strategy"/>
    <x v="33"/>
    <x v="1"/>
    <s v="planning"/>
    <x v="5"/>
    <n v="8"/>
    <n v="2.5000000000000001E-2"/>
    <x v="0"/>
    <x v="3"/>
    <n v="50"/>
    <n v="50"/>
    <n v="0"/>
    <n v="0"/>
    <m/>
    <n v="1"/>
    <n v="1"/>
    <n v="0"/>
    <x v="1"/>
    <n v="1"/>
    <m/>
    <s v="document"/>
    <n v="50"/>
    <n v="50"/>
    <s v="alwaysdocument"/>
  </r>
  <r>
    <s v="MT-1-total-budget"/>
    <x v="27"/>
    <x v="27"/>
    <n v="0"/>
    <s v="total-budget"/>
    <x v="34"/>
    <x v="1"/>
    <s v="financial"/>
    <x v="6"/>
    <n v="9"/>
    <n v="4.1700000000000001E-2"/>
    <x v="0"/>
    <x v="0"/>
    <n v="0"/>
    <n v="0"/>
    <n v="0"/>
    <n v="0"/>
    <m/>
    <n v="1"/>
    <n v="1"/>
    <n v="0"/>
    <x v="3"/>
    <n v="0"/>
    <n v="0"/>
    <s v="not-published"/>
    <n v="0"/>
    <n v="0"/>
    <s v="not-published"/>
  </r>
  <r>
    <s v="MT-1-disaggregated-budgets"/>
    <x v="27"/>
    <x v="27"/>
    <n v="0"/>
    <s v="disaggregated-budgets"/>
    <x v="35"/>
    <x v="1"/>
    <s v="financial"/>
    <x v="6"/>
    <n v="10"/>
    <n v="4.1700000000000001E-2"/>
    <x v="0"/>
    <x v="0"/>
    <n v="0"/>
    <n v="0"/>
    <n v="0"/>
    <n v="0"/>
    <m/>
    <n v="1"/>
    <n v="1"/>
    <n v="0"/>
    <x v="3"/>
    <n v="0"/>
    <n v="0"/>
    <s v="not-published"/>
    <n v="0"/>
    <n v="0"/>
    <s v="not-published"/>
  </r>
  <r>
    <s v="PT-2-foia"/>
    <x v="57"/>
    <x v="57"/>
    <n v="2.2197779999999998"/>
    <s v="foia"/>
    <x v="36"/>
    <x v="2"/>
    <s v="Commitment"/>
    <x v="7"/>
    <n v="1"/>
    <n v="3.3300000000000003E-2"/>
    <x v="0"/>
    <x v="7"/>
    <n v="66.66"/>
    <n v="66.66"/>
    <n v="0"/>
    <n v="0"/>
    <m/>
    <n v="1"/>
    <n v="1"/>
    <n v="0"/>
    <x v="3"/>
    <n v="0"/>
    <n v="66.66"/>
    <s v="not applicable"/>
    <n v="50"/>
    <n v="66.66"/>
    <s v="not applicable"/>
  </r>
  <r>
    <s v="PT-2-accessibility"/>
    <x v="57"/>
    <x v="57"/>
    <n v="0"/>
    <s v="accessibility"/>
    <x v="37"/>
    <x v="2"/>
    <s v="Commitment"/>
    <x v="7"/>
    <n v="3"/>
    <n v="3.3300000000000003E-2"/>
    <x v="0"/>
    <x v="7"/>
    <n v="0"/>
    <n v="0"/>
    <n v="0"/>
    <n v="0"/>
    <m/>
    <n v="1"/>
    <n v="1"/>
    <n v="0"/>
    <x v="3"/>
    <n v="0"/>
    <n v="0"/>
    <s v="not applicable"/>
    <n v="50"/>
    <n v="0"/>
    <s v="not applicable"/>
  </r>
  <r>
    <s v="PT-2-implementation-schedules"/>
    <x v="57"/>
    <x v="57"/>
    <n v="0"/>
    <s v="implementation-schedules"/>
    <x v="38"/>
    <x v="2"/>
    <s v="Commitment"/>
    <x v="7"/>
    <n v="2"/>
    <n v="3.3300000000000003E-2"/>
    <x v="0"/>
    <x v="7"/>
    <n v="0"/>
    <n v="0"/>
    <n v="0"/>
    <n v="0"/>
    <m/>
    <n v="1"/>
    <n v="1"/>
    <n v="0"/>
    <x v="3"/>
    <n v="0"/>
    <n v="0"/>
    <s v="not applicable"/>
    <n v="50"/>
    <n v="0"/>
    <s v="not applicable"/>
  </r>
  <r>
    <s v="BG-1-sector"/>
    <x v="12"/>
    <x v="12"/>
    <n v="0"/>
    <s v="sector"/>
    <x v="0"/>
    <x v="0"/>
    <s v="classifications"/>
    <x v="0"/>
    <n v="24"/>
    <n v="1.8599999999999998E-2"/>
    <x v="0"/>
    <x v="0"/>
    <n v="0"/>
    <n v="0"/>
    <n v="0"/>
    <n v="0"/>
    <m/>
    <n v="1"/>
    <n v="1"/>
    <n v="0"/>
    <x v="0"/>
    <n v="0"/>
    <m/>
    <s v="not-published"/>
    <n v="0"/>
    <n v="0"/>
    <s v="not publishednot-published"/>
  </r>
  <r>
    <s v="BG-1-unique-id"/>
    <x v="12"/>
    <x v="12"/>
    <n v="0"/>
    <s v="unique-id"/>
    <x v="1"/>
    <x v="0"/>
    <s v="basic"/>
    <x v="1"/>
    <n v="13"/>
    <n v="1.6299999999999999E-2"/>
    <x v="0"/>
    <x v="0"/>
    <n v="0"/>
    <n v="0"/>
    <n v="0"/>
    <n v="0"/>
    <m/>
    <n v="1"/>
    <n v="1"/>
    <n v="0"/>
    <x v="0"/>
    <n v="0"/>
    <m/>
    <s v="not-published"/>
    <n v="0"/>
    <n v="0"/>
    <s v="not publishednot-published"/>
  </r>
  <r>
    <s v="BG-1-tied-aid-status"/>
    <x v="12"/>
    <x v="12"/>
    <n v="0"/>
    <s v="tied-aid-status"/>
    <x v="2"/>
    <x v="0"/>
    <s v="classifications"/>
    <x v="0"/>
    <n v="26"/>
    <n v="1.8599999999999998E-2"/>
    <x v="0"/>
    <x v="0"/>
    <n v="0"/>
    <n v="0"/>
    <n v="0"/>
    <n v="0"/>
    <m/>
    <n v="1"/>
    <n v="1"/>
    <n v="0"/>
    <x v="0"/>
    <n v="0"/>
    <m/>
    <s v="not-published"/>
    <n v="0"/>
    <n v="0"/>
    <s v="not publishednot-published"/>
  </r>
  <r>
    <s v="BG-1-expenditure-planned"/>
    <x v="12"/>
    <x v="12"/>
    <n v="0"/>
    <s v="expenditure-planned"/>
    <x v="3"/>
    <x v="0"/>
    <s v="financial"/>
    <x v="2"/>
    <n v="34"/>
    <n v="3.2500000000000001E-2"/>
    <x v="0"/>
    <x v="0"/>
    <n v="0"/>
    <n v="0"/>
    <n v="0"/>
    <n v="0"/>
    <m/>
    <n v="1"/>
    <n v="1"/>
    <n v="0"/>
    <x v="0"/>
    <n v="0"/>
    <m/>
    <s v="not-published"/>
    <n v="0"/>
    <n v="0"/>
    <s v="not publishednot-published"/>
  </r>
  <r>
    <s v="BG-1-contact-details"/>
    <x v="12"/>
    <x v="12"/>
    <n v="0"/>
    <s v="contact-details"/>
    <x v="4"/>
    <x v="0"/>
    <s v="basic"/>
    <x v="1"/>
    <n v="19"/>
    <n v="1.6299999999999999E-2"/>
    <x v="0"/>
    <x v="0"/>
    <n v="0"/>
    <n v="0"/>
    <n v="0"/>
    <n v="0"/>
    <m/>
    <n v="1"/>
    <n v="1"/>
    <n v="0"/>
    <x v="0"/>
    <n v="0"/>
    <m/>
    <s v="not-published"/>
    <n v="0"/>
    <n v="0"/>
    <s v="not publishednot-published"/>
  </r>
  <r>
    <s v="BG-1-collaboration-type"/>
    <x v="12"/>
    <x v="12"/>
    <n v="0"/>
    <s v="collaboration-type"/>
    <x v="5"/>
    <x v="0"/>
    <s v="classifications"/>
    <x v="0"/>
    <n v="20"/>
    <n v="1.8599999999999998E-2"/>
    <x v="0"/>
    <x v="0"/>
    <n v="0"/>
    <n v="0"/>
    <n v="0"/>
    <n v="0"/>
    <m/>
    <n v="1"/>
    <n v="1"/>
    <n v="0"/>
    <x v="0"/>
    <n v="0"/>
    <m/>
    <s v="not-published"/>
    <n v="0"/>
    <n v="0"/>
    <s v="not publishednot-published"/>
  </r>
  <r>
    <s v="BG-1-current-status"/>
    <x v="12"/>
    <x v="12"/>
    <n v="0"/>
    <s v="current-status"/>
    <x v="6"/>
    <x v="0"/>
    <s v="basic"/>
    <x v="1"/>
    <n v="18"/>
    <n v="1.6299999999999999E-2"/>
    <x v="0"/>
    <x v="0"/>
    <n v="0"/>
    <n v="0"/>
    <n v="0"/>
    <n v="0"/>
    <m/>
    <n v="1"/>
    <n v="1"/>
    <n v="0"/>
    <x v="0"/>
    <n v="0"/>
    <m/>
    <s v="not-published"/>
    <n v="0"/>
    <n v="0"/>
    <s v="not publishednot-published"/>
  </r>
  <r>
    <s v="BG-1-results"/>
    <x v="12"/>
    <x v="12"/>
    <n v="0"/>
    <s v="results"/>
    <x v="7"/>
    <x v="0"/>
    <s v="performance"/>
    <x v="3"/>
    <n v="37"/>
    <n v="4.3299999999999998E-2"/>
    <x v="0"/>
    <x v="0"/>
    <n v="0"/>
    <n v="0"/>
    <n v="0"/>
    <n v="0"/>
    <m/>
    <n v="1"/>
    <n v="1"/>
    <n v="0"/>
    <x v="0"/>
    <n v="0"/>
    <m/>
    <s v="not-published"/>
    <n v="0"/>
    <n v="0"/>
    <s v="not publishednot-published"/>
  </r>
  <r>
    <s v="BG-1-finance-type"/>
    <x v="12"/>
    <x v="12"/>
    <n v="0"/>
    <s v="finance-type"/>
    <x v="8"/>
    <x v="0"/>
    <s v="classifications"/>
    <x v="0"/>
    <n v="23"/>
    <n v="1.8599999999999998E-2"/>
    <x v="0"/>
    <x v="0"/>
    <n v="0"/>
    <n v="0"/>
    <n v="0"/>
    <n v="0"/>
    <m/>
    <n v="1"/>
    <n v="1"/>
    <n v="0"/>
    <x v="0"/>
    <n v="0"/>
    <m/>
    <s v="not-published"/>
    <n v="0"/>
    <n v="0"/>
    <s v="not publishednot-published"/>
  </r>
  <r>
    <s v="BG-1-aid-type"/>
    <x v="12"/>
    <x v="12"/>
    <n v="0"/>
    <s v="aid-type"/>
    <x v="9"/>
    <x v="0"/>
    <s v="classifications"/>
    <x v="0"/>
    <n v="22"/>
    <n v="1.8599999999999998E-2"/>
    <x v="0"/>
    <x v="0"/>
    <n v="0"/>
    <n v="0"/>
    <n v="0"/>
    <n v="0"/>
    <m/>
    <n v="1"/>
    <n v="1"/>
    <n v="0"/>
    <x v="0"/>
    <n v="0"/>
    <m/>
    <s v="not-published"/>
    <n v="0"/>
    <n v="0"/>
    <s v="not publishednot-published"/>
  </r>
  <r>
    <s v="BG-1-description"/>
    <x v="12"/>
    <x v="12"/>
    <n v="0"/>
    <s v="description"/>
    <x v="10"/>
    <x v="0"/>
    <s v="basic"/>
    <x v="1"/>
    <n v="15"/>
    <n v="1.6299999999999999E-2"/>
    <x v="0"/>
    <x v="0"/>
    <n v="0"/>
    <n v="0"/>
    <n v="0"/>
    <n v="0"/>
    <m/>
    <n v="1"/>
    <n v="1"/>
    <n v="0"/>
    <x v="0"/>
    <n v="0"/>
    <m/>
    <s v="not-published"/>
    <n v="0"/>
    <n v="0"/>
    <s v="not publishednot-published"/>
  </r>
  <r>
    <s v="BG-1-flow-type"/>
    <x v="12"/>
    <x v="12"/>
    <n v="0"/>
    <s v="flow-type"/>
    <x v="11"/>
    <x v="0"/>
    <s v="classifications"/>
    <x v="0"/>
    <n v="21"/>
    <n v="1.8599999999999998E-2"/>
    <x v="0"/>
    <x v="0"/>
    <n v="0"/>
    <n v="0"/>
    <n v="0"/>
    <n v="0"/>
    <m/>
    <n v="1"/>
    <n v="1"/>
    <n v="0"/>
    <x v="0"/>
    <n v="0"/>
    <m/>
    <s v="not-published"/>
    <n v="0"/>
    <n v="0"/>
    <s v="not publishednot-published"/>
  </r>
  <r>
    <s v="BG-1-title"/>
    <x v="12"/>
    <x v="12"/>
    <n v="0"/>
    <s v="title"/>
    <x v="12"/>
    <x v="0"/>
    <s v="basic"/>
    <x v="1"/>
    <n v="14"/>
    <n v="1.6299999999999999E-2"/>
    <x v="0"/>
    <x v="0"/>
    <n v="0"/>
    <n v="0"/>
    <n v="0"/>
    <n v="0"/>
    <m/>
    <n v="1"/>
    <n v="1"/>
    <n v="0"/>
    <x v="0"/>
    <n v="0"/>
    <m/>
    <s v="not-published"/>
    <n v="0"/>
    <n v="0"/>
    <s v="not publishednot-published"/>
  </r>
  <r>
    <s v="BG-1-conditions"/>
    <x v="12"/>
    <x v="12"/>
    <n v="0"/>
    <s v="conditions"/>
    <x v="13"/>
    <x v="0"/>
    <s v="performance"/>
    <x v="3"/>
    <n v="39"/>
    <n v="4.3299999999999998E-2"/>
    <x v="0"/>
    <x v="3"/>
    <n v="0"/>
    <n v="0"/>
    <n v="0"/>
    <n v="0"/>
    <m/>
    <n v="1"/>
    <n v="1"/>
    <n v="0"/>
    <x v="0"/>
    <n v="0"/>
    <m/>
    <s v="document"/>
    <n v="50"/>
    <n v="0"/>
    <s v="not publisheddocument"/>
  </r>
  <r>
    <s v="BG-1-cost-overall"/>
    <x v="12"/>
    <x v="12"/>
    <n v="0"/>
    <s v="cost-overall"/>
    <x v="14"/>
    <x v="0"/>
    <s v="financial"/>
    <x v="2"/>
    <n v="33"/>
    <n v="3.2500000000000001E-2"/>
    <x v="0"/>
    <x v="0"/>
    <n v="0"/>
    <n v="0"/>
    <n v="0"/>
    <n v="0"/>
    <m/>
    <n v="1"/>
    <n v="1"/>
    <n v="0"/>
    <x v="0"/>
    <n v="0"/>
    <m/>
    <s v="not-published"/>
    <n v="0"/>
    <n v="0"/>
    <s v="not publishednot-published"/>
  </r>
  <r>
    <s v="BG-1-location"/>
    <x v="12"/>
    <x v="12"/>
    <n v="0"/>
    <s v="location"/>
    <x v="15"/>
    <x v="0"/>
    <s v="classifications"/>
    <x v="0"/>
    <n v="25"/>
    <n v="1.8599999999999998E-2"/>
    <x v="0"/>
    <x v="0"/>
    <n v="0"/>
    <n v="0"/>
    <n v="0"/>
    <n v="0"/>
    <m/>
    <n v="1"/>
    <n v="1"/>
    <n v="0"/>
    <x v="0"/>
    <n v="0"/>
    <m/>
    <s v="not-published"/>
    <n v="0"/>
    <n v="0"/>
    <s v="not publishednot-published"/>
  </r>
  <r>
    <s v="BG-1-dates-planned"/>
    <x v="12"/>
    <x v="12"/>
    <n v="0"/>
    <s v="dates-planned"/>
    <x v="16"/>
    <x v="0"/>
    <s v="basic"/>
    <x v="1"/>
    <n v="16"/>
    <n v="1.6299999999999999E-2"/>
    <x v="0"/>
    <x v="0"/>
    <n v="0"/>
    <n v="0"/>
    <n v="0"/>
    <n v="0"/>
    <m/>
    <n v="1"/>
    <n v="1"/>
    <n v="0"/>
    <x v="0"/>
    <n v="0"/>
    <m/>
    <s v="not-published"/>
    <n v="0"/>
    <n v="0"/>
    <s v="not publishednot-published"/>
  </r>
  <r>
    <s v="BG-1-dates-actual"/>
    <x v="12"/>
    <x v="12"/>
    <n v="0"/>
    <s v="dates-actual"/>
    <x v="17"/>
    <x v="0"/>
    <s v="basic"/>
    <x v="1"/>
    <n v="17"/>
    <n v="1.6299999999999999E-2"/>
    <x v="0"/>
    <x v="0"/>
    <n v="0"/>
    <n v="0"/>
    <n v="0"/>
    <n v="0"/>
    <m/>
    <n v="1"/>
    <n v="1"/>
    <n v="0"/>
    <x v="0"/>
    <n v="0"/>
    <m/>
    <s v="not-published"/>
    <n v="0"/>
    <n v="0"/>
    <s v="not publishednot-published"/>
  </r>
  <r>
    <s v="BG-1-implementer"/>
    <x v="12"/>
    <x v="12"/>
    <n v="0"/>
    <s v="implementer"/>
    <x v="18"/>
    <x v="0"/>
    <s v="basic"/>
    <x v="1"/>
    <n v="12"/>
    <n v="1.6299999999999999E-2"/>
    <x v="0"/>
    <x v="0"/>
    <n v="0"/>
    <n v="0"/>
    <n v="0"/>
    <n v="0"/>
    <m/>
    <n v="1"/>
    <n v="1"/>
    <n v="0"/>
    <x v="0"/>
    <n v="0"/>
    <m/>
    <s v="not-published"/>
    <n v="0"/>
    <n v="0"/>
    <s v="not publishednot-published"/>
  </r>
  <r>
    <s v="BG-1-expenditure-actual"/>
    <x v="12"/>
    <x v="12"/>
    <n v="0"/>
    <s v="expenditure-actual"/>
    <x v="19"/>
    <x v="0"/>
    <s v="financial"/>
    <x v="2"/>
    <n v="35"/>
    <n v="3.2500000000000001E-2"/>
    <x v="0"/>
    <x v="0"/>
    <n v="0"/>
    <n v="0"/>
    <n v="0"/>
    <n v="0"/>
    <m/>
    <n v="1"/>
    <n v="1"/>
    <n v="0"/>
    <x v="0"/>
    <n v="0"/>
    <m/>
    <s v="not-published"/>
    <n v="0"/>
    <n v="0"/>
    <s v="not publishednot-published"/>
  </r>
  <r>
    <s v="BG-1-impact-appraisals"/>
    <x v="12"/>
    <x v="12"/>
    <n v="0"/>
    <s v="impact-appraisals"/>
    <x v="20"/>
    <x v="0"/>
    <s v="performance"/>
    <x v="3"/>
    <n v="38"/>
    <n v="4.3299999999999998E-2"/>
    <x v="0"/>
    <x v="3"/>
    <n v="0"/>
    <n v="0"/>
    <n v="0"/>
    <n v="0"/>
    <m/>
    <n v="1"/>
    <n v="1"/>
    <n v="0"/>
    <x v="0"/>
    <n v="0"/>
    <m/>
    <s v="document"/>
    <n v="50"/>
    <n v="0"/>
    <s v="not publisheddocument"/>
  </r>
  <r>
    <s v="BG-1-objectives"/>
    <x v="12"/>
    <x v="12"/>
    <n v="0"/>
    <s v="objectives"/>
    <x v="21"/>
    <x v="0"/>
    <s v="related-documents"/>
    <x v="4"/>
    <n v="29"/>
    <n v="2.1700000000000001E-2"/>
    <x v="0"/>
    <x v="3"/>
    <n v="0"/>
    <n v="0"/>
    <n v="0"/>
    <n v="0"/>
    <m/>
    <n v="1"/>
    <n v="1"/>
    <n v="0"/>
    <x v="0"/>
    <n v="0"/>
    <m/>
    <s v="document"/>
    <n v="50"/>
    <n v="0"/>
    <s v="not publisheddocument"/>
  </r>
  <r>
    <s v="BG-1-budget"/>
    <x v="12"/>
    <x v="12"/>
    <n v="0"/>
    <s v="budget"/>
    <x v="22"/>
    <x v="0"/>
    <s v="related-documents"/>
    <x v="4"/>
    <n v="30"/>
    <n v="2.1700000000000001E-2"/>
    <x v="0"/>
    <x v="3"/>
    <n v="0"/>
    <n v="0"/>
    <n v="0"/>
    <n v="0"/>
    <m/>
    <n v="1"/>
    <n v="1"/>
    <n v="0"/>
    <x v="0"/>
    <n v="0"/>
    <m/>
    <s v="document"/>
    <n v="50"/>
    <n v="0"/>
    <s v="not publisheddocument"/>
  </r>
  <r>
    <s v="BG-1-contracts"/>
    <x v="12"/>
    <x v="12"/>
    <n v="0"/>
    <s v="contracts"/>
    <x v="23"/>
    <x v="0"/>
    <s v="related-documents"/>
    <x v="4"/>
    <n v="31"/>
    <n v="2.1700000000000001E-2"/>
    <x v="0"/>
    <x v="3"/>
    <n v="0"/>
    <n v="0"/>
    <n v="0"/>
    <n v="0"/>
    <m/>
    <n v="1"/>
    <n v="1"/>
    <n v="0"/>
    <x v="0"/>
    <n v="0"/>
    <m/>
    <s v="document"/>
    <n v="50"/>
    <n v="0"/>
    <s v="not publisheddocument"/>
  </r>
  <r>
    <s v="BG-1-evaluations"/>
    <x v="12"/>
    <x v="12"/>
    <n v="0"/>
    <s v="evaluations"/>
    <x v="24"/>
    <x v="0"/>
    <s v="related-documents"/>
    <x v="4"/>
    <n v="28"/>
    <n v="2.1700000000000001E-2"/>
    <x v="0"/>
    <x v="3"/>
    <n v="0"/>
    <n v="0"/>
    <n v="0"/>
    <n v="0"/>
    <m/>
    <n v="1"/>
    <n v="1"/>
    <n v="0"/>
    <x v="0"/>
    <n v="0"/>
    <m/>
    <s v="document"/>
    <n v="50"/>
    <n v="0"/>
    <s v="not publisheddocument"/>
  </r>
  <r>
    <s v="BG-1-mou"/>
    <x v="12"/>
    <x v="12"/>
    <n v="0"/>
    <s v="mou"/>
    <x v="25"/>
    <x v="0"/>
    <s v="related-documents"/>
    <x v="4"/>
    <n v="27"/>
    <n v="2.1700000000000001E-2"/>
    <x v="0"/>
    <x v="3"/>
    <n v="0"/>
    <n v="0"/>
    <n v="0"/>
    <n v="0"/>
    <m/>
    <n v="1"/>
    <n v="1"/>
    <n v="0"/>
    <x v="0"/>
    <n v="0"/>
    <m/>
    <s v="document"/>
    <n v="50"/>
    <n v="0"/>
    <s v="not publisheddocument"/>
  </r>
  <r>
    <s v="BG-1-tenders"/>
    <x v="12"/>
    <x v="12"/>
    <n v="1.085"/>
    <s v="tenders"/>
    <x v="26"/>
    <x v="0"/>
    <s v="related-documents"/>
    <x v="4"/>
    <n v="32"/>
    <n v="2.1700000000000001E-2"/>
    <x v="0"/>
    <x v="3"/>
    <n v="50"/>
    <n v="50"/>
    <n v="0"/>
    <n v="0"/>
    <m/>
    <n v="1"/>
    <n v="1"/>
    <n v="0"/>
    <x v="1"/>
    <n v="1"/>
    <m/>
    <s v="document"/>
    <n v="50"/>
    <n v="50"/>
    <s v="alwaysdocument"/>
  </r>
  <r>
    <s v="BG-1-budget-identifier"/>
    <x v="12"/>
    <x v="12"/>
    <n v="0"/>
    <s v="budget-identifier"/>
    <x v="27"/>
    <x v="0"/>
    <s v="financial"/>
    <x v="2"/>
    <n v="36"/>
    <n v="3.2500000000000001E-2"/>
    <x v="0"/>
    <x v="0"/>
    <n v="0"/>
    <n v="0"/>
    <n v="0"/>
    <n v="0"/>
    <m/>
    <n v="1"/>
    <n v="1"/>
    <n v="0"/>
    <x v="0"/>
    <n v="0"/>
    <m/>
    <s v="not-published"/>
    <n v="0"/>
    <n v="0"/>
    <s v="not publishednot-published"/>
  </r>
  <r>
    <s v="BG-1-strategy"/>
    <x v="12"/>
    <x v="12"/>
    <n v="0"/>
    <s v="strategy"/>
    <x v="28"/>
    <x v="1"/>
    <s v="planning"/>
    <x v="5"/>
    <n v="4"/>
    <n v="2.5000000000000001E-2"/>
    <x v="0"/>
    <x v="3"/>
    <n v="0"/>
    <n v="0"/>
    <n v="0"/>
    <n v="0"/>
    <m/>
    <n v="1"/>
    <n v="1"/>
    <n v="0"/>
    <x v="0"/>
    <n v="0"/>
    <m/>
    <s v="document"/>
    <n v="50"/>
    <n v="0"/>
    <s v="not publisheddocument"/>
  </r>
  <r>
    <s v="BG-1-annual-report"/>
    <x v="12"/>
    <x v="12"/>
    <n v="0"/>
    <s v="annual-report"/>
    <x v="29"/>
    <x v="1"/>
    <s v="planning"/>
    <x v="5"/>
    <n v="5"/>
    <n v="2.5000000000000001E-2"/>
    <x v="0"/>
    <x v="3"/>
    <n v="0"/>
    <n v="0"/>
    <n v="0"/>
    <n v="0"/>
    <m/>
    <n v="1"/>
    <n v="1"/>
    <n v="0"/>
    <x v="0"/>
    <n v="0"/>
    <m/>
    <s v="document"/>
    <n v="50"/>
    <n v="0"/>
    <s v="not publisheddocument"/>
  </r>
  <r>
    <s v="BG-1-allocation"/>
    <x v="12"/>
    <x v="12"/>
    <n v="0"/>
    <s v="allocation"/>
    <x v="30"/>
    <x v="1"/>
    <s v="planning"/>
    <x v="5"/>
    <n v="6"/>
    <n v="2.5000000000000001E-2"/>
    <x v="0"/>
    <x v="3"/>
    <n v="0"/>
    <n v="0"/>
    <n v="0"/>
    <n v="0"/>
    <m/>
    <n v="1"/>
    <n v="1"/>
    <n v="0"/>
    <x v="0"/>
    <n v="0"/>
    <m/>
    <s v="document"/>
    <n v="50"/>
    <n v="0"/>
    <s v="not publisheddocument"/>
  </r>
  <r>
    <s v="BG-1-procurement-policy"/>
    <x v="12"/>
    <x v="12"/>
    <n v="1.25"/>
    <s v="procurement-policy"/>
    <x v="31"/>
    <x v="1"/>
    <s v="planning"/>
    <x v="5"/>
    <n v="7"/>
    <n v="2.5000000000000001E-2"/>
    <x v="0"/>
    <x v="3"/>
    <n v="50"/>
    <n v="50"/>
    <n v="0"/>
    <n v="0"/>
    <m/>
    <n v="1"/>
    <n v="1"/>
    <n v="0"/>
    <x v="1"/>
    <n v="1"/>
    <m/>
    <s v="document"/>
    <n v="50"/>
    <n v="50"/>
    <s v="alwaysdocument"/>
  </r>
  <r>
    <s v="NL-1-total-budget"/>
    <x v="58"/>
    <x v="58"/>
    <n v="4.17"/>
    <s v="total-budget"/>
    <x v="34"/>
    <x v="1"/>
    <s v="financial"/>
    <x v="6"/>
    <n v="9"/>
    <n v="4.1700000000000001E-2"/>
    <x v="1"/>
    <x v="4"/>
    <n v="50"/>
    <n v="100"/>
    <n v="100"/>
    <n v="50"/>
    <s v="quarterly"/>
    <n v="1"/>
    <n v="1"/>
    <n v="50"/>
    <x v="3"/>
    <m/>
    <m/>
    <m/>
    <m/>
    <n v="0"/>
    <s v=""/>
  </r>
  <r>
    <s v="BG-1-country-strategy"/>
    <x v="12"/>
    <x v="12"/>
    <n v="0"/>
    <s v="country-strategy"/>
    <x v="33"/>
    <x v="1"/>
    <s v="planning"/>
    <x v="5"/>
    <n v="8"/>
    <n v="2.5000000000000001E-2"/>
    <x v="0"/>
    <x v="3"/>
    <n v="0"/>
    <n v="0"/>
    <n v="0"/>
    <n v="0"/>
    <m/>
    <n v="1"/>
    <n v="1"/>
    <n v="0"/>
    <x v="0"/>
    <n v="0"/>
    <m/>
    <s v="document"/>
    <n v="50"/>
    <n v="0"/>
    <s v="not publisheddocument"/>
  </r>
  <r>
    <s v="NL-1-audit"/>
    <x v="58"/>
    <x v="58"/>
    <n v="0"/>
    <s v="audit"/>
    <x v="32"/>
    <x v="1"/>
    <s v="financial"/>
    <x v="6"/>
    <n v="11"/>
    <n v="4.1700000000000001E-2"/>
    <x v="0"/>
    <x v="3"/>
    <n v="0"/>
    <n v="0"/>
    <n v="0"/>
    <n v="0"/>
    <s v="quarterly"/>
    <n v="1"/>
    <n v="1"/>
    <n v="0"/>
    <x v="0"/>
    <n v="0"/>
    <m/>
    <s v="document"/>
    <n v="50"/>
    <n v="0"/>
    <s v="not publisheddocument"/>
  </r>
  <r>
    <s v="NL-1-disaggregated-budgets"/>
    <x v="58"/>
    <x v="58"/>
    <n v="0.463287"/>
    <s v="disaggregated-budgets"/>
    <x v="35"/>
    <x v="1"/>
    <s v="financial"/>
    <x v="6"/>
    <n v="10"/>
    <n v="4.1700000000000001E-2"/>
    <x v="0"/>
    <x v="2"/>
    <n v="11.11"/>
    <n v="11.11"/>
    <n v="0"/>
    <n v="0"/>
    <s v="quarterly"/>
    <n v="1"/>
    <n v="1"/>
    <n v="0"/>
    <x v="3"/>
    <n v="0"/>
    <n v="2"/>
    <s v="pdf"/>
    <n v="16.664999999999999"/>
    <n v="11.11"/>
    <s v="pdf"/>
  </r>
  <r>
    <s v="BG-1-foia"/>
    <x v="12"/>
    <x v="12"/>
    <n v="3.33"/>
    <s v="foia"/>
    <x v="36"/>
    <x v="2"/>
    <s v="Commitment"/>
    <x v="7"/>
    <n v="1"/>
    <n v="3.3300000000000003E-2"/>
    <x v="0"/>
    <x v="7"/>
    <n v="100"/>
    <n v="100"/>
    <n v="0"/>
    <n v="0"/>
    <m/>
    <n v="1"/>
    <n v="1"/>
    <n v="0"/>
    <x v="3"/>
    <n v="0"/>
    <n v="100"/>
    <s v="not applicable"/>
    <n v="50"/>
    <n v="100"/>
    <s v="not applicable"/>
  </r>
  <r>
    <s v="BG-1-accessibility"/>
    <x v="12"/>
    <x v="12"/>
    <n v="0"/>
    <s v="accessibility"/>
    <x v="37"/>
    <x v="2"/>
    <s v="Commitment"/>
    <x v="7"/>
    <n v="3"/>
    <n v="3.3300000000000003E-2"/>
    <x v="0"/>
    <x v="7"/>
    <n v="0"/>
    <n v="0"/>
    <n v="0"/>
    <n v="0"/>
    <m/>
    <n v="1"/>
    <n v="1"/>
    <n v="0"/>
    <x v="3"/>
    <n v="0"/>
    <n v="0"/>
    <s v="not applicable"/>
    <n v="50"/>
    <n v="0"/>
    <s v="not applicable"/>
  </r>
  <r>
    <s v="BG-1-implementation-schedules"/>
    <x v="12"/>
    <x v="12"/>
    <n v="0"/>
    <s v="implementation-schedules"/>
    <x v="38"/>
    <x v="2"/>
    <s v="Commitment"/>
    <x v="7"/>
    <n v="2"/>
    <n v="3.3300000000000003E-2"/>
    <x v="0"/>
    <x v="7"/>
    <n v="0"/>
    <n v="0"/>
    <n v="0"/>
    <n v="0"/>
    <m/>
    <n v="1"/>
    <n v="1"/>
    <n v="0"/>
    <x v="3"/>
    <n v="0"/>
    <n v="0"/>
    <s v="not applicable"/>
    <n v="50"/>
    <n v="0"/>
    <s v="not applicable"/>
  </r>
  <r>
    <s v="EE-1-sector"/>
    <x v="31"/>
    <x v="31"/>
    <n v="0.92999999999999905"/>
    <s v="sector"/>
    <x v="0"/>
    <x v="0"/>
    <s v="classifications"/>
    <x v="0"/>
    <n v="24"/>
    <n v="1.8599999999999998E-2"/>
    <x v="0"/>
    <x v="6"/>
    <n v="50"/>
    <n v="50"/>
    <n v="0"/>
    <n v="0"/>
    <m/>
    <n v="1"/>
    <n v="1"/>
    <n v="0"/>
    <x v="1"/>
    <n v="1"/>
    <m/>
    <s v="machine-readable"/>
    <n v="50"/>
    <n v="50"/>
    <s v="alwaysmachine-readable"/>
  </r>
  <r>
    <s v="EE-1-unique-id"/>
    <x v="31"/>
    <x v="31"/>
    <n v="0.54327899999999996"/>
    <s v="unique-id"/>
    <x v="1"/>
    <x v="0"/>
    <s v="basic"/>
    <x v="1"/>
    <n v="13"/>
    <n v="1.6299999999999999E-2"/>
    <x v="0"/>
    <x v="1"/>
    <n v="33.33"/>
    <n v="33.33"/>
    <n v="0"/>
    <n v="0"/>
    <m/>
    <n v="1"/>
    <n v="1"/>
    <n v="0"/>
    <x v="1"/>
    <n v="1"/>
    <m/>
    <s v="website"/>
    <n v="33.33"/>
    <n v="33.33"/>
    <s v="alwayswebsite"/>
  </r>
  <r>
    <s v="EE-1-tied-aid-status"/>
    <x v="31"/>
    <x v="31"/>
    <n v="0"/>
    <s v="tied-aid-status"/>
    <x v="2"/>
    <x v="0"/>
    <s v="classifications"/>
    <x v="0"/>
    <n v="26"/>
    <n v="1.8599999999999998E-2"/>
    <x v="0"/>
    <x v="0"/>
    <n v="0"/>
    <n v="0"/>
    <n v="0"/>
    <n v="0"/>
    <m/>
    <n v="1"/>
    <n v="1"/>
    <n v="0"/>
    <x v="0"/>
    <n v="0"/>
    <m/>
    <s v="not-published"/>
    <n v="0"/>
    <n v="0"/>
    <s v="not publishednot-published"/>
  </r>
  <r>
    <s v="EE-1-expenditure-planned"/>
    <x v="31"/>
    <x v="31"/>
    <n v="0"/>
    <s v="expenditure-planned"/>
    <x v="3"/>
    <x v="0"/>
    <s v="financial"/>
    <x v="2"/>
    <n v="34"/>
    <n v="3.2500000000000001E-2"/>
    <x v="0"/>
    <x v="0"/>
    <n v="0"/>
    <n v="0"/>
    <n v="0"/>
    <n v="0"/>
    <m/>
    <n v="1"/>
    <n v="1"/>
    <n v="0"/>
    <x v="0"/>
    <n v="0"/>
    <m/>
    <s v="not-published"/>
    <n v="0"/>
    <n v="0"/>
    <s v="not publishednot-published"/>
  </r>
  <r>
    <s v="EE-1-contact-details"/>
    <x v="31"/>
    <x v="31"/>
    <n v="0.81499999999999995"/>
    <s v="contact-details"/>
    <x v="4"/>
    <x v="0"/>
    <s v="basic"/>
    <x v="1"/>
    <n v="19"/>
    <n v="1.6299999999999999E-2"/>
    <x v="0"/>
    <x v="6"/>
    <n v="50"/>
    <n v="50"/>
    <n v="0"/>
    <n v="0"/>
    <m/>
    <n v="1"/>
    <n v="1"/>
    <n v="0"/>
    <x v="1"/>
    <n v="1"/>
    <m/>
    <s v="machine-readable"/>
    <n v="50"/>
    <n v="50"/>
    <s v="alwaysmachine-readable"/>
  </r>
  <r>
    <s v="EE-1-collaboration-type"/>
    <x v="31"/>
    <x v="31"/>
    <n v="0.92999999999999905"/>
    <s v="collaboration-type"/>
    <x v="5"/>
    <x v="0"/>
    <s v="classifications"/>
    <x v="0"/>
    <n v="20"/>
    <n v="1.8599999999999998E-2"/>
    <x v="0"/>
    <x v="6"/>
    <n v="50"/>
    <n v="50"/>
    <n v="0"/>
    <n v="0"/>
    <m/>
    <n v="1"/>
    <n v="1"/>
    <n v="0"/>
    <x v="1"/>
    <n v="1"/>
    <m/>
    <s v="machine-readable"/>
    <n v="50"/>
    <n v="50"/>
    <s v="alwaysmachine-readable"/>
  </r>
  <r>
    <s v="EE-1-current-status"/>
    <x v="31"/>
    <x v="31"/>
    <n v="0.81499999999999995"/>
    <s v="current-status"/>
    <x v="6"/>
    <x v="0"/>
    <s v="basic"/>
    <x v="1"/>
    <n v="18"/>
    <n v="1.6299999999999999E-2"/>
    <x v="0"/>
    <x v="6"/>
    <n v="50"/>
    <n v="50"/>
    <n v="0"/>
    <n v="0"/>
    <m/>
    <n v="1"/>
    <n v="1"/>
    <n v="0"/>
    <x v="1"/>
    <n v="1"/>
    <m/>
    <s v="machine-readable"/>
    <n v="50"/>
    <n v="50"/>
    <s v="alwaysmachine-readable"/>
  </r>
  <r>
    <s v="EE-1-results"/>
    <x v="31"/>
    <x v="31"/>
    <n v="0"/>
    <s v="results"/>
    <x v="7"/>
    <x v="0"/>
    <s v="performance"/>
    <x v="3"/>
    <n v="37"/>
    <n v="4.3299999999999998E-2"/>
    <x v="0"/>
    <x v="0"/>
    <n v="0"/>
    <n v="0"/>
    <n v="0"/>
    <n v="0"/>
    <m/>
    <n v="1"/>
    <n v="1"/>
    <n v="0"/>
    <x v="0"/>
    <n v="0"/>
    <m/>
    <s v="not-published"/>
    <n v="0"/>
    <n v="0"/>
    <s v="not publishednot-published"/>
  </r>
  <r>
    <s v="EE-1-finance-type"/>
    <x v="31"/>
    <x v="31"/>
    <n v="0"/>
    <s v="finance-type"/>
    <x v="8"/>
    <x v="0"/>
    <s v="classifications"/>
    <x v="0"/>
    <n v="23"/>
    <n v="1.8599999999999998E-2"/>
    <x v="0"/>
    <x v="0"/>
    <n v="0"/>
    <n v="0"/>
    <n v="0"/>
    <n v="0"/>
    <m/>
    <n v="1"/>
    <n v="1"/>
    <n v="0"/>
    <x v="0"/>
    <n v="0"/>
    <m/>
    <s v="not-published"/>
    <n v="0"/>
    <n v="0"/>
    <s v="not publishednot-published"/>
  </r>
  <r>
    <s v="EE-1-aid-type"/>
    <x v="31"/>
    <x v="31"/>
    <n v="0"/>
    <s v="aid-type"/>
    <x v="9"/>
    <x v="0"/>
    <s v="classifications"/>
    <x v="0"/>
    <n v="22"/>
    <n v="1.8599999999999998E-2"/>
    <x v="0"/>
    <x v="0"/>
    <n v="0"/>
    <n v="0"/>
    <n v="0"/>
    <n v="0"/>
    <m/>
    <n v="1"/>
    <n v="1"/>
    <n v="0"/>
    <x v="0"/>
    <n v="0"/>
    <m/>
    <s v="not-published"/>
    <n v="0"/>
    <n v="0"/>
    <s v="not publishednot-published"/>
  </r>
  <r>
    <s v="EE-1-description"/>
    <x v="31"/>
    <x v="31"/>
    <n v="0.81499999999999995"/>
    <s v="description"/>
    <x v="10"/>
    <x v="0"/>
    <s v="basic"/>
    <x v="1"/>
    <n v="15"/>
    <n v="1.6299999999999999E-2"/>
    <x v="0"/>
    <x v="6"/>
    <n v="50"/>
    <n v="50"/>
    <n v="0"/>
    <n v="0"/>
    <m/>
    <n v="1"/>
    <n v="1"/>
    <n v="0"/>
    <x v="1"/>
    <n v="1"/>
    <m/>
    <s v="machine-readable"/>
    <n v="50"/>
    <n v="50"/>
    <s v="alwaysmachine-readable"/>
  </r>
  <r>
    <s v="EE-1-flow-type"/>
    <x v="31"/>
    <x v="31"/>
    <n v="0"/>
    <s v="flow-type"/>
    <x v="11"/>
    <x v="0"/>
    <s v="classifications"/>
    <x v="0"/>
    <n v="21"/>
    <n v="1.8599999999999998E-2"/>
    <x v="0"/>
    <x v="0"/>
    <n v="0"/>
    <n v="0"/>
    <n v="0"/>
    <n v="0"/>
    <m/>
    <n v="1"/>
    <n v="1"/>
    <n v="0"/>
    <x v="0"/>
    <n v="0"/>
    <m/>
    <s v="not-published"/>
    <n v="0"/>
    <n v="0"/>
    <s v="not publishednot-published"/>
  </r>
  <r>
    <s v="EE-1-title"/>
    <x v="31"/>
    <x v="31"/>
    <n v="0.81499999999999995"/>
    <s v="title"/>
    <x v="12"/>
    <x v="0"/>
    <s v="basic"/>
    <x v="1"/>
    <n v="14"/>
    <n v="1.6299999999999999E-2"/>
    <x v="0"/>
    <x v="6"/>
    <n v="50"/>
    <n v="50"/>
    <n v="0"/>
    <n v="0"/>
    <m/>
    <n v="1"/>
    <n v="1"/>
    <n v="0"/>
    <x v="1"/>
    <n v="1"/>
    <m/>
    <s v="machine-readable"/>
    <n v="50"/>
    <n v="50"/>
    <s v="alwaysmachine-readable"/>
  </r>
  <r>
    <s v="EE-1-conditions"/>
    <x v="31"/>
    <x v="31"/>
    <n v="0"/>
    <s v="conditions"/>
    <x v="13"/>
    <x v="0"/>
    <s v="performance"/>
    <x v="3"/>
    <n v="39"/>
    <n v="4.3299999999999998E-2"/>
    <x v="0"/>
    <x v="3"/>
    <n v="0"/>
    <n v="0"/>
    <n v="0"/>
    <n v="0"/>
    <m/>
    <n v="1"/>
    <n v="1"/>
    <n v="0"/>
    <x v="0"/>
    <n v="0"/>
    <m/>
    <s v="document"/>
    <n v="50"/>
    <n v="0"/>
    <s v="not publisheddocument"/>
  </r>
  <r>
    <s v="EE-1-cost-overall"/>
    <x v="31"/>
    <x v="31"/>
    <n v="1.625"/>
    <s v="cost-overall"/>
    <x v="14"/>
    <x v="0"/>
    <s v="financial"/>
    <x v="2"/>
    <n v="33"/>
    <n v="3.2500000000000001E-2"/>
    <x v="0"/>
    <x v="6"/>
    <n v="50"/>
    <n v="50"/>
    <n v="0"/>
    <n v="0"/>
    <m/>
    <n v="1"/>
    <n v="1"/>
    <n v="0"/>
    <x v="1"/>
    <n v="1"/>
    <m/>
    <s v="machine-readable"/>
    <n v="50"/>
    <n v="50"/>
    <s v="alwaysmachine-readable"/>
  </r>
  <r>
    <s v="EE-1-location"/>
    <x v="31"/>
    <x v="31"/>
    <n v="0"/>
    <s v="location"/>
    <x v="15"/>
    <x v="0"/>
    <s v="classifications"/>
    <x v="0"/>
    <n v="25"/>
    <n v="1.8599999999999998E-2"/>
    <x v="0"/>
    <x v="1"/>
    <n v="0"/>
    <n v="0"/>
    <n v="0"/>
    <n v="0"/>
    <m/>
    <n v="1"/>
    <n v="1"/>
    <n v="0"/>
    <x v="2"/>
    <n v="0"/>
    <m/>
    <s v="website"/>
    <n v="33.33"/>
    <n v="0"/>
    <s v="sometimeswebsite"/>
  </r>
  <r>
    <s v="EE-1-dates-planned"/>
    <x v="31"/>
    <x v="31"/>
    <n v="0.81499999999999995"/>
    <s v="dates-planned"/>
    <x v="16"/>
    <x v="0"/>
    <s v="basic"/>
    <x v="1"/>
    <n v="16"/>
    <n v="1.6299999999999999E-2"/>
    <x v="0"/>
    <x v="6"/>
    <n v="50"/>
    <n v="50"/>
    <n v="0"/>
    <n v="0"/>
    <m/>
    <n v="1"/>
    <n v="1"/>
    <n v="0"/>
    <x v="1"/>
    <n v="1"/>
    <m/>
    <s v="machine-readable"/>
    <n v="50"/>
    <n v="50"/>
    <s v="alwaysmachine-readable"/>
  </r>
  <r>
    <s v="EE-1-dates-actual"/>
    <x v="31"/>
    <x v="31"/>
    <n v="0"/>
    <s v="dates-actual"/>
    <x v="17"/>
    <x v="0"/>
    <s v="basic"/>
    <x v="1"/>
    <n v="17"/>
    <n v="1.6299999999999999E-2"/>
    <x v="0"/>
    <x v="0"/>
    <n v="0"/>
    <n v="0"/>
    <n v="0"/>
    <n v="0"/>
    <m/>
    <n v="1"/>
    <n v="1"/>
    <n v="0"/>
    <x v="0"/>
    <n v="0"/>
    <m/>
    <s v="not-published"/>
    <n v="0"/>
    <n v="0"/>
    <s v="not publishednot-published"/>
  </r>
  <r>
    <s v="EE-1-implementer"/>
    <x v="31"/>
    <x v="31"/>
    <n v="0.81499999999999995"/>
    <s v="implementer"/>
    <x v="18"/>
    <x v="0"/>
    <s v="basic"/>
    <x v="1"/>
    <n v="12"/>
    <n v="1.6299999999999999E-2"/>
    <x v="0"/>
    <x v="6"/>
    <n v="50"/>
    <n v="50"/>
    <n v="0"/>
    <n v="0"/>
    <m/>
    <n v="1"/>
    <n v="1"/>
    <n v="0"/>
    <x v="1"/>
    <n v="1"/>
    <m/>
    <s v="machine-readable"/>
    <n v="50"/>
    <n v="50"/>
    <s v="alwaysmachine-readable"/>
  </r>
  <r>
    <s v="EE-1-expenditure-actual"/>
    <x v="31"/>
    <x v="31"/>
    <n v="0"/>
    <s v="expenditure-actual"/>
    <x v="19"/>
    <x v="0"/>
    <s v="financial"/>
    <x v="2"/>
    <n v="35"/>
    <n v="3.2500000000000001E-2"/>
    <x v="0"/>
    <x v="0"/>
    <n v="0"/>
    <n v="0"/>
    <n v="0"/>
    <n v="0"/>
    <m/>
    <n v="1"/>
    <n v="1"/>
    <n v="0"/>
    <x v="0"/>
    <n v="0"/>
    <m/>
    <s v="not-published"/>
    <n v="0"/>
    <n v="0"/>
    <s v="not publishednot-published"/>
  </r>
  <r>
    <s v="EE-1-impact-appraisals"/>
    <x v="31"/>
    <x v="31"/>
    <n v="0"/>
    <s v="impact-appraisals"/>
    <x v="20"/>
    <x v="0"/>
    <s v="performance"/>
    <x v="3"/>
    <n v="38"/>
    <n v="4.3299999999999998E-2"/>
    <x v="0"/>
    <x v="3"/>
    <n v="0"/>
    <n v="0"/>
    <n v="0"/>
    <n v="0"/>
    <m/>
    <n v="1"/>
    <n v="1"/>
    <n v="0"/>
    <x v="0"/>
    <n v="0"/>
    <m/>
    <s v="document"/>
    <n v="50"/>
    <n v="0"/>
    <s v="not publisheddocument"/>
  </r>
  <r>
    <s v="EE-1-objectives"/>
    <x v="31"/>
    <x v="31"/>
    <n v="1.085"/>
    <s v="objectives"/>
    <x v="21"/>
    <x v="0"/>
    <s v="related-documents"/>
    <x v="4"/>
    <n v="29"/>
    <n v="2.1700000000000001E-2"/>
    <x v="0"/>
    <x v="3"/>
    <n v="50"/>
    <n v="50"/>
    <n v="0"/>
    <n v="0"/>
    <m/>
    <n v="1"/>
    <n v="1"/>
    <n v="0"/>
    <x v="1"/>
    <n v="1"/>
    <m/>
    <s v="document"/>
    <n v="50"/>
    <n v="50"/>
    <s v="alwaysdocument"/>
  </r>
  <r>
    <s v="EE-1-budget"/>
    <x v="31"/>
    <x v="31"/>
    <n v="0"/>
    <s v="budget"/>
    <x v="22"/>
    <x v="0"/>
    <s v="related-documents"/>
    <x v="4"/>
    <n v="30"/>
    <n v="2.1700000000000001E-2"/>
    <x v="0"/>
    <x v="3"/>
    <n v="0"/>
    <n v="0"/>
    <n v="0"/>
    <n v="0"/>
    <m/>
    <n v="1"/>
    <n v="1"/>
    <n v="0"/>
    <x v="0"/>
    <n v="0"/>
    <m/>
    <s v="document"/>
    <n v="50"/>
    <n v="0"/>
    <s v="not publisheddocument"/>
  </r>
  <r>
    <s v="EE-1-contracts"/>
    <x v="31"/>
    <x v="31"/>
    <n v="1.085"/>
    <s v="contracts"/>
    <x v="23"/>
    <x v="0"/>
    <s v="related-documents"/>
    <x v="4"/>
    <n v="31"/>
    <n v="2.1700000000000001E-2"/>
    <x v="0"/>
    <x v="3"/>
    <n v="50"/>
    <n v="50"/>
    <n v="0"/>
    <n v="0"/>
    <m/>
    <n v="1"/>
    <n v="1"/>
    <n v="0"/>
    <x v="1"/>
    <n v="1"/>
    <m/>
    <s v="document"/>
    <n v="50"/>
    <n v="50"/>
    <s v="alwaysdocument"/>
  </r>
  <r>
    <s v="EE-1-evaluations"/>
    <x v="31"/>
    <x v="31"/>
    <n v="0"/>
    <s v="evaluations"/>
    <x v="24"/>
    <x v="0"/>
    <s v="related-documents"/>
    <x v="4"/>
    <n v="28"/>
    <n v="2.1700000000000001E-2"/>
    <x v="0"/>
    <x v="3"/>
    <n v="0"/>
    <n v="0"/>
    <n v="0"/>
    <n v="0"/>
    <m/>
    <n v="1"/>
    <n v="1"/>
    <n v="0"/>
    <x v="0"/>
    <n v="0"/>
    <m/>
    <s v="document"/>
    <n v="50"/>
    <n v="0"/>
    <s v="not publisheddocument"/>
  </r>
  <r>
    <s v="EE-1-mou"/>
    <x v="31"/>
    <x v="31"/>
    <n v="0"/>
    <s v="mou"/>
    <x v="25"/>
    <x v="0"/>
    <s v="related-documents"/>
    <x v="4"/>
    <n v="27"/>
    <n v="2.1700000000000001E-2"/>
    <x v="0"/>
    <x v="3"/>
    <n v="0"/>
    <n v="0"/>
    <n v="0"/>
    <n v="0"/>
    <m/>
    <n v="1"/>
    <n v="1"/>
    <n v="0"/>
    <x v="0"/>
    <n v="0"/>
    <m/>
    <s v="document"/>
    <n v="50"/>
    <n v="0"/>
    <s v="not publisheddocument"/>
  </r>
  <r>
    <s v="EE-1-tenders"/>
    <x v="31"/>
    <x v="31"/>
    <n v="1.085"/>
    <s v="tenders"/>
    <x v="26"/>
    <x v="0"/>
    <s v="related-documents"/>
    <x v="4"/>
    <n v="32"/>
    <n v="2.1700000000000001E-2"/>
    <x v="0"/>
    <x v="3"/>
    <n v="50"/>
    <n v="50"/>
    <n v="0"/>
    <n v="0"/>
    <m/>
    <n v="1"/>
    <n v="1"/>
    <n v="0"/>
    <x v="1"/>
    <n v="1"/>
    <m/>
    <s v="document"/>
    <n v="50"/>
    <n v="50"/>
    <s v="alwaysdocument"/>
  </r>
  <r>
    <s v="EE-1-budget-identifier"/>
    <x v="31"/>
    <x v="31"/>
    <n v="0"/>
    <s v="budget-identifier"/>
    <x v="27"/>
    <x v="0"/>
    <s v="financial"/>
    <x v="2"/>
    <n v="36"/>
    <n v="3.2500000000000001E-2"/>
    <x v="0"/>
    <x v="0"/>
    <n v="0"/>
    <n v="0"/>
    <n v="0"/>
    <n v="0"/>
    <m/>
    <n v="1"/>
    <n v="1"/>
    <n v="0"/>
    <x v="0"/>
    <n v="0"/>
    <m/>
    <s v="not-published"/>
    <n v="0"/>
    <n v="0"/>
    <s v="not publishednot-published"/>
  </r>
  <r>
    <s v="EE-1-strategy"/>
    <x v="31"/>
    <x v="31"/>
    <n v="1.25"/>
    <s v="strategy"/>
    <x v="28"/>
    <x v="1"/>
    <s v="planning"/>
    <x v="5"/>
    <n v="4"/>
    <n v="2.5000000000000001E-2"/>
    <x v="0"/>
    <x v="3"/>
    <n v="50"/>
    <n v="50"/>
    <n v="0"/>
    <n v="0"/>
    <m/>
    <n v="1"/>
    <n v="1"/>
    <n v="0"/>
    <x v="1"/>
    <n v="1"/>
    <m/>
    <s v="document"/>
    <n v="50"/>
    <n v="50"/>
    <s v="alwaysdocument"/>
  </r>
  <r>
    <s v="EE-1-annual-report"/>
    <x v="31"/>
    <x v="31"/>
    <n v="1.25"/>
    <s v="annual-report"/>
    <x v="29"/>
    <x v="1"/>
    <s v="planning"/>
    <x v="5"/>
    <n v="5"/>
    <n v="2.5000000000000001E-2"/>
    <x v="0"/>
    <x v="3"/>
    <n v="50"/>
    <n v="50"/>
    <n v="0"/>
    <n v="0"/>
    <m/>
    <n v="1"/>
    <n v="1"/>
    <n v="0"/>
    <x v="1"/>
    <n v="1"/>
    <m/>
    <s v="document"/>
    <n v="50"/>
    <n v="50"/>
    <s v="alwaysdocument"/>
  </r>
  <r>
    <s v="EE-1-allocation"/>
    <x v="31"/>
    <x v="31"/>
    <n v="1.25"/>
    <s v="allocation"/>
    <x v="30"/>
    <x v="1"/>
    <s v="planning"/>
    <x v="5"/>
    <n v="6"/>
    <n v="2.5000000000000001E-2"/>
    <x v="0"/>
    <x v="3"/>
    <n v="50"/>
    <n v="50"/>
    <n v="0"/>
    <n v="0"/>
    <m/>
    <n v="1"/>
    <n v="1"/>
    <n v="0"/>
    <x v="1"/>
    <n v="1"/>
    <m/>
    <s v="document"/>
    <n v="50"/>
    <n v="50"/>
    <s v="alwaysdocument"/>
  </r>
  <r>
    <s v="EE-1-procurement-policy"/>
    <x v="31"/>
    <x v="31"/>
    <n v="1.25"/>
    <s v="procurement-policy"/>
    <x v="31"/>
    <x v="1"/>
    <s v="planning"/>
    <x v="5"/>
    <n v="7"/>
    <n v="2.5000000000000001E-2"/>
    <x v="0"/>
    <x v="3"/>
    <n v="50"/>
    <n v="50"/>
    <n v="0"/>
    <n v="0"/>
    <m/>
    <n v="1"/>
    <n v="1"/>
    <n v="0"/>
    <x v="1"/>
    <n v="1"/>
    <m/>
    <s v="document"/>
    <n v="50"/>
    <n v="50"/>
    <s v="alwaysdocument"/>
  </r>
  <r>
    <s v="NZ-2-audit"/>
    <x v="59"/>
    <x v="59"/>
    <n v="2.085"/>
    <s v="audit"/>
    <x v="32"/>
    <x v="1"/>
    <s v="financial"/>
    <x v="6"/>
    <n v="11"/>
    <n v="4.1700000000000001E-2"/>
    <x v="0"/>
    <x v="3"/>
    <n v="50"/>
    <n v="50"/>
    <n v="0"/>
    <n v="0"/>
    <m/>
    <n v="1"/>
    <n v="1"/>
    <n v="0"/>
    <x v="1"/>
    <n v="1"/>
    <m/>
    <s v="document"/>
    <n v="50"/>
    <n v="50"/>
    <s v="alwaysdocument"/>
  </r>
  <r>
    <s v="EE-1-country-strategy"/>
    <x v="31"/>
    <x v="31"/>
    <n v="1.25"/>
    <s v="country-strategy"/>
    <x v="33"/>
    <x v="1"/>
    <s v="planning"/>
    <x v="5"/>
    <n v="8"/>
    <n v="2.5000000000000001E-2"/>
    <x v="0"/>
    <x v="3"/>
    <n v="50"/>
    <n v="50"/>
    <n v="0"/>
    <n v="0"/>
    <m/>
    <n v="1"/>
    <n v="1"/>
    <n v="0"/>
    <x v="1"/>
    <n v="1"/>
    <m/>
    <s v="document"/>
    <n v="50"/>
    <n v="50"/>
    <s v="alwaysdocument"/>
  </r>
  <r>
    <s v="NZ-2-total-budget"/>
    <x v="59"/>
    <x v="59"/>
    <n v="0.92657400000000001"/>
    <s v="total-budget"/>
    <x v="34"/>
    <x v="1"/>
    <s v="financial"/>
    <x v="6"/>
    <n v="9"/>
    <n v="4.1700000000000001E-2"/>
    <x v="0"/>
    <x v="1"/>
    <n v="22.22"/>
    <n v="22.22"/>
    <n v="0"/>
    <n v="0"/>
    <m/>
    <n v="1"/>
    <n v="1"/>
    <n v="0"/>
    <x v="3"/>
    <n v="0"/>
    <n v="2"/>
    <s v="website"/>
    <n v="33.33"/>
    <n v="22.22"/>
    <s v="website"/>
  </r>
  <r>
    <s v="NZ-2-disaggregated-budgets"/>
    <x v="59"/>
    <x v="59"/>
    <n v="0.92657400000000001"/>
    <s v="disaggregated-budgets"/>
    <x v="35"/>
    <x v="1"/>
    <s v="financial"/>
    <x v="6"/>
    <n v="10"/>
    <n v="4.1700000000000001E-2"/>
    <x v="0"/>
    <x v="1"/>
    <n v="22.22"/>
    <n v="22.22"/>
    <n v="0"/>
    <n v="0"/>
    <m/>
    <n v="1"/>
    <n v="1"/>
    <n v="0"/>
    <x v="3"/>
    <n v="0"/>
    <n v="2"/>
    <s v="website"/>
    <n v="33.33"/>
    <n v="22.22"/>
    <s v="website"/>
  </r>
  <r>
    <s v="EE-1-foia"/>
    <x v="31"/>
    <x v="31"/>
    <n v="2.2197779999999998"/>
    <s v="foia"/>
    <x v="36"/>
    <x v="2"/>
    <s v="Commitment"/>
    <x v="7"/>
    <n v="1"/>
    <n v="3.3300000000000003E-2"/>
    <x v="0"/>
    <x v="7"/>
    <n v="66.66"/>
    <n v="66.66"/>
    <n v="0"/>
    <n v="0"/>
    <m/>
    <n v="1"/>
    <n v="1"/>
    <n v="0"/>
    <x v="3"/>
    <n v="0"/>
    <n v="66.66"/>
    <s v="not applicable"/>
    <n v="50"/>
    <n v="66.66"/>
    <s v="not applicable"/>
  </r>
  <r>
    <s v="EE-1-accessibility"/>
    <x v="31"/>
    <x v="31"/>
    <n v="2.2197779999999998"/>
    <s v="accessibility"/>
    <x v="37"/>
    <x v="2"/>
    <s v="Commitment"/>
    <x v="7"/>
    <n v="3"/>
    <n v="3.3300000000000003E-2"/>
    <x v="0"/>
    <x v="7"/>
    <n v="66.66"/>
    <n v="66.66"/>
    <n v="0"/>
    <n v="0"/>
    <m/>
    <n v="1"/>
    <n v="1"/>
    <n v="0"/>
    <x v="3"/>
    <n v="0"/>
    <n v="66.66"/>
    <s v="not applicable"/>
    <n v="50"/>
    <n v="66.66"/>
    <s v="not applicable"/>
  </r>
  <r>
    <s v="EE-1-implementation-schedules"/>
    <x v="31"/>
    <x v="31"/>
    <n v="0"/>
    <s v="implementation-schedules"/>
    <x v="38"/>
    <x v="2"/>
    <s v="Commitment"/>
    <x v="7"/>
    <n v="2"/>
    <n v="3.3300000000000003E-2"/>
    <x v="0"/>
    <x v="7"/>
    <n v="0"/>
    <n v="0"/>
    <n v="0"/>
    <n v="0"/>
    <m/>
    <n v="1"/>
    <n v="1"/>
    <n v="0"/>
    <x v="3"/>
    <n v="0"/>
    <n v="0"/>
    <s v="not applicable"/>
    <n v="50"/>
    <n v="0"/>
    <s v="not applicable"/>
  </r>
  <r>
    <s v="BE-10-sector"/>
    <x v="8"/>
    <x v="8"/>
    <n v="0.61993799999999899"/>
    <s v="sector"/>
    <x v="0"/>
    <x v="0"/>
    <s v="classifications"/>
    <x v="0"/>
    <n v="24"/>
    <n v="1.8599999999999998E-2"/>
    <x v="0"/>
    <x v="1"/>
    <n v="33.33"/>
    <n v="33.33"/>
    <n v="0"/>
    <n v="0"/>
    <m/>
    <n v="1"/>
    <n v="1"/>
    <n v="0"/>
    <x v="1"/>
    <n v="1"/>
    <m/>
    <s v="website"/>
    <n v="33.33"/>
    <n v="33.33"/>
    <s v="alwayswebsite"/>
  </r>
  <r>
    <s v="BE-10-unique-id"/>
    <x v="8"/>
    <x v="8"/>
    <n v="0"/>
    <s v="unique-id"/>
    <x v="1"/>
    <x v="0"/>
    <s v="basic"/>
    <x v="1"/>
    <n v="13"/>
    <n v="1.6299999999999999E-2"/>
    <x v="0"/>
    <x v="0"/>
    <n v="0"/>
    <n v="0"/>
    <n v="0"/>
    <n v="0"/>
    <m/>
    <n v="1"/>
    <n v="1"/>
    <n v="0"/>
    <x v="0"/>
    <n v="0"/>
    <m/>
    <s v="not-published"/>
    <n v="0"/>
    <n v="0"/>
    <s v="not publishednot-published"/>
  </r>
  <r>
    <s v="BE-10-tied-aid-status"/>
    <x v="8"/>
    <x v="8"/>
    <n v="0"/>
    <s v="tied-aid-status"/>
    <x v="2"/>
    <x v="0"/>
    <s v="classifications"/>
    <x v="0"/>
    <n v="26"/>
    <n v="1.8599999999999998E-2"/>
    <x v="0"/>
    <x v="0"/>
    <n v="0"/>
    <n v="0"/>
    <n v="0"/>
    <n v="0"/>
    <m/>
    <n v="1"/>
    <n v="1"/>
    <n v="0"/>
    <x v="0"/>
    <n v="0"/>
    <m/>
    <s v="not-published"/>
    <n v="0"/>
    <n v="0"/>
    <s v="not publishednot-published"/>
  </r>
  <r>
    <s v="BE-10-expenditure-planned"/>
    <x v="8"/>
    <x v="8"/>
    <n v="0"/>
    <s v="expenditure-planned"/>
    <x v="3"/>
    <x v="0"/>
    <s v="financial"/>
    <x v="2"/>
    <n v="34"/>
    <n v="3.2500000000000001E-2"/>
    <x v="0"/>
    <x v="0"/>
    <n v="0"/>
    <n v="0"/>
    <n v="0"/>
    <n v="0"/>
    <m/>
    <n v="1"/>
    <n v="1"/>
    <n v="0"/>
    <x v="0"/>
    <n v="0"/>
    <m/>
    <s v="not-published"/>
    <n v="0"/>
    <n v="0"/>
    <s v="not publishednot-published"/>
  </r>
  <r>
    <s v="BE-10-contact-details"/>
    <x v="8"/>
    <x v="8"/>
    <n v="0.54327899999999996"/>
    <s v="contact-details"/>
    <x v="4"/>
    <x v="0"/>
    <s v="basic"/>
    <x v="1"/>
    <n v="19"/>
    <n v="1.6299999999999999E-2"/>
    <x v="0"/>
    <x v="1"/>
    <n v="33.33"/>
    <n v="33.33"/>
    <n v="0"/>
    <n v="0"/>
    <m/>
    <n v="1"/>
    <n v="1"/>
    <n v="0"/>
    <x v="1"/>
    <n v="1"/>
    <m/>
    <s v="website"/>
    <n v="33.33"/>
    <n v="33.33"/>
    <s v="alwayswebsite"/>
  </r>
  <r>
    <s v="BE-10-collaboration-type"/>
    <x v="8"/>
    <x v="8"/>
    <n v="0"/>
    <s v="collaboration-type"/>
    <x v="5"/>
    <x v="0"/>
    <s v="classifications"/>
    <x v="0"/>
    <n v="20"/>
    <n v="1.8599999999999998E-2"/>
    <x v="0"/>
    <x v="0"/>
    <n v="0"/>
    <n v="0"/>
    <n v="0"/>
    <n v="0"/>
    <m/>
    <n v="1"/>
    <n v="1"/>
    <n v="0"/>
    <x v="0"/>
    <n v="0"/>
    <m/>
    <s v="not-published"/>
    <n v="0"/>
    <n v="0"/>
    <s v="not publishednot-published"/>
  </r>
  <r>
    <s v="BE-10-current-status"/>
    <x v="8"/>
    <x v="8"/>
    <n v="0"/>
    <s v="current-status"/>
    <x v="6"/>
    <x v="0"/>
    <s v="basic"/>
    <x v="1"/>
    <n v="18"/>
    <n v="1.6299999999999999E-2"/>
    <x v="0"/>
    <x v="0"/>
    <n v="0"/>
    <n v="0"/>
    <n v="0"/>
    <n v="0"/>
    <m/>
    <n v="1"/>
    <n v="1"/>
    <n v="0"/>
    <x v="0"/>
    <n v="0"/>
    <m/>
    <s v="not-published"/>
    <n v="0"/>
    <n v="0"/>
    <s v="not publishednot-published"/>
  </r>
  <r>
    <s v="BE-10-results"/>
    <x v="8"/>
    <x v="8"/>
    <n v="0"/>
    <s v="results"/>
    <x v="7"/>
    <x v="0"/>
    <s v="performance"/>
    <x v="3"/>
    <n v="37"/>
    <n v="4.3299999999999998E-2"/>
    <x v="0"/>
    <x v="0"/>
    <n v="0"/>
    <n v="0"/>
    <n v="0"/>
    <n v="0"/>
    <m/>
    <n v="1"/>
    <n v="1"/>
    <n v="0"/>
    <x v="0"/>
    <n v="0"/>
    <m/>
    <s v="not-published"/>
    <n v="0"/>
    <n v="0"/>
    <s v="not publishednot-published"/>
  </r>
  <r>
    <s v="BE-10-finance-type"/>
    <x v="8"/>
    <x v="8"/>
    <n v="0"/>
    <s v="finance-type"/>
    <x v="8"/>
    <x v="0"/>
    <s v="classifications"/>
    <x v="0"/>
    <n v="23"/>
    <n v="1.8599999999999998E-2"/>
    <x v="0"/>
    <x v="0"/>
    <n v="0"/>
    <n v="0"/>
    <n v="0"/>
    <n v="0"/>
    <m/>
    <n v="1"/>
    <n v="1"/>
    <n v="0"/>
    <x v="0"/>
    <n v="0"/>
    <m/>
    <s v="not-published"/>
    <n v="0"/>
    <n v="0"/>
    <s v="not publishednot-published"/>
  </r>
  <r>
    <s v="BE-10-aid-type"/>
    <x v="8"/>
    <x v="8"/>
    <n v="0"/>
    <s v="aid-type"/>
    <x v="9"/>
    <x v="0"/>
    <s v="classifications"/>
    <x v="0"/>
    <n v="22"/>
    <n v="1.8599999999999998E-2"/>
    <x v="0"/>
    <x v="0"/>
    <n v="0"/>
    <n v="0"/>
    <n v="0"/>
    <n v="0"/>
    <m/>
    <n v="1"/>
    <n v="1"/>
    <n v="0"/>
    <x v="0"/>
    <n v="0"/>
    <m/>
    <s v="not-published"/>
    <n v="0"/>
    <n v="0"/>
    <s v="not publishednot-published"/>
  </r>
  <r>
    <s v="BE-10-description"/>
    <x v="8"/>
    <x v="8"/>
    <n v="0.54327899999999996"/>
    <s v="description"/>
    <x v="10"/>
    <x v="0"/>
    <s v="basic"/>
    <x v="1"/>
    <n v="15"/>
    <n v="1.6299999999999999E-2"/>
    <x v="0"/>
    <x v="1"/>
    <n v="33.33"/>
    <n v="33.33"/>
    <n v="0"/>
    <n v="0"/>
    <m/>
    <n v="1"/>
    <n v="1"/>
    <n v="0"/>
    <x v="1"/>
    <n v="1"/>
    <m/>
    <s v="website"/>
    <n v="33.33"/>
    <n v="33.33"/>
    <s v="alwayswebsite"/>
  </r>
  <r>
    <s v="BE-10-flow-type"/>
    <x v="8"/>
    <x v="8"/>
    <n v="0"/>
    <s v="flow-type"/>
    <x v="11"/>
    <x v="0"/>
    <s v="classifications"/>
    <x v="0"/>
    <n v="21"/>
    <n v="1.8599999999999998E-2"/>
    <x v="0"/>
    <x v="0"/>
    <n v="0"/>
    <n v="0"/>
    <n v="0"/>
    <n v="0"/>
    <m/>
    <n v="1"/>
    <n v="1"/>
    <n v="0"/>
    <x v="0"/>
    <n v="0"/>
    <m/>
    <s v="not-published"/>
    <n v="0"/>
    <n v="0"/>
    <s v="not publishednot-published"/>
  </r>
  <r>
    <s v="BE-10-title"/>
    <x v="8"/>
    <x v="8"/>
    <n v="0.54327899999999996"/>
    <s v="title"/>
    <x v="12"/>
    <x v="0"/>
    <s v="basic"/>
    <x v="1"/>
    <n v="14"/>
    <n v="1.6299999999999999E-2"/>
    <x v="0"/>
    <x v="1"/>
    <n v="33.33"/>
    <n v="33.33"/>
    <n v="0"/>
    <n v="0"/>
    <m/>
    <n v="1"/>
    <n v="1"/>
    <n v="0"/>
    <x v="1"/>
    <n v="1"/>
    <m/>
    <s v="website"/>
    <n v="33.33"/>
    <n v="33.33"/>
    <s v="alwayswebsite"/>
  </r>
  <r>
    <s v="BE-10-conditions"/>
    <x v="8"/>
    <x v="8"/>
    <n v="0"/>
    <s v="conditions"/>
    <x v="13"/>
    <x v="0"/>
    <s v="performance"/>
    <x v="3"/>
    <n v="39"/>
    <n v="4.3299999999999998E-2"/>
    <x v="0"/>
    <x v="3"/>
    <n v="0"/>
    <n v="0"/>
    <n v="0"/>
    <n v="0"/>
    <m/>
    <n v="1"/>
    <n v="1"/>
    <n v="0"/>
    <x v="0"/>
    <n v="0"/>
    <m/>
    <s v="document"/>
    <n v="50"/>
    <n v="0"/>
    <s v="not publisheddocument"/>
  </r>
  <r>
    <s v="BE-10-cost-overall"/>
    <x v="8"/>
    <x v="8"/>
    <n v="1.0832249999999899"/>
    <s v="cost-overall"/>
    <x v="14"/>
    <x v="0"/>
    <s v="financial"/>
    <x v="2"/>
    <n v="33"/>
    <n v="3.2500000000000001E-2"/>
    <x v="0"/>
    <x v="1"/>
    <n v="33.33"/>
    <n v="33.33"/>
    <n v="0"/>
    <n v="0"/>
    <m/>
    <n v="1"/>
    <n v="1"/>
    <n v="0"/>
    <x v="1"/>
    <n v="1"/>
    <m/>
    <s v="website"/>
    <n v="33.33"/>
    <n v="33.33"/>
    <s v="alwayswebsite"/>
  </r>
  <r>
    <s v="BE-10-location"/>
    <x v="8"/>
    <x v="8"/>
    <n v="0"/>
    <s v="location"/>
    <x v="15"/>
    <x v="0"/>
    <s v="classifications"/>
    <x v="0"/>
    <n v="25"/>
    <n v="1.8599999999999998E-2"/>
    <x v="0"/>
    <x v="0"/>
    <n v="0"/>
    <n v="0"/>
    <n v="0"/>
    <n v="0"/>
    <m/>
    <n v="1"/>
    <n v="1"/>
    <n v="0"/>
    <x v="0"/>
    <n v="0"/>
    <m/>
    <s v="not-published"/>
    <n v="0"/>
    <n v="0"/>
    <s v="not publishednot-published"/>
  </r>
  <r>
    <s v="BE-10-dates-planned"/>
    <x v="8"/>
    <x v="8"/>
    <n v="0"/>
    <s v="dates-planned"/>
    <x v="16"/>
    <x v="0"/>
    <s v="basic"/>
    <x v="1"/>
    <n v="16"/>
    <n v="1.6299999999999999E-2"/>
    <x v="0"/>
    <x v="0"/>
    <n v="0"/>
    <n v="0"/>
    <n v="0"/>
    <n v="0"/>
    <m/>
    <n v="1"/>
    <n v="1"/>
    <n v="0"/>
    <x v="0"/>
    <n v="0"/>
    <m/>
    <s v="not-published"/>
    <n v="0"/>
    <n v="0"/>
    <s v="not publishednot-published"/>
  </r>
  <r>
    <s v="BE-10-dates-actual"/>
    <x v="8"/>
    <x v="8"/>
    <n v="0"/>
    <s v="dates-actual"/>
    <x v="17"/>
    <x v="0"/>
    <s v="basic"/>
    <x v="1"/>
    <n v="17"/>
    <n v="1.6299999999999999E-2"/>
    <x v="0"/>
    <x v="0"/>
    <n v="0"/>
    <n v="0"/>
    <n v="0"/>
    <n v="0"/>
    <m/>
    <n v="1"/>
    <n v="1"/>
    <n v="0"/>
    <x v="0"/>
    <n v="0"/>
    <m/>
    <s v="not-published"/>
    <n v="0"/>
    <n v="0"/>
    <s v="not publishednot-published"/>
  </r>
  <r>
    <s v="BE-10-implementer"/>
    <x v="8"/>
    <x v="8"/>
    <n v="0"/>
    <s v="implementer"/>
    <x v="18"/>
    <x v="0"/>
    <s v="basic"/>
    <x v="1"/>
    <n v="12"/>
    <n v="1.6299999999999999E-2"/>
    <x v="0"/>
    <x v="0"/>
    <n v="0"/>
    <n v="0"/>
    <n v="0"/>
    <n v="0"/>
    <m/>
    <n v="1"/>
    <n v="1"/>
    <n v="0"/>
    <x v="0"/>
    <n v="0"/>
    <m/>
    <s v="not-published"/>
    <n v="0"/>
    <n v="0"/>
    <s v="not publishednot-published"/>
  </r>
  <r>
    <s v="BE-10-expenditure-actual"/>
    <x v="8"/>
    <x v="8"/>
    <n v="0"/>
    <s v="expenditure-actual"/>
    <x v="19"/>
    <x v="0"/>
    <s v="financial"/>
    <x v="2"/>
    <n v="35"/>
    <n v="3.2500000000000001E-2"/>
    <x v="0"/>
    <x v="0"/>
    <n v="0"/>
    <n v="0"/>
    <n v="0"/>
    <n v="0"/>
    <m/>
    <n v="1"/>
    <n v="1"/>
    <n v="0"/>
    <x v="0"/>
    <n v="0"/>
    <m/>
    <s v="not-published"/>
    <n v="0"/>
    <n v="0"/>
    <s v="not publishednot-published"/>
  </r>
  <r>
    <s v="BE-10-impact-appraisals"/>
    <x v="8"/>
    <x v="8"/>
    <n v="0"/>
    <s v="impact-appraisals"/>
    <x v="20"/>
    <x v="0"/>
    <s v="performance"/>
    <x v="3"/>
    <n v="38"/>
    <n v="4.3299999999999998E-2"/>
    <x v="0"/>
    <x v="3"/>
    <n v="0"/>
    <n v="0"/>
    <n v="0"/>
    <n v="0"/>
    <m/>
    <n v="1"/>
    <n v="1"/>
    <n v="0"/>
    <x v="0"/>
    <n v="0"/>
    <m/>
    <s v="document"/>
    <n v="50"/>
    <n v="0"/>
    <s v="not publisheddocument"/>
  </r>
  <r>
    <s v="BE-10-objectives"/>
    <x v="8"/>
    <x v="8"/>
    <n v="1.085"/>
    <s v="objectives"/>
    <x v="21"/>
    <x v="0"/>
    <s v="related-documents"/>
    <x v="4"/>
    <n v="29"/>
    <n v="2.1700000000000001E-2"/>
    <x v="0"/>
    <x v="3"/>
    <n v="50"/>
    <n v="50"/>
    <n v="0"/>
    <n v="0"/>
    <m/>
    <n v="1"/>
    <n v="1"/>
    <n v="0"/>
    <x v="1"/>
    <n v="1"/>
    <m/>
    <s v="document"/>
    <n v="50"/>
    <n v="50"/>
    <s v="alwaysdocument"/>
  </r>
  <r>
    <s v="BE-10-budget"/>
    <x v="8"/>
    <x v="8"/>
    <n v="0"/>
    <s v="budget"/>
    <x v="22"/>
    <x v="0"/>
    <s v="related-documents"/>
    <x v="4"/>
    <n v="30"/>
    <n v="2.1700000000000001E-2"/>
    <x v="0"/>
    <x v="3"/>
    <n v="0"/>
    <n v="0"/>
    <n v="0"/>
    <n v="0"/>
    <m/>
    <n v="1"/>
    <n v="1"/>
    <n v="0"/>
    <x v="0"/>
    <n v="0"/>
    <m/>
    <s v="document"/>
    <n v="50"/>
    <n v="0"/>
    <s v="not publisheddocument"/>
  </r>
  <r>
    <s v="BE-10-contracts"/>
    <x v="8"/>
    <x v="8"/>
    <n v="0"/>
    <s v="contracts"/>
    <x v="23"/>
    <x v="0"/>
    <s v="related-documents"/>
    <x v="4"/>
    <n v="31"/>
    <n v="2.1700000000000001E-2"/>
    <x v="0"/>
    <x v="3"/>
    <n v="0"/>
    <n v="0"/>
    <n v="0"/>
    <n v="0"/>
    <m/>
    <n v="1"/>
    <n v="1"/>
    <n v="0"/>
    <x v="0"/>
    <n v="0"/>
    <m/>
    <s v="document"/>
    <n v="50"/>
    <n v="0"/>
    <s v="not publisheddocument"/>
  </r>
  <r>
    <s v="BE-10-evaluations"/>
    <x v="8"/>
    <x v="8"/>
    <n v="1.085"/>
    <s v="evaluations"/>
    <x v="24"/>
    <x v="0"/>
    <s v="related-documents"/>
    <x v="4"/>
    <n v="28"/>
    <n v="2.1700000000000001E-2"/>
    <x v="0"/>
    <x v="3"/>
    <n v="50"/>
    <n v="50"/>
    <n v="0"/>
    <n v="0"/>
    <m/>
    <n v="1"/>
    <n v="1"/>
    <n v="0"/>
    <x v="1"/>
    <n v="1"/>
    <m/>
    <s v="document"/>
    <n v="50"/>
    <n v="50"/>
    <s v="alwaysdocument"/>
  </r>
  <r>
    <s v="BE-10-mou"/>
    <x v="8"/>
    <x v="8"/>
    <n v="0"/>
    <s v="mou"/>
    <x v="25"/>
    <x v="0"/>
    <s v="related-documents"/>
    <x v="4"/>
    <n v="27"/>
    <n v="2.1700000000000001E-2"/>
    <x v="0"/>
    <x v="3"/>
    <n v="0"/>
    <n v="0"/>
    <n v="0"/>
    <n v="0"/>
    <m/>
    <n v="1"/>
    <n v="1"/>
    <n v="0"/>
    <x v="0"/>
    <n v="0"/>
    <m/>
    <s v="document"/>
    <n v="50"/>
    <n v="0"/>
    <s v="not publisheddocument"/>
  </r>
  <r>
    <s v="BE-10-tenders"/>
    <x v="8"/>
    <x v="8"/>
    <n v="1.085"/>
    <s v="tenders"/>
    <x v="26"/>
    <x v="0"/>
    <s v="related-documents"/>
    <x v="4"/>
    <n v="32"/>
    <n v="2.1700000000000001E-2"/>
    <x v="0"/>
    <x v="3"/>
    <n v="50"/>
    <n v="50"/>
    <n v="0"/>
    <n v="0"/>
    <m/>
    <n v="1"/>
    <n v="1"/>
    <n v="0"/>
    <x v="1"/>
    <n v="1"/>
    <m/>
    <s v="document"/>
    <n v="50"/>
    <n v="50"/>
    <s v="alwaysdocument"/>
  </r>
  <r>
    <s v="BE-10-budget-identifier"/>
    <x v="8"/>
    <x v="8"/>
    <n v="0"/>
    <s v="budget-identifier"/>
    <x v="27"/>
    <x v="0"/>
    <s v="financial"/>
    <x v="2"/>
    <n v="36"/>
    <n v="3.2500000000000001E-2"/>
    <x v="0"/>
    <x v="0"/>
    <n v="0"/>
    <n v="0"/>
    <n v="0"/>
    <n v="0"/>
    <m/>
    <n v="1"/>
    <n v="1"/>
    <n v="0"/>
    <x v="0"/>
    <n v="0"/>
    <m/>
    <s v="not-published"/>
    <n v="0"/>
    <n v="0"/>
    <s v="not publishednot-published"/>
  </r>
  <r>
    <s v="BE-10-strategy"/>
    <x v="8"/>
    <x v="8"/>
    <n v="1.25"/>
    <s v="strategy"/>
    <x v="28"/>
    <x v="1"/>
    <s v="planning"/>
    <x v="5"/>
    <n v="4"/>
    <n v="2.5000000000000001E-2"/>
    <x v="0"/>
    <x v="3"/>
    <n v="50"/>
    <n v="50"/>
    <n v="0"/>
    <n v="0"/>
    <m/>
    <n v="1"/>
    <n v="1"/>
    <n v="0"/>
    <x v="1"/>
    <n v="1"/>
    <m/>
    <s v="document"/>
    <n v="50"/>
    <n v="50"/>
    <s v="alwaysdocument"/>
  </r>
  <r>
    <s v="BE-10-annual-report"/>
    <x v="8"/>
    <x v="8"/>
    <n v="1.25"/>
    <s v="annual-report"/>
    <x v="29"/>
    <x v="1"/>
    <s v="planning"/>
    <x v="5"/>
    <n v="5"/>
    <n v="2.5000000000000001E-2"/>
    <x v="0"/>
    <x v="3"/>
    <n v="50"/>
    <n v="50"/>
    <n v="0"/>
    <n v="0"/>
    <m/>
    <n v="1"/>
    <n v="1"/>
    <n v="0"/>
    <x v="1"/>
    <n v="1"/>
    <m/>
    <s v="document"/>
    <n v="50"/>
    <n v="50"/>
    <s v="alwaysdocument"/>
  </r>
  <r>
    <s v="BE-10-allocation"/>
    <x v="8"/>
    <x v="8"/>
    <n v="1.25"/>
    <s v="allocation"/>
    <x v="30"/>
    <x v="1"/>
    <s v="planning"/>
    <x v="5"/>
    <n v="6"/>
    <n v="2.5000000000000001E-2"/>
    <x v="0"/>
    <x v="3"/>
    <n v="50"/>
    <n v="50"/>
    <n v="0"/>
    <n v="0"/>
    <m/>
    <n v="1"/>
    <n v="1"/>
    <n v="0"/>
    <x v="1"/>
    <n v="1"/>
    <m/>
    <s v="document"/>
    <n v="50"/>
    <n v="50"/>
    <s v="alwaysdocument"/>
  </r>
  <r>
    <s v="BE-10-procurement-policy"/>
    <x v="8"/>
    <x v="8"/>
    <n v="1.25"/>
    <s v="procurement-policy"/>
    <x v="31"/>
    <x v="1"/>
    <s v="planning"/>
    <x v="5"/>
    <n v="7"/>
    <n v="2.5000000000000001E-2"/>
    <x v="0"/>
    <x v="3"/>
    <n v="50"/>
    <n v="50"/>
    <n v="0"/>
    <n v="0"/>
    <m/>
    <n v="1"/>
    <n v="1"/>
    <n v="0"/>
    <x v="1"/>
    <n v="1"/>
    <m/>
    <s v="document"/>
    <n v="50"/>
    <n v="50"/>
    <s v="alwaysdocument"/>
  </r>
  <r>
    <s v="NO-4-audit"/>
    <x v="45"/>
    <x v="45"/>
    <n v="2.085"/>
    <s v="audit"/>
    <x v="32"/>
    <x v="1"/>
    <s v="financial"/>
    <x v="6"/>
    <n v="11"/>
    <n v="4.1700000000000001E-2"/>
    <x v="0"/>
    <x v="3"/>
    <n v="50"/>
    <n v="50"/>
    <n v="0"/>
    <n v="0"/>
    <m/>
    <n v="1"/>
    <n v="1"/>
    <n v="0"/>
    <x v="1"/>
    <n v="1"/>
    <m/>
    <s v="document"/>
    <n v="50"/>
    <n v="50"/>
    <s v="alwaysdocument"/>
  </r>
  <r>
    <s v="BE-10-country-strategy"/>
    <x v="8"/>
    <x v="8"/>
    <n v="1.25"/>
    <s v="country-strategy"/>
    <x v="33"/>
    <x v="1"/>
    <s v="planning"/>
    <x v="5"/>
    <n v="8"/>
    <n v="2.5000000000000001E-2"/>
    <x v="0"/>
    <x v="3"/>
    <n v="50"/>
    <n v="50"/>
    <n v="0"/>
    <n v="0"/>
    <m/>
    <n v="1"/>
    <n v="1"/>
    <n v="0"/>
    <x v="1"/>
    <n v="1"/>
    <m/>
    <s v="document"/>
    <n v="50"/>
    <n v="50"/>
    <s v="alwaysdocument"/>
  </r>
  <r>
    <s v="NO-4-total-budget"/>
    <x v="45"/>
    <x v="45"/>
    <n v="0.463287"/>
    <s v="total-budget"/>
    <x v="34"/>
    <x v="1"/>
    <s v="financial"/>
    <x v="6"/>
    <n v="9"/>
    <n v="4.1700000000000001E-2"/>
    <x v="0"/>
    <x v="1"/>
    <n v="11.11"/>
    <n v="11.11"/>
    <n v="0"/>
    <n v="0"/>
    <m/>
    <n v="1"/>
    <n v="1"/>
    <n v="0"/>
    <x v="3"/>
    <n v="0"/>
    <n v="1"/>
    <s v="website"/>
    <n v="33.33"/>
    <n v="11.11"/>
    <s v="website"/>
  </r>
  <r>
    <s v="NO-4-disaggregated-budgets"/>
    <x v="45"/>
    <x v="45"/>
    <n v="0"/>
    <s v="disaggregated-budgets"/>
    <x v="35"/>
    <x v="1"/>
    <s v="financial"/>
    <x v="6"/>
    <n v="10"/>
    <n v="4.1700000000000001E-2"/>
    <x v="0"/>
    <x v="0"/>
    <n v="0"/>
    <n v="0"/>
    <n v="0"/>
    <n v="0"/>
    <m/>
    <n v="1"/>
    <n v="1"/>
    <n v="0"/>
    <x v="3"/>
    <n v="0"/>
    <n v="0"/>
    <s v="not-published"/>
    <n v="0"/>
    <n v="0"/>
    <s v="not-published"/>
  </r>
  <r>
    <s v="BE-10-foia"/>
    <x v="8"/>
    <x v="8"/>
    <n v="1.1098889999999999"/>
    <s v="foia"/>
    <x v="36"/>
    <x v="2"/>
    <s v="Commitment"/>
    <x v="7"/>
    <n v="1"/>
    <n v="3.3300000000000003E-2"/>
    <x v="0"/>
    <x v="7"/>
    <n v="33.33"/>
    <n v="33.33"/>
    <n v="0"/>
    <n v="0"/>
    <m/>
    <n v="1"/>
    <n v="1"/>
    <n v="0"/>
    <x v="3"/>
    <n v="0"/>
    <n v="33.33"/>
    <s v="not applicable"/>
    <n v="50"/>
    <n v="33.33"/>
    <s v="not applicable"/>
  </r>
  <r>
    <s v="BE-10-accessibility"/>
    <x v="8"/>
    <x v="8"/>
    <n v="2.2197779999999998"/>
    <s v="accessibility"/>
    <x v="37"/>
    <x v="2"/>
    <s v="Commitment"/>
    <x v="7"/>
    <n v="3"/>
    <n v="3.3300000000000003E-2"/>
    <x v="0"/>
    <x v="7"/>
    <n v="66.66"/>
    <n v="66.66"/>
    <n v="0"/>
    <n v="0"/>
    <m/>
    <n v="1"/>
    <n v="1"/>
    <n v="0"/>
    <x v="3"/>
    <n v="0"/>
    <n v="66.66"/>
    <s v="not applicable"/>
    <n v="50"/>
    <n v="66.66"/>
    <s v="not applicable"/>
  </r>
  <r>
    <s v="BE-10-implementation-schedules"/>
    <x v="8"/>
    <x v="8"/>
    <n v="3.0636000000000001"/>
    <s v="implementation-schedules"/>
    <x v="38"/>
    <x v="2"/>
    <s v="Commitment"/>
    <x v="7"/>
    <n v="2"/>
    <n v="3.3300000000000003E-2"/>
    <x v="0"/>
    <x v="7"/>
    <n v="92"/>
    <n v="92"/>
    <n v="0"/>
    <n v="0"/>
    <m/>
    <n v="1"/>
    <n v="1"/>
    <n v="0"/>
    <x v="3"/>
    <n v="0"/>
    <n v="92"/>
    <s v="not applicable"/>
    <n v="50"/>
    <n v="92"/>
    <s v="not applicable"/>
  </r>
  <r>
    <s v="BR-1-sector"/>
    <x v="10"/>
    <x v="10"/>
    <n v="0.61993799999999899"/>
    <s v="sector"/>
    <x v="0"/>
    <x v="0"/>
    <s v="classifications"/>
    <x v="0"/>
    <n v="24"/>
    <n v="1.8599999999999998E-2"/>
    <x v="0"/>
    <x v="1"/>
    <n v="33.33"/>
    <n v="33.33"/>
    <n v="0"/>
    <n v="0"/>
    <m/>
    <n v="1"/>
    <n v="1"/>
    <n v="0"/>
    <x v="1"/>
    <n v="1"/>
    <m/>
    <s v="website"/>
    <n v="33.33"/>
    <n v="33.33"/>
    <s v="alwayswebsite"/>
  </r>
  <r>
    <s v="BR-1-unique-id"/>
    <x v="10"/>
    <x v="10"/>
    <n v="0.54327899999999996"/>
    <s v="unique-id"/>
    <x v="1"/>
    <x v="0"/>
    <s v="basic"/>
    <x v="1"/>
    <n v="13"/>
    <n v="1.6299999999999999E-2"/>
    <x v="0"/>
    <x v="1"/>
    <n v="33.33"/>
    <n v="33.33"/>
    <n v="0"/>
    <n v="0"/>
    <m/>
    <n v="1"/>
    <n v="1"/>
    <n v="0"/>
    <x v="1"/>
    <n v="1"/>
    <m/>
    <s v="website"/>
    <n v="33.33"/>
    <n v="33.33"/>
    <s v="alwayswebsite"/>
  </r>
  <r>
    <s v="BR-1-tied-aid-status"/>
    <x v="10"/>
    <x v="10"/>
    <n v="0"/>
    <s v="tied-aid-status"/>
    <x v="2"/>
    <x v="0"/>
    <s v="classifications"/>
    <x v="0"/>
    <n v="26"/>
    <n v="1.8599999999999998E-2"/>
    <x v="0"/>
    <x v="0"/>
    <n v="0"/>
    <n v="0"/>
    <n v="0"/>
    <n v="0"/>
    <m/>
    <n v="1"/>
    <n v="1"/>
    <n v="0"/>
    <x v="0"/>
    <n v="0"/>
    <m/>
    <s v="not-published"/>
    <n v="0"/>
    <n v="0"/>
    <s v="not publishednot-published"/>
  </r>
  <r>
    <s v="BR-1-expenditure-planned"/>
    <x v="10"/>
    <x v="10"/>
    <n v="0"/>
    <s v="expenditure-planned"/>
    <x v="3"/>
    <x v="0"/>
    <s v="financial"/>
    <x v="2"/>
    <n v="34"/>
    <n v="3.2500000000000001E-2"/>
    <x v="0"/>
    <x v="0"/>
    <n v="0"/>
    <n v="0"/>
    <n v="0"/>
    <n v="0"/>
    <m/>
    <n v="1"/>
    <n v="1"/>
    <n v="0"/>
    <x v="0"/>
    <n v="0"/>
    <m/>
    <s v="not-published"/>
    <n v="0"/>
    <n v="0"/>
    <s v="not publishednot-published"/>
  </r>
  <r>
    <s v="BR-1-contact-details"/>
    <x v="10"/>
    <x v="10"/>
    <n v="0"/>
    <s v="contact-details"/>
    <x v="4"/>
    <x v="0"/>
    <s v="basic"/>
    <x v="1"/>
    <n v="19"/>
    <n v="1.6299999999999999E-2"/>
    <x v="0"/>
    <x v="0"/>
    <n v="0"/>
    <n v="0"/>
    <n v="0"/>
    <n v="0"/>
    <m/>
    <n v="1"/>
    <n v="1"/>
    <n v="0"/>
    <x v="0"/>
    <n v="0"/>
    <m/>
    <s v="not-published"/>
    <n v="0"/>
    <n v="0"/>
    <s v="not publishednot-published"/>
  </r>
  <r>
    <s v="BR-1-collaboration-type"/>
    <x v="10"/>
    <x v="10"/>
    <n v="0.61993799999999899"/>
    <s v="collaboration-type"/>
    <x v="5"/>
    <x v="0"/>
    <s v="classifications"/>
    <x v="0"/>
    <n v="20"/>
    <n v="1.8599999999999998E-2"/>
    <x v="0"/>
    <x v="1"/>
    <n v="33.33"/>
    <n v="33.33"/>
    <n v="0"/>
    <n v="0"/>
    <m/>
    <n v="1"/>
    <n v="1"/>
    <n v="0"/>
    <x v="1"/>
    <n v="1"/>
    <m/>
    <s v="website"/>
    <n v="33.33"/>
    <n v="33.33"/>
    <s v="alwayswebsite"/>
  </r>
  <r>
    <s v="BR-1-current-status"/>
    <x v="10"/>
    <x v="10"/>
    <n v="0.54327899999999996"/>
    <s v="current-status"/>
    <x v="6"/>
    <x v="0"/>
    <s v="basic"/>
    <x v="1"/>
    <n v="18"/>
    <n v="1.6299999999999999E-2"/>
    <x v="0"/>
    <x v="1"/>
    <n v="33.33"/>
    <n v="33.33"/>
    <n v="0"/>
    <n v="0"/>
    <m/>
    <n v="1"/>
    <n v="1"/>
    <n v="0"/>
    <x v="1"/>
    <n v="1"/>
    <m/>
    <s v="website"/>
    <n v="33.33"/>
    <n v="33.33"/>
    <s v="alwayswebsite"/>
  </r>
  <r>
    <s v="BR-1-results"/>
    <x v="10"/>
    <x v="10"/>
    <n v="0"/>
    <s v="results"/>
    <x v="7"/>
    <x v="0"/>
    <s v="performance"/>
    <x v="3"/>
    <n v="37"/>
    <n v="4.3299999999999998E-2"/>
    <x v="0"/>
    <x v="0"/>
    <n v="0"/>
    <n v="0"/>
    <n v="0"/>
    <n v="0"/>
    <m/>
    <n v="1"/>
    <n v="1"/>
    <n v="0"/>
    <x v="0"/>
    <n v="0"/>
    <m/>
    <s v="not-published"/>
    <n v="0"/>
    <n v="0"/>
    <s v="not publishednot-published"/>
  </r>
  <r>
    <s v="BR-1-finance-type"/>
    <x v="10"/>
    <x v="10"/>
    <n v="0"/>
    <s v="finance-type"/>
    <x v="8"/>
    <x v="0"/>
    <s v="classifications"/>
    <x v="0"/>
    <n v="23"/>
    <n v="1.8599999999999998E-2"/>
    <x v="0"/>
    <x v="0"/>
    <n v="0"/>
    <n v="0"/>
    <n v="0"/>
    <n v="0"/>
    <m/>
    <n v="1"/>
    <n v="1"/>
    <n v="0"/>
    <x v="0"/>
    <n v="0"/>
    <m/>
    <s v="not-published"/>
    <n v="0"/>
    <n v="0"/>
    <s v="not publishednot-published"/>
  </r>
  <r>
    <s v="BR-1-aid-type"/>
    <x v="10"/>
    <x v="10"/>
    <n v="0"/>
    <s v="aid-type"/>
    <x v="9"/>
    <x v="0"/>
    <s v="classifications"/>
    <x v="0"/>
    <n v="22"/>
    <n v="1.8599999999999998E-2"/>
    <x v="0"/>
    <x v="0"/>
    <n v="0"/>
    <n v="0"/>
    <n v="0"/>
    <n v="0"/>
    <m/>
    <n v="1"/>
    <n v="1"/>
    <n v="0"/>
    <x v="0"/>
    <n v="0"/>
    <m/>
    <s v="not-published"/>
    <n v="0"/>
    <n v="0"/>
    <s v="not publishednot-published"/>
  </r>
  <r>
    <s v="BR-1-description"/>
    <x v="10"/>
    <x v="10"/>
    <n v="0.54327899999999996"/>
    <s v="description"/>
    <x v="10"/>
    <x v="0"/>
    <s v="basic"/>
    <x v="1"/>
    <n v="15"/>
    <n v="1.6299999999999999E-2"/>
    <x v="0"/>
    <x v="1"/>
    <n v="33.33"/>
    <n v="33.33"/>
    <n v="0"/>
    <n v="0"/>
    <m/>
    <n v="1"/>
    <n v="1"/>
    <n v="0"/>
    <x v="1"/>
    <n v="1"/>
    <m/>
    <s v="website"/>
    <n v="33.33"/>
    <n v="33.33"/>
    <s v="alwayswebsite"/>
  </r>
  <r>
    <s v="BR-1-flow-type"/>
    <x v="10"/>
    <x v="10"/>
    <n v="0"/>
    <s v="flow-type"/>
    <x v="11"/>
    <x v="0"/>
    <s v="classifications"/>
    <x v="0"/>
    <n v="21"/>
    <n v="1.8599999999999998E-2"/>
    <x v="0"/>
    <x v="0"/>
    <n v="0"/>
    <n v="0"/>
    <n v="0"/>
    <n v="0"/>
    <m/>
    <n v="1"/>
    <n v="1"/>
    <n v="0"/>
    <x v="0"/>
    <n v="0"/>
    <m/>
    <s v="not-published"/>
    <n v="0"/>
    <n v="0"/>
    <s v="not publishednot-published"/>
  </r>
  <r>
    <s v="BR-1-title"/>
    <x v="10"/>
    <x v="10"/>
    <n v="0.54327899999999996"/>
    <s v="title"/>
    <x v="12"/>
    <x v="0"/>
    <s v="basic"/>
    <x v="1"/>
    <n v="14"/>
    <n v="1.6299999999999999E-2"/>
    <x v="0"/>
    <x v="1"/>
    <n v="33.33"/>
    <n v="33.33"/>
    <n v="0"/>
    <n v="0"/>
    <m/>
    <n v="1"/>
    <n v="1"/>
    <n v="0"/>
    <x v="1"/>
    <n v="1"/>
    <m/>
    <s v="website"/>
    <n v="33.33"/>
    <n v="33.33"/>
    <s v="alwayswebsite"/>
  </r>
  <r>
    <s v="BR-1-conditions"/>
    <x v="10"/>
    <x v="10"/>
    <n v="0"/>
    <s v="conditions"/>
    <x v="13"/>
    <x v="0"/>
    <s v="performance"/>
    <x v="3"/>
    <n v="39"/>
    <n v="4.3299999999999998E-2"/>
    <x v="0"/>
    <x v="3"/>
    <n v="0"/>
    <n v="0"/>
    <n v="0"/>
    <n v="0"/>
    <m/>
    <n v="1"/>
    <n v="1"/>
    <n v="0"/>
    <x v="0"/>
    <n v="0"/>
    <m/>
    <s v="document"/>
    <n v="50"/>
    <n v="0"/>
    <s v="not publisheddocument"/>
  </r>
  <r>
    <s v="BR-1-cost-overall"/>
    <x v="10"/>
    <x v="10"/>
    <n v="0"/>
    <s v="cost-overall"/>
    <x v="14"/>
    <x v="0"/>
    <s v="financial"/>
    <x v="2"/>
    <n v="33"/>
    <n v="3.2500000000000001E-2"/>
    <x v="0"/>
    <x v="0"/>
    <n v="0"/>
    <n v="0"/>
    <n v="0"/>
    <n v="0"/>
    <m/>
    <n v="1"/>
    <n v="1"/>
    <n v="0"/>
    <x v="0"/>
    <n v="0"/>
    <m/>
    <s v="not-published"/>
    <n v="0"/>
    <n v="0"/>
    <s v="not publishednot-published"/>
  </r>
  <r>
    <s v="BR-1-location"/>
    <x v="10"/>
    <x v="10"/>
    <n v="0"/>
    <s v="location"/>
    <x v="15"/>
    <x v="0"/>
    <s v="classifications"/>
    <x v="0"/>
    <n v="25"/>
    <n v="1.8599999999999998E-2"/>
    <x v="0"/>
    <x v="0"/>
    <n v="0"/>
    <n v="0"/>
    <n v="0"/>
    <n v="0"/>
    <m/>
    <n v="1"/>
    <n v="1"/>
    <n v="0"/>
    <x v="0"/>
    <n v="0"/>
    <m/>
    <s v="not-published"/>
    <n v="0"/>
    <n v="0"/>
    <s v="not publishednot-published"/>
  </r>
  <r>
    <s v="BR-1-dates-planned"/>
    <x v="10"/>
    <x v="10"/>
    <n v="0.54327899999999996"/>
    <s v="dates-planned"/>
    <x v="16"/>
    <x v="0"/>
    <s v="basic"/>
    <x v="1"/>
    <n v="16"/>
    <n v="1.6299999999999999E-2"/>
    <x v="0"/>
    <x v="1"/>
    <n v="33.33"/>
    <n v="33.33"/>
    <n v="0"/>
    <n v="0"/>
    <m/>
    <n v="1"/>
    <n v="1"/>
    <n v="0"/>
    <x v="1"/>
    <n v="1"/>
    <m/>
    <s v="website"/>
    <n v="33.33"/>
    <n v="33.33"/>
    <s v="alwayswebsite"/>
  </r>
  <r>
    <s v="BR-1-dates-actual"/>
    <x v="10"/>
    <x v="10"/>
    <n v="0.54327899999999996"/>
    <s v="dates-actual"/>
    <x v="17"/>
    <x v="0"/>
    <s v="basic"/>
    <x v="1"/>
    <n v="17"/>
    <n v="1.6299999999999999E-2"/>
    <x v="0"/>
    <x v="1"/>
    <n v="33.33"/>
    <n v="33.33"/>
    <n v="0"/>
    <n v="0"/>
    <m/>
    <n v="1"/>
    <n v="1"/>
    <n v="0"/>
    <x v="1"/>
    <n v="1"/>
    <m/>
    <s v="website"/>
    <n v="33.33"/>
    <n v="33.33"/>
    <s v="alwayswebsite"/>
  </r>
  <r>
    <s v="BR-1-implementer"/>
    <x v="10"/>
    <x v="10"/>
    <n v="0.54327899999999996"/>
    <s v="implementer"/>
    <x v="18"/>
    <x v="0"/>
    <s v="basic"/>
    <x v="1"/>
    <n v="12"/>
    <n v="1.6299999999999999E-2"/>
    <x v="0"/>
    <x v="1"/>
    <n v="33.33"/>
    <n v="33.33"/>
    <n v="0"/>
    <n v="0"/>
    <m/>
    <n v="1"/>
    <n v="1"/>
    <n v="0"/>
    <x v="1"/>
    <n v="1"/>
    <m/>
    <s v="website"/>
    <n v="33.33"/>
    <n v="33.33"/>
    <s v="alwayswebsite"/>
  </r>
  <r>
    <s v="BR-1-expenditure-actual"/>
    <x v="10"/>
    <x v="10"/>
    <n v="0"/>
    <s v="expenditure-actual"/>
    <x v="19"/>
    <x v="0"/>
    <s v="financial"/>
    <x v="2"/>
    <n v="35"/>
    <n v="3.2500000000000001E-2"/>
    <x v="0"/>
    <x v="0"/>
    <n v="0"/>
    <n v="0"/>
    <n v="0"/>
    <n v="0"/>
    <m/>
    <n v="1"/>
    <n v="1"/>
    <n v="0"/>
    <x v="0"/>
    <n v="0"/>
    <m/>
    <s v="not-published"/>
    <n v="0"/>
    <n v="0"/>
    <s v="not publishednot-published"/>
  </r>
  <r>
    <s v="BR-1-impact-appraisals"/>
    <x v="10"/>
    <x v="10"/>
    <n v="0"/>
    <s v="impact-appraisals"/>
    <x v="20"/>
    <x v="0"/>
    <s v="performance"/>
    <x v="3"/>
    <n v="38"/>
    <n v="4.3299999999999998E-2"/>
    <x v="0"/>
    <x v="3"/>
    <n v="0"/>
    <n v="0"/>
    <n v="0"/>
    <n v="0"/>
    <m/>
    <n v="1"/>
    <n v="1"/>
    <n v="0"/>
    <x v="0"/>
    <n v="0"/>
    <m/>
    <s v="document"/>
    <n v="50"/>
    <n v="0"/>
    <s v="not publisheddocument"/>
  </r>
  <r>
    <s v="BR-1-objectives"/>
    <x v="10"/>
    <x v="10"/>
    <n v="1.085"/>
    <s v="objectives"/>
    <x v="21"/>
    <x v="0"/>
    <s v="related-documents"/>
    <x v="4"/>
    <n v="29"/>
    <n v="2.1700000000000001E-2"/>
    <x v="0"/>
    <x v="3"/>
    <n v="50"/>
    <n v="50"/>
    <n v="0"/>
    <n v="0"/>
    <m/>
    <n v="1"/>
    <n v="1"/>
    <n v="0"/>
    <x v="1"/>
    <n v="1"/>
    <m/>
    <s v="document"/>
    <n v="50"/>
    <n v="50"/>
    <s v="alwaysdocument"/>
  </r>
  <r>
    <s v="BR-1-budget"/>
    <x v="10"/>
    <x v="10"/>
    <n v="0"/>
    <s v="budget"/>
    <x v="22"/>
    <x v="0"/>
    <s v="related-documents"/>
    <x v="4"/>
    <n v="30"/>
    <n v="2.1700000000000001E-2"/>
    <x v="0"/>
    <x v="3"/>
    <n v="0"/>
    <n v="0"/>
    <n v="0"/>
    <n v="0"/>
    <m/>
    <n v="1"/>
    <n v="1"/>
    <n v="0"/>
    <x v="0"/>
    <n v="0"/>
    <m/>
    <s v="document"/>
    <n v="50"/>
    <n v="0"/>
    <s v="not publisheddocument"/>
  </r>
  <r>
    <s v="BR-1-contracts"/>
    <x v="10"/>
    <x v="10"/>
    <n v="0"/>
    <s v="contracts"/>
    <x v="23"/>
    <x v="0"/>
    <s v="related-documents"/>
    <x v="4"/>
    <n v="31"/>
    <n v="2.1700000000000001E-2"/>
    <x v="0"/>
    <x v="3"/>
    <n v="0"/>
    <n v="0"/>
    <n v="0"/>
    <n v="0"/>
    <m/>
    <n v="1"/>
    <n v="1"/>
    <n v="0"/>
    <x v="0"/>
    <n v="0"/>
    <m/>
    <s v="document"/>
    <n v="50"/>
    <n v="0"/>
    <s v="not publisheddocument"/>
  </r>
  <r>
    <s v="BR-1-evaluations"/>
    <x v="10"/>
    <x v="10"/>
    <n v="0"/>
    <s v="evaluations"/>
    <x v="24"/>
    <x v="0"/>
    <s v="related-documents"/>
    <x v="4"/>
    <n v="28"/>
    <n v="2.1700000000000001E-2"/>
    <x v="0"/>
    <x v="3"/>
    <n v="0"/>
    <n v="0"/>
    <n v="0"/>
    <n v="0"/>
    <m/>
    <n v="1"/>
    <n v="1"/>
    <n v="0"/>
    <x v="0"/>
    <n v="0"/>
    <m/>
    <s v="document"/>
    <n v="50"/>
    <n v="0"/>
    <s v="not publisheddocument"/>
  </r>
  <r>
    <s v="BR-1-mou"/>
    <x v="10"/>
    <x v="10"/>
    <n v="0"/>
    <s v="mou"/>
    <x v="25"/>
    <x v="0"/>
    <s v="related-documents"/>
    <x v="4"/>
    <n v="27"/>
    <n v="2.1700000000000001E-2"/>
    <x v="0"/>
    <x v="3"/>
    <n v="0"/>
    <n v="0"/>
    <n v="0"/>
    <n v="0"/>
    <m/>
    <n v="1"/>
    <n v="1"/>
    <n v="0"/>
    <x v="0"/>
    <n v="0"/>
    <m/>
    <s v="document"/>
    <n v="50"/>
    <n v="0"/>
    <s v="not publisheddocument"/>
  </r>
  <r>
    <s v="BR-1-tenders"/>
    <x v="10"/>
    <x v="10"/>
    <n v="0"/>
    <s v="tenders"/>
    <x v="26"/>
    <x v="0"/>
    <s v="related-documents"/>
    <x v="4"/>
    <n v="32"/>
    <n v="2.1700000000000001E-2"/>
    <x v="0"/>
    <x v="3"/>
    <n v="0"/>
    <n v="0"/>
    <n v="0"/>
    <n v="0"/>
    <m/>
    <n v="1"/>
    <n v="1"/>
    <n v="0"/>
    <x v="0"/>
    <n v="0"/>
    <m/>
    <s v="document"/>
    <n v="50"/>
    <n v="0"/>
    <s v="not publisheddocument"/>
  </r>
  <r>
    <s v="BR-1-budget-identifier"/>
    <x v="10"/>
    <x v="10"/>
    <n v="0"/>
    <s v="budget-identifier"/>
    <x v="27"/>
    <x v="0"/>
    <s v="financial"/>
    <x v="2"/>
    <n v="36"/>
    <n v="3.2500000000000001E-2"/>
    <x v="0"/>
    <x v="0"/>
    <n v="0"/>
    <n v="0"/>
    <n v="0"/>
    <n v="0"/>
    <m/>
    <n v="1"/>
    <n v="1"/>
    <n v="0"/>
    <x v="0"/>
    <n v="0"/>
    <m/>
    <s v="not-published"/>
    <n v="0"/>
    <n v="0"/>
    <s v="not publishednot-published"/>
  </r>
  <r>
    <s v="BR-1-strategy"/>
    <x v="10"/>
    <x v="10"/>
    <n v="0"/>
    <s v="strategy"/>
    <x v="28"/>
    <x v="1"/>
    <s v="planning"/>
    <x v="5"/>
    <n v="4"/>
    <n v="2.5000000000000001E-2"/>
    <x v="0"/>
    <x v="3"/>
    <n v="0"/>
    <n v="0"/>
    <n v="0"/>
    <n v="0"/>
    <m/>
    <n v="1"/>
    <n v="1"/>
    <n v="0"/>
    <x v="0"/>
    <n v="0"/>
    <m/>
    <s v="document"/>
    <n v="50"/>
    <n v="0"/>
    <s v="not publisheddocument"/>
  </r>
  <r>
    <s v="BR-1-annual-report"/>
    <x v="10"/>
    <x v="10"/>
    <n v="0"/>
    <s v="annual-report"/>
    <x v="29"/>
    <x v="1"/>
    <s v="planning"/>
    <x v="5"/>
    <n v="5"/>
    <n v="2.5000000000000001E-2"/>
    <x v="0"/>
    <x v="3"/>
    <n v="0"/>
    <n v="0"/>
    <n v="0"/>
    <n v="0"/>
    <m/>
    <n v="1"/>
    <n v="1"/>
    <n v="0"/>
    <x v="2"/>
    <n v="0"/>
    <m/>
    <s v="document"/>
    <n v="50"/>
    <n v="0"/>
    <s v="sometimesdocument"/>
  </r>
  <r>
    <s v="BR-1-allocation"/>
    <x v="10"/>
    <x v="10"/>
    <n v="0"/>
    <s v="allocation"/>
    <x v="30"/>
    <x v="1"/>
    <s v="planning"/>
    <x v="5"/>
    <n v="6"/>
    <n v="2.5000000000000001E-2"/>
    <x v="0"/>
    <x v="3"/>
    <n v="0"/>
    <n v="0"/>
    <n v="0"/>
    <n v="0"/>
    <m/>
    <n v="1"/>
    <n v="1"/>
    <n v="0"/>
    <x v="0"/>
    <n v="0"/>
    <m/>
    <s v="document"/>
    <n v="50"/>
    <n v="0"/>
    <s v="not publisheddocument"/>
  </r>
  <r>
    <s v="BR-1-procurement-policy"/>
    <x v="10"/>
    <x v="10"/>
    <n v="1.25"/>
    <s v="procurement-policy"/>
    <x v="31"/>
    <x v="1"/>
    <s v="planning"/>
    <x v="5"/>
    <n v="7"/>
    <n v="2.5000000000000001E-2"/>
    <x v="0"/>
    <x v="3"/>
    <n v="50"/>
    <n v="50"/>
    <n v="0"/>
    <n v="0"/>
    <m/>
    <n v="1"/>
    <n v="1"/>
    <n v="0"/>
    <x v="1"/>
    <n v="1"/>
    <m/>
    <s v="document"/>
    <n v="50"/>
    <n v="50"/>
    <s v="alwaysdocument"/>
  </r>
  <r>
    <s v="PL-1-audit"/>
    <x v="50"/>
    <x v="50"/>
    <n v="0"/>
    <s v="audit"/>
    <x v="32"/>
    <x v="1"/>
    <s v="financial"/>
    <x v="6"/>
    <n v="11"/>
    <n v="4.1700000000000001E-2"/>
    <x v="0"/>
    <x v="3"/>
    <n v="0"/>
    <n v="0"/>
    <n v="0"/>
    <n v="0"/>
    <m/>
    <n v="1"/>
    <n v="1"/>
    <n v="0"/>
    <x v="0"/>
    <n v="0"/>
    <m/>
    <s v="document"/>
    <n v="50"/>
    <n v="0"/>
    <s v="not publisheddocument"/>
  </r>
  <r>
    <s v="BR-1-country-strategy"/>
    <x v="10"/>
    <x v="10"/>
    <n v="0"/>
    <s v="country-strategy"/>
    <x v="33"/>
    <x v="1"/>
    <s v="planning"/>
    <x v="5"/>
    <n v="8"/>
    <n v="2.5000000000000001E-2"/>
    <x v="0"/>
    <x v="3"/>
    <n v="0"/>
    <n v="0"/>
    <n v="0"/>
    <n v="0"/>
    <m/>
    <n v="1"/>
    <n v="1"/>
    <n v="0"/>
    <x v="0"/>
    <n v="0"/>
    <m/>
    <s v="document"/>
    <n v="50"/>
    <n v="0"/>
    <s v="not publisheddocument"/>
  </r>
  <r>
    <s v="PL-1-total-budget"/>
    <x v="50"/>
    <x v="50"/>
    <n v="0.2316435"/>
    <s v="total-budget"/>
    <x v="34"/>
    <x v="1"/>
    <s v="financial"/>
    <x v="6"/>
    <n v="9"/>
    <n v="4.1700000000000001E-2"/>
    <x v="0"/>
    <x v="2"/>
    <n v="5.5549999999999997"/>
    <n v="5.5549999999999997"/>
    <n v="0"/>
    <n v="0"/>
    <m/>
    <n v="1"/>
    <n v="1"/>
    <n v="0"/>
    <x v="3"/>
    <n v="0"/>
    <n v="1"/>
    <s v="pdf"/>
    <n v="16.664999999999999"/>
    <n v="5.5549999999999997"/>
    <s v="pdf"/>
  </r>
  <r>
    <s v="PL-1-disaggregated-budgets"/>
    <x v="50"/>
    <x v="50"/>
    <n v="0.2316435"/>
    <s v="disaggregated-budgets"/>
    <x v="35"/>
    <x v="1"/>
    <s v="financial"/>
    <x v="6"/>
    <n v="10"/>
    <n v="4.1700000000000001E-2"/>
    <x v="0"/>
    <x v="2"/>
    <n v="5.5549999999999997"/>
    <n v="5.5549999999999997"/>
    <n v="0"/>
    <n v="0"/>
    <m/>
    <n v="1"/>
    <n v="1"/>
    <n v="0"/>
    <x v="3"/>
    <n v="0"/>
    <n v="1"/>
    <s v="pdf"/>
    <n v="16.664999999999999"/>
    <n v="5.5549999999999997"/>
    <s v="pdf"/>
  </r>
  <r>
    <s v="BR-1-foia"/>
    <x v="10"/>
    <x v="10"/>
    <n v="3.33"/>
    <s v="foia"/>
    <x v="36"/>
    <x v="2"/>
    <s v="Commitment"/>
    <x v="7"/>
    <n v="1"/>
    <n v="3.3300000000000003E-2"/>
    <x v="0"/>
    <x v="7"/>
    <n v="100"/>
    <n v="100"/>
    <n v="0"/>
    <n v="0"/>
    <m/>
    <n v="1"/>
    <n v="1"/>
    <n v="0"/>
    <x v="3"/>
    <n v="0"/>
    <n v="100"/>
    <s v="not applicable"/>
    <n v="50"/>
    <n v="100"/>
    <s v="not applicable"/>
  </r>
  <r>
    <s v="BR-1-accessibility"/>
    <x v="10"/>
    <x v="10"/>
    <n v="1.1098889999999999"/>
    <s v="accessibility"/>
    <x v="37"/>
    <x v="2"/>
    <s v="Commitment"/>
    <x v="7"/>
    <n v="3"/>
    <n v="3.3300000000000003E-2"/>
    <x v="0"/>
    <x v="7"/>
    <n v="33.33"/>
    <n v="33.33"/>
    <n v="0"/>
    <n v="0"/>
    <m/>
    <n v="1"/>
    <n v="1"/>
    <n v="0"/>
    <x v="3"/>
    <n v="0"/>
    <n v="33.33"/>
    <s v="not applicable"/>
    <n v="50"/>
    <n v="33.33"/>
    <s v="not applicable"/>
  </r>
  <r>
    <s v="BR-1-implementation-schedules"/>
    <x v="10"/>
    <x v="10"/>
    <n v="0"/>
    <s v="implementation-schedules"/>
    <x v="38"/>
    <x v="2"/>
    <s v="Commitment"/>
    <x v="7"/>
    <n v="2"/>
    <n v="3.3300000000000003E-2"/>
    <x v="0"/>
    <x v="7"/>
    <n v="0"/>
    <n v="0"/>
    <n v="0"/>
    <n v="0"/>
    <m/>
    <n v="1"/>
    <n v="1"/>
    <n v="0"/>
    <x v="3"/>
    <n v="0"/>
    <n v="0"/>
    <s v="not applicable"/>
    <n v="50"/>
    <n v="0"/>
    <s v="not applicable"/>
  </r>
  <r>
    <s v="EU-5-procurement-policy"/>
    <x v="26"/>
    <x v="26"/>
    <n v="2.5"/>
    <s v="procurement-policy"/>
    <x v="31"/>
    <x v="1"/>
    <s v="planning"/>
    <x v="5"/>
    <n v="7"/>
    <n v="2.5000000000000001E-2"/>
    <x v="1"/>
    <x v="4"/>
    <n v="50"/>
    <n v="100"/>
    <n v="100"/>
    <n v="50"/>
    <m/>
    <n v="1"/>
    <n v="1"/>
    <n v="50"/>
    <x v="3"/>
    <m/>
    <m/>
    <m/>
    <m/>
    <n v="0"/>
    <s v=""/>
  </r>
  <r>
    <s v="EU-5-sector"/>
    <x v="26"/>
    <x v="26"/>
    <n v="1.8599999999999901"/>
    <s v="sector"/>
    <x v="0"/>
    <x v="0"/>
    <s v="classifications"/>
    <x v="0"/>
    <n v="24"/>
    <n v="1.8599999999999998E-2"/>
    <x v="1"/>
    <x v="4"/>
    <n v="50"/>
    <n v="100"/>
    <n v="100"/>
    <n v="50"/>
    <m/>
    <n v="1"/>
    <n v="1"/>
    <n v="50"/>
    <x v="3"/>
    <m/>
    <m/>
    <m/>
    <m/>
    <n v="0"/>
    <s v=""/>
  </r>
  <r>
    <s v="EU-5-unique-id"/>
    <x v="26"/>
    <x v="26"/>
    <n v="1.63"/>
    <s v="unique-id"/>
    <x v="1"/>
    <x v="0"/>
    <s v="basic"/>
    <x v="1"/>
    <n v="13"/>
    <n v="1.6299999999999999E-2"/>
    <x v="1"/>
    <x v="4"/>
    <n v="50"/>
    <n v="100"/>
    <n v="100"/>
    <n v="50"/>
    <m/>
    <n v="1"/>
    <n v="1"/>
    <n v="50"/>
    <x v="3"/>
    <m/>
    <m/>
    <m/>
    <m/>
    <n v="0"/>
    <s v=""/>
  </r>
  <r>
    <s v="EU-5-expenditure-planned"/>
    <x v="26"/>
    <x v="26"/>
    <n v="3.25"/>
    <s v="expenditure-planned"/>
    <x v="3"/>
    <x v="0"/>
    <s v="financial"/>
    <x v="2"/>
    <n v="34"/>
    <n v="3.2500000000000001E-2"/>
    <x v="1"/>
    <x v="4"/>
    <n v="50"/>
    <n v="100"/>
    <n v="100"/>
    <n v="50"/>
    <m/>
    <n v="1"/>
    <n v="1"/>
    <n v="50"/>
    <x v="3"/>
    <m/>
    <m/>
    <m/>
    <m/>
    <n v="0"/>
    <s v=""/>
  </r>
  <r>
    <s v="PT-2-audit"/>
    <x v="57"/>
    <x v="57"/>
    <n v="2.085"/>
    <s v="audit"/>
    <x v="32"/>
    <x v="1"/>
    <s v="financial"/>
    <x v="6"/>
    <n v="11"/>
    <n v="4.1700000000000001E-2"/>
    <x v="0"/>
    <x v="3"/>
    <n v="50"/>
    <n v="50"/>
    <n v="0"/>
    <n v="0"/>
    <m/>
    <n v="1"/>
    <n v="1"/>
    <n v="0"/>
    <x v="1"/>
    <n v="1"/>
    <m/>
    <s v="document"/>
    <n v="50"/>
    <n v="50"/>
    <s v="alwaysdocument"/>
  </r>
  <r>
    <s v="EU-5-collaboration-type"/>
    <x v="26"/>
    <x v="26"/>
    <n v="1.8599999999999901"/>
    <s v="collaboration-type"/>
    <x v="5"/>
    <x v="0"/>
    <s v="classifications"/>
    <x v="0"/>
    <n v="20"/>
    <n v="1.8599999999999998E-2"/>
    <x v="1"/>
    <x v="4"/>
    <n v="50"/>
    <n v="100"/>
    <n v="100"/>
    <n v="50"/>
    <m/>
    <n v="1"/>
    <n v="1"/>
    <n v="50"/>
    <x v="3"/>
    <m/>
    <m/>
    <m/>
    <m/>
    <n v="0"/>
    <s v=""/>
  </r>
  <r>
    <s v="EU-5-current-status"/>
    <x v="26"/>
    <x v="26"/>
    <n v="1.63"/>
    <s v="current-status"/>
    <x v="6"/>
    <x v="0"/>
    <s v="basic"/>
    <x v="1"/>
    <n v="18"/>
    <n v="1.6299999999999999E-2"/>
    <x v="1"/>
    <x v="4"/>
    <n v="50"/>
    <n v="100"/>
    <n v="100"/>
    <n v="50"/>
    <m/>
    <n v="1"/>
    <n v="1"/>
    <n v="50"/>
    <x v="3"/>
    <m/>
    <m/>
    <m/>
    <m/>
    <n v="0"/>
    <s v=""/>
  </r>
  <r>
    <s v="EU-5-finance-type"/>
    <x v="26"/>
    <x v="26"/>
    <n v="1.8599999999999901"/>
    <s v="finance-type"/>
    <x v="8"/>
    <x v="0"/>
    <s v="classifications"/>
    <x v="0"/>
    <n v="23"/>
    <n v="1.8599999999999998E-2"/>
    <x v="1"/>
    <x v="4"/>
    <n v="50"/>
    <n v="100"/>
    <n v="100"/>
    <n v="50"/>
    <m/>
    <n v="1"/>
    <n v="1"/>
    <n v="50"/>
    <x v="3"/>
    <m/>
    <m/>
    <m/>
    <m/>
    <n v="0"/>
    <s v=""/>
  </r>
  <r>
    <s v="EU-5-aid-type"/>
    <x v="26"/>
    <x v="26"/>
    <n v="1.8599999999999901"/>
    <s v="aid-type"/>
    <x v="9"/>
    <x v="0"/>
    <s v="classifications"/>
    <x v="0"/>
    <n v="22"/>
    <n v="1.8599999999999998E-2"/>
    <x v="1"/>
    <x v="4"/>
    <n v="50"/>
    <n v="100"/>
    <n v="100"/>
    <n v="50"/>
    <m/>
    <n v="1"/>
    <n v="1"/>
    <n v="50"/>
    <x v="3"/>
    <m/>
    <m/>
    <m/>
    <m/>
    <n v="0"/>
    <s v=""/>
  </r>
  <r>
    <s v="EU-5-description"/>
    <x v="26"/>
    <x v="26"/>
    <n v="1.5240499999999999"/>
    <s v="description"/>
    <x v="10"/>
    <x v="0"/>
    <s v="basic"/>
    <x v="1"/>
    <n v="15"/>
    <n v="1.6299999999999999E-2"/>
    <x v="1"/>
    <x v="4"/>
    <n v="50"/>
    <n v="93.5"/>
    <n v="87"/>
    <n v="43.5"/>
    <m/>
    <n v="1"/>
    <n v="1"/>
    <n v="43.5"/>
    <x v="3"/>
    <m/>
    <m/>
    <m/>
    <m/>
    <n v="0"/>
    <s v=""/>
  </r>
  <r>
    <s v="EU-5-flow-type"/>
    <x v="26"/>
    <x v="26"/>
    <n v="1.8599999999999901"/>
    <s v="flow-type"/>
    <x v="11"/>
    <x v="0"/>
    <s v="classifications"/>
    <x v="0"/>
    <n v="21"/>
    <n v="1.8599999999999998E-2"/>
    <x v="1"/>
    <x v="4"/>
    <n v="50"/>
    <n v="100"/>
    <n v="100"/>
    <n v="50"/>
    <m/>
    <n v="1"/>
    <n v="1"/>
    <n v="50"/>
    <x v="3"/>
    <m/>
    <m/>
    <m/>
    <m/>
    <n v="0"/>
    <s v=""/>
  </r>
  <r>
    <s v="EU-5-title"/>
    <x v="26"/>
    <x v="26"/>
    <n v="1.617775"/>
    <s v="title"/>
    <x v="12"/>
    <x v="0"/>
    <s v="basic"/>
    <x v="1"/>
    <n v="14"/>
    <n v="1.6299999999999999E-2"/>
    <x v="1"/>
    <x v="4"/>
    <n v="50"/>
    <n v="99.25"/>
    <n v="98.5"/>
    <n v="49.25"/>
    <m/>
    <n v="1"/>
    <n v="1"/>
    <n v="49.25"/>
    <x v="3"/>
    <m/>
    <m/>
    <m/>
    <m/>
    <n v="0"/>
    <s v=""/>
  </r>
  <r>
    <s v="EU-5-dates-planned"/>
    <x v="26"/>
    <x v="26"/>
    <n v="1.4508866412213699"/>
    <s v="dates-planned"/>
    <x v="16"/>
    <x v="0"/>
    <s v="basic"/>
    <x v="1"/>
    <n v="16"/>
    <n v="1.6299999999999999E-2"/>
    <x v="1"/>
    <x v="4"/>
    <n v="50"/>
    <n v="89.011450381700001"/>
    <n v="78.022900763400003"/>
    <n v="39.011450381700001"/>
    <m/>
    <n v="1"/>
    <n v="1"/>
    <n v="39.011450381700001"/>
    <x v="3"/>
    <m/>
    <m/>
    <m/>
    <m/>
    <n v="0"/>
    <s v=""/>
  </r>
  <r>
    <s v="EU-5-implementer"/>
    <x v="26"/>
    <x v="26"/>
    <n v="1.63"/>
    <s v="implementer"/>
    <x v="18"/>
    <x v="0"/>
    <s v="basic"/>
    <x v="1"/>
    <n v="12"/>
    <n v="1.6299999999999999E-2"/>
    <x v="1"/>
    <x v="4"/>
    <n v="50"/>
    <n v="100"/>
    <n v="100"/>
    <n v="50"/>
    <m/>
    <n v="1"/>
    <n v="1"/>
    <n v="50"/>
    <x v="3"/>
    <m/>
    <m/>
    <m/>
    <m/>
    <n v="0"/>
    <s v=""/>
  </r>
  <r>
    <s v="EU-5-expenditure-actual"/>
    <x v="26"/>
    <x v="26"/>
    <n v="2.5674999999999999"/>
    <s v="expenditure-actual"/>
    <x v="19"/>
    <x v="0"/>
    <s v="financial"/>
    <x v="2"/>
    <n v="35"/>
    <n v="3.2500000000000001E-2"/>
    <x v="1"/>
    <x v="4"/>
    <n v="50"/>
    <n v="79"/>
    <n v="58"/>
    <n v="29"/>
    <m/>
    <n v="1"/>
    <n v="1"/>
    <n v="29"/>
    <x v="3"/>
    <m/>
    <m/>
    <m/>
    <m/>
    <n v="0"/>
    <s v=""/>
  </r>
  <r>
    <s v="EU-5-strategy"/>
    <x v="26"/>
    <x v="26"/>
    <n v="2.5"/>
    <s v="strategy"/>
    <x v="28"/>
    <x v="1"/>
    <s v="planning"/>
    <x v="5"/>
    <n v="4"/>
    <n v="2.5000000000000001E-2"/>
    <x v="1"/>
    <x v="4"/>
    <n v="50"/>
    <n v="100"/>
    <n v="100"/>
    <n v="50"/>
    <m/>
    <n v="1"/>
    <n v="1"/>
    <n v="50"/>
    <x v="3"/>
    <m/>
    <m/>
    <m/>
    <m/>
    <n v="0"/>
    <s v=""/>
  </r>
  <r>
    <s v="EU-5-annual-report"/>
    <x v="26"/>
    <x v="26"/>
    <n v="2.5"/>
    <s v="annual-report"/>
    <x v="29"/>
    <x v="1"/>
    <s v="planning"/>
    <x v="5"/>
    <n v="5"/>
    <n v="2.5000000000000001E-2"/>
    <x v="1"/>
    <x v="4"/>
    <n v="50"/>
    <n v="100"/>
    <n v="100"/>
    <n v="50"/>
    <m/>
    <n v="1"/>
    <n v="1"/>
    <n v="50"/>
    <x v="3"/>
    <m/>
    <m/>
    <m/>
    <m/>
    <n v="0"/>
    <s v=""/>
  </r>
  <r>
    <s v="EU-5-allocation"/>
    <x v="26"/>
    <x v="26"/>
    <n v="2.5"/>
    <s v="allocation"/>
    <x v="30"/>
    <x v="1"/>
    <s v="planning"/>
    <x v="5"/>
    <n v="6"/>
    <n v="2.5000000000000001E-2"/>
    <x v="1"/>
    <x v="4"/>
    <n v="50"/>
    <n v="100"/>
    <n v="100"/>
    <n v="50"/>
    <m/>
    <n v="1"/>
    <n v="1"/>
    <n v="50"/>
    <x v="3"/>
    <m/>
    <m/>
    <m/>
    <m/>
    <n v="0"/>
    <s v=""/>
  </r>
  <r>
    <s v="EU-5-country-strategy"/>
    <x v="26"/>
    <x v="26"/>
    <n v="1.25"/>
    <s v="country-strategy"/>
    <x v="33"/>
    <x v="1"/>
    <s v="planning"/>
    <x v="5"/>
    <n v="8"/>
    <n v="2.5000000000000001E-2"/>
    <x v="0"/>
    <x v="3"/>
    <n v="50"/>
    <n v="50"/>
    <n v="0"/>
    <n v="0"/>
    <m/>
    <n v="1"/>
    <n v="1"/>
    <n v="0"/>
    <x v="1"/>
    <n v="1"/>
    <m/>
    <s v="document"/>
    <n v="50"/>
    <n v="50"/>
    <s v="alwaysdocument"/>
  </r>
  <r>
    <s v="EU-5-tied-aid-status"/>
    <x v="26"/>
    <x v="26"/>
    <n v="0"/>
    <s v="tied-aid-status"/>
    <x v="2"/>
    <x v="0"/>
    <s v="classifications"/>
    <x v="0"/>
    <n v="26"/>
    <n v="1.8599999999999998E-2"/>
    <x v="0"/>
    <x v="0"/>
    <n v="0"/>
    <n v="0"/>
    <n v="0"/>
    <n v="0"/>
    <m/>
    <n v="1"/>
    <n v="1"/>
    <n v="0"/>
    <x v="0"/>
    <n v="0"/>
    <m/>
    <s v="not-published"/>
    <n v="0"/>
    <n v="0"/>
    <s v="not publishednot-published"/>
  </r>
  <r>
    <s v="EU-5-contact-details"/>
    <x v="26"/>
    <x v="26"/>
    <n v="0"/>
    <s v="contact-details"/>
    <x v="4"/>
    <x v="0"/>
    <s v="basic"/>
    <x v="1"/>
    <n v="19"/>
    <n v="1.6299999999999999E-2"/>
    <x v="0"/>
    <x v="1"/>
    <n v="0"/>
    <n v="0"/>
    <n v="0"/>
    <n v="0"/>
    <m/>
    <n v="1"/>
    <n v="1"/>
    <n v="0"/>
    <x v="2"/>
    <n v="0"/>
    <m/>
    <s v="website"/>
    <n v="33.33"/>
    <n v="0"/>
    <s v="sometimeswebsite"/>
  </r>
  <r>
    <s v="PT-2-total-budget"/>
    <x v="57"/>
    <x v="57"/>
    <n v="0"/>
    <s v="total-budget"/>
    <x v="34"/>
    <x v="1"/>
    <s v="financial"/>
    <x v="6"/>
    <n v="9"/>
    <n v="4.1700000000000001E-2"/>
    <x v="0"/>
    <x v="0"/>
    <n v="0"/>
    <n v="0"/>
    <n v="0"/>
    <n v="0"/>
    <m/>
    <n v="1"/>
    <n v="1"/>
    <n v="0"/>
    <x v="3"/>
    <n v="0"/>
    <n v="0"/>
    <s v="not-published"/>
    <n v="0"/>
    <n v="0"/>
    <s v="not-published"/>
  </r>
  <r>
    <s v="PT-2-disaggregated-budgets"/>
    <x v="57"/>
    <x v="57"/>
    <n v="2.085"/>
    <s v="disaggregated-budgets"/>
    <x v="35"/>
    <x v="1"/>
    <s v="financial"/>
    <x v="6"/>
    <n v="10"/>
    <n v="4.1700000000000001E-2"/>
    <x v="0"/>
    <x v="6"/>
    <n v="50"/>
    <n v="50"/>
    <n v="0"/>
    <n v="0"/>
    <m/>
    <n v="1"/>
    <n v="1"/>
    <n v="0"/>
    <x v="3"/>
    <n v="0"/>
    <n v="3"/>
    <s v="machine-readable"/>
    <n v="50"/>
    <n v="50"/>
    <s v="machine-readable"/>
  </r>
  <r>
    <s v="EU-5-results"/>
    <x v="26"/>
    <x v="26"/>
    <n v="0"/>
    <s v="results"/>
    <x v="7"/>
    <x v="0"/>
    <s v="performance"/>
    <x v="3"/>
    <n v="37"/>
    <n v="4.3299999999999998E-2"/>
    <x v="0"/>
    <x v="2"/>
    <n v="0"/>
    <n v="0"/>
    <n v="0"/>
    <n v="0"/>
    <m/>
    <n v="1"/>
    <n v="1"/>
    <n v="0"/>
    <x v="2"/>
    <n v="0"/>
    <m/>
    <s v="pdf"/>
    <n v="16.664999999999999"/>
    <n v="0"/>
    <s v="sometimespdf"/>
  </r>
  <r>
    <s v="EU-5-conditions"/>
    <x v="26"/>
    <x v="26"/>
    <n v="0"/>
    <s v="conditions"/>
    <x v="13"/>
    <x v="0"/>
    <s v="performance"/>
    <x v="3"/>
    <n v="39"/>
    <n v="4.3299999999999998E-2"/>
    <x v="0"/>
    <x v="3"/>
    <n v="0"/>
    <n v="0"/>
    <n v="0"/>
    <n v="0"/>
    <m/>
    <n v="1"/>
    <n v="1"/>
    <n v="0"/>
    <x v="0"/>
    <n v="0"/>
    <m/>
    <s v="document"/>
    <n v="50"/>
    <n v="0"/>
    <s v="not publisheddocument"/>
  </r>
  <r>
    <s v="EU-5-cost-overall"/>
    <x v="26"/>
    <x v="26"/>
    <n v="0"/>
    <s v="cost-overall"/>
    <x v="14"/>
    <x v="0"/>
    <s v="financial"/>
    <x v="2"/>
    <n v="33"/>
    <n v="3.2500000000000001E-2"/>
    <x v="0"/>
    <x v="1"/>
    <n v="0"/>
    <n v="0"/>
    <n v="0"/>
    <n v="0"/>
    <m/>
    <n v="1"/>
    <n v="1"/>
    <n v="0"/>
    <x v="2"/>
    <n v="0"/>
    <m/>
    <s v="website"/>
    <n v="33.33"/>
    <n v="0"/>
    <s v="sometimeswebsite"/>
  </r>
  <r>
    <s v="EU-5-location"/>
    <x v="26"/>
    <x v="26"/>
    <n v="0"/>
    <s v="location"/>
    <x v="15"/>
    <x v="0"/>
    <s v="classifications"/>
    <x v="0"/>
    <n v="25"/>
    <n v="1.8599999999999998E-2"/>
    <x v="0"/>
    <x v="1"/>
    <n v="0"/>
    <n v="0"/>
    <n v="0"/>
    <n v="0"/>
    <m/>
    <n v="1"/>
    <n v="1"/>
    <n v="0"/>
    <x v="2"/>
    <n v="0"/>
    <m/>
    <s v="website"/>
    <n v="33.33"/>
    <n v="0"/>
    <s v="sometimeswebsite"/>
  </r>
  <r>
    <s v="EU-5-dates-actual"/>
    <x v="26"/>
    <x v="26"/>
    <n v="0"/>
    <s v="dates-actual"/>
    <x v="17"/>
    <x v="0"/>
    <s v="basic"/>
    <x v="1"/>
    <n v="17"/>
    <n v="1.6299999999999999E-2"/>
    <x v="0"/>
    <x v="0"/>
    <n v="0"/>
    <n v="0"/>
    <n v="0"/>
    <n v="0"/>
    <m/>
    <n v="1"/>
    <n v="1"/>
    <n v="0"/>
    <x v="0"/>
    <n v="0"/>
    <m/>
    <s v="not-published"/>
    <n v="0"/>
    <n v="0"/>
    <s v="not publishednot-published"/>
  </r>
  <r>
    <s v="EU-5-impact-appraisals"/>
    <x v="26"/>
    <x v="26"/>
    <n v="0"/>
    <s v="impact-appraisals"/>
    <x v="20"/>
    <x v="0"/>
    <s v="performance"/>
    <x v="3"/>
    <n v="38"/>
    <n v="4.3299999999999998E-2"/>
    <x v="0"/>
    <x v="3"/>
    <n v="0"/>
    <n v="0"/>
    <n v="0"/>
    <n v="0"/>
    <m/>
    <n v="1"/>
    <n v="1"/>
    <n v="0"/>
    <x v="2"/>
    <n v="0"/>
    <m/>
    <s v="document"/>
    <n v="50"/>
    <n v="0"/>
    <s v="sometimesdocument"/>
  </r>
  <r>
    <s v="EU-5-objectives"/>
    <x v="26"/>
    <x v="26"/>
    <n v="0"/>
    <s v="objectives"/>
    <x v="21"/>
    <x v="0"/>
    <s v="related-documents"/>
    <x v="4"/>
    <n v="29"/>
    <n v="2.1700000000000001E-2"/>
    <x v="0"/>
    <x v="3"/>
    <n v="0"/>
    <n v="0"/>
    <n v="0"/>
    <n v="0"/>
    <m/>
    <n v="1"/>
    <n v="1"/>
    <n v="0"/>
    <x v="2"/>
    <n v="0"/>
    <m/>
    <s v="document"/>
    <n v="50"/>
    <n v="0"/>
    <s v="sometimesdocument"/>
  </r>
  <r>
    <s v="EU-5-budget"/>
    <x v="26"/>
    <x v="26"/>
    <n v="0"/>
    <s v="budget"/>
    <x v="22"/>
    <x v="0"/>
    <s v="related-documents"/>
    <x v="4"/>
    <n v="30"/>
    <n v="2.1700000000000001E-2"/>
    <x v="0"/>
    <x v="3"/>
    <n v="0"/>
    <n v="0"/>
    <n v="0"/>
    <n v="0"/>
    <m/>
    <n v="1"/>
    <n v="1"/>
    <n v="0"/>
    <x v="2"/>
    <n v="0"/>
    <m/>
    <s v="document"/>
    <n v="50"/>
    <n v="0"/>
    <s v="sometimesdocument"/>
  </r>
  <r>
    <s v="EU-5-contracts"/>
    <x v="26"/>
    <x v="26"/>
    <n v="1.085"/>
    <s v="contracts"/>
    <x v="23"/>
    <x v="0"/>
    <s v="related-documents"/>
    <x v="4"/>
    <n v="31"/>
    <n v="2.1700000000000001E-2"/>
    <x v="0"/>
    <x v="3"/>
    <n v="50"/>
    <n v="50"/>
    <n v="0"/>
    <n v="0"/>
    <m/>
    <n v="1"/>
    <n v="1"/>
    <n v="0"/>
    <x v="1"/>
    <n v="1"/>
    <m/>
    <s v="document"/>
    <n v="50"/>
    <n v="50"/>
    <s v="alwaysdocument"/>
  </r>
  <r>
    <s v="EU-5-evaluations"/>
    <x v="26"/>
    <x v="26"/>
    <n v="1.085"/>
    <s v="evaluations"/>
    <x v="24"/>
    <x v="0"/>
    <s v="related-documents"/>
    <x v="4"/>
    <n v="28"/>
    <n v="2.1700000000000001E-2"/>
    <x v="0"/>
    <x v="3"/>
    <n v="50"/>
    <n v="50"/>
    <n v="0"/>
    <n v="0"/>
    <m/>
    <n v="1"/>
    <n v="1"/>
    <n v="0"/>
    <x v="1"/>
    <n v="1"/>
    <m/>
    <s v="document"/>
    <n v="50"/>
    <n v="50"/>
    <s v="alwaysdocument"/>
  </r>
  <r>
    <s v="EU-5-mou"/>
    <x v="26"/>
    <x v="26"/>
    <n v="0"/>
    <s v="mou"/>
    <x v="25"/>
    <x v="0"/>
    <s v="related-documents"/>
    <x v="4"/>
    <n v="27"/>
    <n v="2.1700000000000001E-2"/>
    <x v="0"/>
    <x v="3"/>
    <n v="0"/>
    <n v="0"/>
    <n v="0"/>
    <n v="0"/>
    <m/>
    <n v="1"/>
    <n v="1"/>
    <n v="0"/>
    <x v="0"/>
    <n v="0"/>
    <m/>
    <s v="document"/>
    <n v="50"/>
    <n v="0"/>
    <s v="not publisheddocument"/>
  </r>
  <r>
    <s v="EU-5-tenders"/>
    <x v="26"/>
    <x v="26"/>
    <n v="1.085"/>
    <s v="tenders"/>
    <x v="26"/>
    <x v="0"/>
    <s v="related-documents"/>
    <x v="4"/>
    <n v="32"/>
    <n v="2.1700000000000001E-2"/>
    <x v="0"/>
    <x v="3"/>
    <n v="50"/>
    <n v="50"/>
    <n v="0"/>
    <n v="0"/>
    <m/>
    <n v="1"/>
    <n v="1"/>
    <n v="0"/>
    <x v="1"/>
    <n v="1"/>
    <m/>
    <s v="document"/>
    <n v="50"/>
    <n v="50"/>
    <s v="alwaysdocument"/>
  </r>
  <r>
    <s v="EU-5-budget-identifier"/>
    <x v="26"/>
    <x v="26"/>
    <n v="0"/>
    <s v="budget-identifier"/>
    <x v="27"/>
    <x v="0"/>
    <s v="financial"/>
    <x v="2"/>
    <n v="36"/>
    <n v="3.2500000000000001E-2"/>
    <x v="0"/>
    <x v="0"/>
    <n v="0"/>
    <n v="0"/>
    <n v="0"/>
    <n v="0"/>
    <m/>
    <n v="1"/>
    <n v="1"/>
    <n v="0"/>
    <x v="0"/>
    <n v="0"/>
    <m/>
    <s v="not-published"/>
    <n v="0"/>
    <n v="0"/>
    <s v="not publishednot-published"/>
  </r>
  <r>
    <s v="EU-5-foia"/>
    <x v="26"/>
    <x v="26"/>
    <n v="3.33"/>
    <s v="foia"/>
    <x v="36"/>
    <x v="2"/>
    <s v="Commitment"/>
    <x v="7"/>
    <n v="1"/>
    <n v="3.3300000000000003E-2"/>
    <x v="0"/>
    <x v="7"/>
    <n v="100"/>
    <n v="100"/>
    <n v="0"/>
    <n v="0"/>
    <m/>
    <n v="1"/>
    <n v="1"/>
    <n v="0"/>
    <x v="3"/>
    <n v="0"/>
    <n v="100"/>
    <s v="not applicable"/>
    <n v="50"/>
    <n v="100"/>
    <s v="not applicable"/>
  </r>
  <r>
    <s v="EU-5-accessibility"/>
    <x v="26"/>
    <x v="26"/>
    <n v="0"/>
    <s v="accessibility"/>
    <x v="37"/>
    <x v="2"/>
    <s v="Commitment"/>
    <x v="7"/>
    <n v="3"/>
    <n v="3.3300000000000003E-2"/>
    <x v="0"/>
    <x v="7"/>
    <n v="0"/>
    <n v="0"/>
    <n v="0"/>
    <n v="0"/>
    <m/>
    <n v="1"/>
    <n v="1"/>
    <n v="0"/>
    <x v="3"/>
    <n v="0"/>
    <n v="0"/>
    <s v="not applicable"/>
    <n v="50"/>
    <n v="0"/>
    <s v="not applicable"/>
  </r>
  <r>
    <s v="EU-5-implementation-schedules"/>
    <x v="26"/>
    <x v="26"/>
    <n v="2.3976000000000002"/>
    <s v="implementation-schedules"/>
    <x v="38"/>
    <x v="2"/>
    <s v="Commitment"/>
    <x v="7"/>
    <n v="2"/>
    <n v="3.3300000000000003E-2"/>
    <x v="0"/>
    <x v="7"/>
    <n v="72"/>
    <n v="72"/>
    <n v="0"/>
    <n v="0"/>
    <m/>
    <n v="1"/>
    <n v="1"/>
    <n v="0"/>
    <x v="3"/>
    <n v="0"/>
    <n v="72"/>
    <s v="not applicable"/>
    <n v="50"/>
    <n v="72"/>
    <s v="not applicable"/>
  </r>
  <r>
    <s v="IE-1-country-strategy"/>
    <x v="52"/>
    <x v="52"/>
    <n v="2.5"/>
    <s v="country-strategy"/>
    <x v="33"/>
    <x v="1"/>
    <s v="planning"/>
    <x v="5"/>
    <n v="8"/>
    <n v="2.5000000000000001E-2"/>
    <x v="1"/>
    <x v="4"/>
    <n v="50"/>
    <n v="100"/>
    <n v="100"/>
    <n v="50"/>
    <m/>
    <n v="1"/>
    <n v="1"/>
    <n v="50"/>
    <x v="3"/>
    <m/>
    <m/>
    <m/>
    <m/>
    <n v="0"/>
    <s v=""/>
  </r>
  <r>
    <s v="RO-1-audit"/>
    <x v="28"/>
    <x v="28"/>
    <n v="0"/>
    <s v="audit"/>
    <x v="32"/>
    <x v="1"/>
    <s v="financial"/>
    <x v="6"/>
    <n v="11"/>
    <n v="4.1700000000000001E-2"/>
    <x v="0"/>
    <x v="3"/>
    <n v="0"/>
    <n v="0"/>
    <n v="0"/>
    <n v="0"/>
    <m/>
    <n v="1"/>
    <n v="1"/>
    <n v="0"/>
    <x v="0"/>
    <n v="0"/>
    <m/>
    <s v="document"/>
    <n v="50"/>
    <n v="0"/>
    <s v="not publisheddocument"/>
  </r>
  <r>
    <s v="IE-1-annual-report"/>
    <x v="52"/>
    <x v="52"/>
    <n v="2.5"/>
    <s v="annual-report"/>
    <x v="29"/>
    <x v="1"/>
    <s v="planning"/>
    <x v="5"/>
    <n v="5"/>
    <n v="2.5000000000000001E-2"/>
    <x v="1"/>
    <x v="4"/>
    <n v="50"/>
    <n v="100"/>
    <n v="100"/>
    <n v="50"/>
    <m/>
    <n v="1"/>
    <n v="1"/>
    <n v="50"/>
    <x v="3"/>
    <m/>
    <m/>
    <m/>
    <m/>
    <n v="0"/>
    <s v=""/>
  </r>
  <r>
    <s v="RO-1-total-budget"/>
    <x v="28"/>
    <x v="28"/>
    <n v="0.2316435"/>
    <s v="total-budget"/>
    <x v="34"/>
    <x v="1"/>
    <s v="financial"/>
    <x v="6"/>
    <n v="9"/>
    <n v="4.1700000000000001E-2"/>
    <x v="0"/>
    <x v="2"/>
    <n v="5.5549999999999997"/>
    <n v="5.5549999999999997"/>
    <n v="0"/>
    <n v="0"/>
    <m/>
    <n v="1"/>
    <n v="1"/>
    <n v="0"/>
    <x v="3"/>
    <n v="0"/>
    <n v="1"/>
    <s v="pdf"/>
    <n v="16.664999999999999"/>
    <n v="5.5549999999999997"/>
    <s v="pdf"/>
  </r>
  <r>
    <s v="IE-1-sector"/>
    <x v="52"/>
    <x v="52"/>
    <n v="0"/>
    <s v="sector"/>
    <x v="0"/>
    <x v="0"/>
    <s v="classifications"/>
    <x v="0"/>
    <n v="24"/>
    <n v="1.8599999999999998E-2"/>
    <x v="0"/>
    <x v="0"/>
    <n v="0"/>
    <n v="0"/>
    <n v="0"/>
    <n v="0"/>
    <m/>
    <n v="1"/>
    <n v="1"/>
    <n v="0"/>
    <x v="0"/>
    <n v="0"/>
    <m/>
    <s v="not-published"/>
    <n v="0"/>
    <n v="0"/>
    <s v="not publishednot-published"/>
  </r>
  <r>
    <s v="IE-1-unique-id"/>
    <x v="52"/>
    <x v="52"/>
    <n v="0"/>
    <s v="unique-id"/>
    <x v="1"/>
    <x v="0"/>
    <s v="basic"/>
    <x v="1"/>
    <n v="13"/>
    <n v="1.6299999999999999E-2"/>
    <x v="0"/>
    <x v="0"/>
    <n v="0"/>
    <n v="0"/>
    <n v="0"/>
    <n v="0"/>
    <m/>
    <n v="1"/>
    <n v="1"/>
    <n v="0"/>
    <x v="0"/>
    <n v="0"/>
    <m/>
    <s v="not-published"/>
    <n v="0"/>
    <n v="0"/>
    <s v="not publishednot-published"/>
  </r>
  <r>
    <s v="IE-1-tied-aid-status"/>
    <x v="52"/>
    <x v="52"/>
    <n v="0.309968999999999"/>
    <s v="tied-aid-status"/>
    <x v="2"/>
    <x v="0"/>
    <s v="classifications"/>
    <x v="0"/>
    <n v="26"/>
    <n v="1.8599999999999998E-2"/>
    <x v="0"/>
    <x v="2"/>
    <n v="16.664999999999999"/>
    <n v="16.664999999999999"/>
    <n v="0"/>
    <n v="0"/>
    <m/>
    <n v="1"/>
    <n v="1"/>
    <n v="0"/>
    <x v="1"/>
    <n v="1"/>
    <m/>
    <s v="pdf"/>
    <n v="16.664999999999999"/>
    <n v="16.664999999999999"/>
    <s v="alwayspdf"/>
  </r>
  <r>
    <s v="IE-1-expenditure-planned"/>
    <x v="52"/>
    <x v="52"/>
    <n v="0"/>
    <s v="expenditure-planned"/>
    <x v="3"/>
    <x v="0"/>
    <s v="financial"/>
    <x v="2"/>
    <n v="34"/>
    <n v="3.2500000000000001E-2"/>
    <x v="0"/>
    <x v="0"/>
    <n v="0"/>
    <n v="0"/>
    <n v="0"/>
    <n v="0"/>
    <m/>
    <n v="1"/>
    <n v="1"/>
    <n v="0"/>
    <x v="0"/>
    <n v="0"/>
    <m/>
    <s v="not-published"/>
    <n v="0"/>
    <n v="0"/>
    <s v="not publishednot-published"/>
  </r>
  <r>
    <s v="IE-1-contact-details"/>
    <x v="52"/>
    <x v="52"/>
    <n v="0.54327899999999996"/>
    <s v="contact-details"/>
    <x v="4"/>
    <x v="0"/>
    <s v="basic"/>
    <x v="1"/>
    <n v="19"/>
    <n v="1.6299999999999999E-2"/>
    <x v="0"/>
    <x v="1"/>
    <n v="33.33"/>
    <n v="33.33"/>
    <n v="0"/>
    <n v="0"/>
    <m/>
    <n v="1"/>
    <n v="1"/>
    <n v="0"/>
    <x v="1"/>
    <n v="1"/>
    <m/>
    <s v="website"/>
    <n v="33.33"/>
    <n v="33.33"/>
    <s v="alwayswebsite"/>
  </r>
  <r>
    <s v="IE-1-collaboration-type"/>
    <x v="52"/>
    <x v="52"/>
    <n v="0"/>
    <s v="collaboration-type"/>
    <x v="5"/>
    <x v="0"/>
    <s v="classifications"/>
    <x v="0"/>
    <n v="20"/>
    <n v="1.8599999999999998E-2"/>
    <x v="0"/>
    <x v="0"/>
    <n v="0"/>
    <n v="0"/>
    <n v="0"/>
    <n v="0"/>
    <m/>
    <n v="1"/>
    <n v="1"/>
    <n v="0"/>
    <x v="0"/>
    <n v="0"/>
    <m/>
    <s v="not-published"/>
    <n v="0"/>
    <n v="0"/>
    <s v="not publishednot-published"/>
  </r>
  <r>
    <s v="IE-1-current-status"/>
    <x v="52"/>
    <x v="52"/>
    <n v="0"/>
    <s v="current-status"/>
    <x v="6"/>
    <x v="0"/>
    <s v="basic"/>
    <x v="1"/>
    <n v="18"/>
    <n v="1.6299999999999999E-2"/>
    <x v="0"/>
    <x v="0"/>
    <n v="0"/>
    <n v="0"/>
    <n v="0"/>
    <n v="0"/>
    <m/>
    <n v="1"/>
    <n v="1"/>
    <n v="0"/>
    <x v="0"/>
    <n v="0"/>
    <m/>
    <s v="not-published"/>
    <n v="0"/>
    <n v="0"/>
    <s v="not publishednot-published"/>
  </r>
  <r>
    <s v="IE-1-results"/>
    <x v="52"/>
    <x v="52"/>
    <n v="0"/>
    <s v="results"/>
    <x v="7"/>
    <x v="0"/>
    <s v="performance"/>
    <x v="3"/>
    <n v="37"/>
    <n v="4.3299999999999998E-2"/>
    <x v="0"/>
    <x v="2"/>
    <n v="0"/>
    <n v="0"/>
    <n v="0"/>
    <n v="0"/>
    <m/>
    <n v="1"/>
    <n v="1"/>
    <n v="0"/>
    <x v="2"/>
    <n v="0"/>
    <m/>
    <s v="pdf"/>
    <n v="16.664999999999999"/>
    <n v="0"/>
    <s v="sometimespdf"/>
  </r>
  <r>
    <s v="IE-1-finance-type"/>
    <x v="52"/>
    <x v="52"/>
    <n v="0"/>
    <s v="finance-type"/>
    <x v="8"/>
    <x v="0"/>
    <s v="classifications"/>
    <x v="0"/>
    <n v="23"/>
    <n v="1.8599999999999998E-2"/>
    <x v="0"/>
    <x v="2"/>
    <n v="0"/>
    <n v="0"/>
    <n v="0"/>
    <n v="0"/>
    <m/>
    <n v="1"/>
    <n v="1"/>
    <n v="0"/>
    <x v="2"/>
    <n v="0"/>
    <m/>
    <s v="pdf"/>
    <n v="16.664999999999999"/>
    <n v="0"/>
    <s v="sometimespdf"/>
  </r>
  <r>
    <s v="IE-1-aid-type"/>
    <x v="52"/>
    <x v="52"/>
    <n v="0"/>
    <s v="aid-type"/>
    <x v="9"/>
    <x v="0"/>
    <s v="classifications"/>
    <x v="0"/>
    <n v="22"/>
    <n v="1.8599999999999998E-2"/>
    <x v="0"/>
    <x v="0"/>
    <n v="0"/>
    <n v="0"/>
    <n v="0"/>
    <n v="0"/>
    <m/>
    <n v="1"/>
    <n v="1"/>
    <n v="0"/>
    <x v="0"/>
    <n v="0"/>
    <m/>
    <s v="not-published"/>
    <n v="0"/>
    <n v="0"/>
    <s v="not publishednot-published"/>
  </r>
  <r>
    <s v="IE-1-description"/>
    <x v="52"/>
    <x v="52"/>
    <n v="0.54327899999999996"/>
    <s v="description"/>
    <x v="10"/>
    <x v="0"/>
    <s v="basic"/>
    <x v="1"/>
    <n v="15"/>
    <n v="1.6299999999999999E-2"/>
    <x v="0"/>
    <x v="1"/>
    <n v="33.33"/>
    <n v="33.33"/>
    <n v="0"/>
    <n v="0"/>
    <m/>
    <n v="1"/>
    <n v="1"/>
    <n v="0"/>
    <x v="1"/>
    <n v="1"/>
    <m/>
    <s v="website"/>
    <n v="33.33"/>
    <n v="33.33"/>
    <s v="alwayswebsite"/>
  </r>
  <r>
    <s v="IE-1-flow-type"/>
    <x v="52"/>
    <x v="52"/>
    <n v="0.309968999999999"/>
    <s v="flow-type"/>
    <x v="11"/>
    <x v="0"/>
    <s v="classifications"/>
    <x v="0"/>
    <n v="21"/>
    <n v="1.8599999999999998E-2"/>
    <x v="0"/>
    <x v="2"/>
    <n v="16.664999999999999"/>
    <n v="16.664999999999999"/>
    <n v="0"/>
    <n v="0"/>
    <m/>
    <n v="1"/>
    <n v="1"/>
    <n v="0"/>
    <x v="1"/>
    <n v="1"/>
    <m/>
    <s v="pdf"/>
    <n v="16.664999999999999"/>
    <n v="16.664999999999999"/>
    <s v="alwayspdf"/>
  </r>
  <r>
    <s v="IE-1-title"/>
    <x v="52"/>
    <x v="52"/>
    <n v="0"/>
    <s v="title"/>
    <x v="12"/>
    <x v="0"/>
    <s v="basic"/>
    <x v="1"/>
    <n v="14"/>
    <n v="1.6299999999999999E-2"/>
    <x v="0"/>
    <x v="0"/>
    <n v="0"/>
    <n v="0"/>
    <n v="0"/>
    <n v="0"/>
    <m/>
    <n v="1"/>
    <n v="1"/>
    <n v="0"/>
    <x v="0"/>
    <n v="0"/>
    <m/>
    <s v="not-published"/>
    <n v="0"/>
    <n v="0"/>
    <s v="not publishednot-published"/>
  </r>
  <r>
    <s v="IE-1-conditions"/>
    <x v="52"/>
    <x v="52"/>
    <n v="0"/>
    <s v="conditions"/>
    <x v="13"/>
    <x v="0"/>
    <s v="performance"/>
    <x v="3"/>
    <n v="39"/>
    <n v="4.3299999999999998E-2"/>
    <x v="0"/>
    <x v="3"/>
    <n v="0"/>
    <n v="0"/>
    <n v="0"/>
    <n v="0"/>
    <m/>
    <n v="1"/>
    <n v="1"/>
    <n v="0"/>
    <x v="0"/>
    <n v="0"/>
    <m/>
    <s v="document"/>
    <n v="50"/>
    <n v="0"/>
    <s v="not publisheddocument"/>
  </r>
  <r>
    <s v="IE-1-cost-overall"/>
    <x v="52"/>
    <x v="52"/>
    <n v="0"/>
    <s v="cost-overall"/>
    <x v="14"/>
    <x v="0"/>
    <s v="financial"/>
    <x v="2"/>
    <n v="33"/>
    <n v="3.2500000000000001E-2"/>
    <x v="0"/>
    <x v="0"/>
    <n v="0"/>
    <n v="0"/>
    <n v="0"/>
    <n v="0"/>
    <m/>
    <n v="1"/>
    <n v="1"/>
    <n v="0"/>
    <x v="0"/>
    <n v="0"/>
    <m/>
    <s v="not-published"/>
    <n v="0"/>
    <n v="0"/>
    <s v="not publishednot-published"/>
  </r>
  <r>
    <s v="IE-1-location"/>
    <x v="52"/>
    <x v="52"/>
    <n v="0"/>
    <s v="location"/>
    <x v="15"/>
    <x v="0"/>
    <s v="classifications"/>
    <x v="0"/>
    <n v="25"/>
    <n v="1.8599999999999998E-2"/>
    <x v="0"/>
    <x v="2"/>
    <n v="0"/>
    <n v="0"/>
    <n v="0"/>
    <n v="0"/>
    <m/>
    <n v="1"/>
    <n v="1"/>
    <n v="0"/>
    <x v="2"/>
    <n v="0"/>
    <m/>
    <s v="pdf"/>
    <n v="16.664999999999999"/>
    <n v="0"/>
    <s v="sometimespdf"/>
  </r>
  <r>
    <s v="IE-1-dates-planned"/>
    <x v="52"/>
    <x v="52"/>
    <n v="0"/>
    <s v="dates-planned"/>
    <x v="16"/>
    <x v="0"/>
    <s v="basic"/>
    <x v="1"/>
    <n v="16"/>
    <n v="1.6299999999999999E-2"/>
    <x v="0"/>
    <x v="0"/>
    <n v="0"/>
    <n v="0"/>
    <n v="0"/>
    <n v="0"/>
    <m/>
    <n v="1"/>
    <n v="1"/>
    <n v="0"/>
    <x v="0"/>
    <n v="0"/>
    <m/>
    <s v="not-published"/>
    <n v="0"/>
    <n v="0"/>
    <s v="not publishednot-published"/>
  </r>
  <r>
    <s v="IE-1-dates-actual"/>
    <x v="52"/>
    <x v="52"/>
    <n v="0"/>
    <s v="dates-actual"/>
    <x v="17"/>
    <x v="0"/>
    <s v="basic"/>
    <x v="1"/>
    <n v="17"/>
    <n v="1.6299999999999999E-2"/>
    <x v="0"/>
    <x v="0"/>
    <n v="0"/>
    <n v="0"/>
    <n v="0"/>
    <n v="0"/>
    <m/>
    <n v="1"/>
    <n v="1"/>
    <n v="0"/>
    <x v="0"/>
    <n v="0"/>
    <m/>
    <s v="not-published"/>
    <n v="0"/>
    <n v="0"/>
    <s v="not publishednot-published"/>
  </r>
  <r>
    <s v="IE-1-implementer"/>
    <x v="52"/>
    <x v="52"/>
    <n v="0"/>
    <s v="implementer"/>
    <x v="18"/>
    <x v="0"/>
    <s v="basic"/>
    <x v="1"/>
    <n v="12"/>
    <n v="1.6299999999999999E-2"/>
    <x v="0"/>
    <x v="0"/>
    <n v="0"/>
    <n v="0"/>
    <n v="0"/>
    <n v="0"/>
    <m/>
    <n v="1"/>
    <n v="1"/>
    <n v="0"/>
    <x v="0"/>
    <n v="0"/>
    <m/>
    <s v="not-published"/>
    <n v="0"/>
    <n v="0"/>
    <s v="not publishednot-published"/>
  </r>
  <r>
    <s v="IE-1-expenditure-actual"/>
    <x v="52"/>
    <x v="52"/>
    <n v="0"/>
    <s v="expenditure-actual"/>
    <x v="19"/>
    <x v="0"/>
    <s v="financial"/>
    <x v="2"/>
    <n v="35"/>
    <n v="3.2500000000000001E-2"/>
    <x v="0"/>
    <x v="0"/>
    <n v="0"/>
    <n v="0"/>
    <n v="0"/>
    <n v="0"/>
    <m/>
    <n v="1"/>
    <n v="1"/>
    <n v="0"/>
    <x v="0"/>
    <n v="0"/>
    <m/>
    <s v="not-published"/>
    <n v="0"/>
    <n v="0"/>
    <s v="not publishednot-published"/>
  </r>
  <r>
    <s v="IE-1-impact-appraisals"/>
    <x v="52"/>
    <x v="52"/>
    <n v="0"/>
    <s v="impact-appraisals"/>
    <x v="20"/>
    <x v="0"/>
    <s v="performance"/>
    <x v="3"/>
    <n v="38"/>
    <n v="4.3299999999999998E-2"/>
    <x v="0"/>
    <x v="3"/>
    <n v="0"/>
    <n v="0"/>
    <n v="0"/>
    <n v="0"/>
    <m/>
    <n v="1"/>
    <n v="1"/>
    <n v="0"/>
    <x v="0"/>
    <n v="0"/>
    <m/>
    <s v="document"/>
    <n v="50"/>
    <n v="0"/>
    <s v="not publisheddocument"/>
  </r>
  <r>
    <s v="IE-1-objectives"/>
    <x v="52"/>
    <x v="52"/>
    <n v="0"/>
    <s v="objectives"/>
    <x v="21"/>
    <x v="0"/>
    <s v="related-documents"/>
    <x v="4"/>
    <n v="29"/>
    <n v="2.1700000000000001E-2"/>
    <x v="0"/>
    <x v="3"/>
    <n v="0"/>
    <n v="0"/>
    <n v="0"/>
    <n v="0"/>
    <m/>
    <n v="1"/>
    <n v="1"/>
    <n v="0"/>
    <x v="2"/>
    <n v="0"/>
    <m/>
    <s v="document"/>
    <n v="50"/>
    <n v="0"/>
    <s v="sometimesdocument"/>
  </r>
  <r>
    <s v="IE-1-budget"/>
    <x v="52"/>
    <x v="52"/>
    <n v="0"/>
    <s v="budget"/>
    <x v="22"/>
    <x v="0"/>
    <s v="related-documents"/>
    <x v="4"/>
    <n v="30"/>
    <n v="2.1700000000000001E-2"/>
    <x v="0"/>
    <x v="3"/>
    <n v="0"/>
    <n v="0"/>
    <n v="0"/>
    <n v="0"/>
    <m/>
    <n v="1"/>
    <n v="1"/>
    <n v="0"/>
    <x v="0"/>
    <n v="0"/>
    <m/>
    <s v="document"/>
    <n v="50"/>
    <n v="0"/>
    <s v="not publisheddocument"/>
  </r>
  <r>
    <s v="IE-1-contracts"/>
    <x v="52"/>
    <x v="52"/>
    <n v="1.085"/>
    <s v="contracts"/>
    <x v="23"/>
    <x v="0"/>
    <s v="related-documents"/>
    <x v="4"/>
    <n v="31"/>
    <n v="2.1700000000000001E-2"/>
    <x v="0"/>
    <x v="3"/>
    <n v="50"/>
    <n v="50"/>
    <n v="0"/>
    <n v="0"/>
    <m/>
    <n v="1"/>
    <n v="1"/>
    <n v="0"/>
    <x v="1"/>
    <n v="1"/>
    <m/>
    <s v="document"/>
    <n v="50"/>
    <n v="50"/>
    <s v="alwaysdocument"/>
  </r>
  <r>
    <s v="IE-1-evaluations"/>
    <x v="52"/>
    <x v="52"/>
    <n v="1.085"/>
    <s v="evaluations"/>
    <x v="24"/>
    <x v="0"/>
    <s v="related-documents"/>
    <x v="4"/>
    <n v="28"/>
    <n v="2.1700000000000001E-2"/>
    <x v="0"/>
    <x v="3"/>
    <n v="50"/>
    <n v="50"/>
    <n v="0"/>
    <n v="0"/>
    <m/>
    <n v="1"/>
    <n v="1"/>
    <n v="0"/>
    <x v="1"/>
    <n v="1"/>
    <m/>
    <s v="document"/>
    <n v="50"/>
    <n v="50"/>
    <s v="alwaysdocument"/>
  </r>
  <r>
    <s v="IE-1-mou"/>
    <x v="52"/>
    <x v="52"/>
    <n v="0"/>
    <s v="mou"/>
    <x v="25"/>
    <x v="0"/>
    <s v="related-documents"/>
    <x v="4"/>
    <n v="27"/>
    <n v="2.1700000000000001E-2"/>
    <x v="0"/>
    <x v="3"/>
    <n v="0"/>
    <n v="0"/>
    <n v="0"/>
    <n v="0"/>
    <m/>
    <n v="1"/>
    <n v="1"/>
    <n v="0"/>
    <x v="0"/>
    <n v="0"/>
    <m/>
    <s v="document"/>
    <n v="50"/>
    <n v="0"/>
    <s v="not publisheddocument"/>
  </r>
  <r>
    <s v="IE-1-tenders"/>
    <x v="52"/>
    <x v="52"/>
    <n v="1.085"/>
    <s v="tenders"/>
    <x v="26"/>
    <x v="0"/>
    <s v="related-documents"/>
    <x v="4"/>
    <n v="32"/>
    <n v="2.1700000000000001E-2"/>
    <x v="0"/>
    <x v="3"/>
    <n v="50"/>
    <n v="50"/>
    <n v="0"/>
    <n v="0"/>
    <m/>
    <n v="1"/>
    <n v="1"/>
    <n v="0"/>
    <x v="1"/>
    <n v="1"/>
    <m/>
    <s v="document"/>
    <n v="50"/>
    <n v="50"/>
    <s v="alwaysdocument"/>
  </r>
  <r>
    <s v="IE-1-budget-identifier"/>
    <x v="52"/>
    <x v="52"/>
    <n v="0"/>
    <s v="budget-identifier"/>
    <x v="27"/>
    <x v="0"/>
    <s v="financial"/>
    <x v="2"/>
    <n v="36"/>
    <n v="3.2500000000000001E-2"/>
    <x v="0"/>
    <x v="0"/>
    <n v="0"/>
    <n v="0"/>
    <n v="0"/>
    <n v="0"/>
    <m/>
    <n v="1"/>
    <n v="1"/>
    <n v="0"/>
    <x v="0"/>
    <n v="0"/>
    <m/>
    <s v="not-published"/>
    <n v="0"/>
    <n v="0"/>
    <s v="not publishednot-published"/>
  </r>
  <r>
    <s v="IE-1-strategy"/>
    <x v="52"/>
    <x v="52"/>
    <n v="1.25"/>
    <s v="strategy"/>
    <x v="28"/>
    <x v="1"/>
    <s v="planning"/>
    <x v="5"/>
    <n v="4"/>
    <n v="2.5000000000000001E-2"/>
    <x v="0"/>
    <x v="3"/>
    <n v="50"/>
    <n v="50"/>
    <n v="0"/>
    <n v="0"/>
    <m/>
    <n v="1"/>
    <n v="1"/>
    <n v="0"/>
    <x v="1"/>
    <n v="1"/>
    <m/>
    <s v="document"/>
    <n v="50"/>
    <n v="50"/>
    <s v="alwaysdocument"/>
  </r>
  <r>
    <s v="IE-1-allocation"/>
    <x v="52"/>
    <x v="52"/>
    <n v="1.25"/>
    <s v="allocation"/>
    <x v="30"/>
    <x v="1"/>
    <s v="planning"/>
    <x v="5"/>
    <n v="6"/>
    <n v="2.5000000000000001E-2"/>
    <x v="0"/>
    <x v="3"/>
    <n v="50"/>
    <n v="50"/>
    <n v="0"/>
    <n v="0"/>
    <m/>
    <n v="1"/>
    <n v="1"/>
    <n v="0"/>
    <x v="1"/>
    <n v="1"/>
    <m/>
    <s v="document"/>
    <n v="50"/>
    <n v="50"/>
    <s v="alwaysdocument"/>
  </r>
  <r>
    <s v="IE-1-procurement-policy"/>
    <x v="52"/>
    <x v="52"/>
    <n v="1.25"/>
    <s v="procurement-policy"/>
    <x v="31"/>
    <x v="1"/>
    <s v="planning"/>
    <x v="5"/>
    <n v="7"/>
    <n v="2.5000000000000001E-2"/>
    <x v="0"/>
    <x v="3"/>
    <n v="50"/>
    <n v="50"/>
    <n v="0"/>
    <n v="0"/>
    <m/>
    <n v="1"/>
    <n v="1"/>
    <n v="0"/>
    <x v="1"/>
    <n v="1"/>
    <m/>
    <s v="document"/>
    <n v="50"/>
    <n v="50"/>
    <s v="alwaysdocument"/>
  </r>
  <r>
    <s v="RO-1-disaggregated-budgets"/>
    <x v="28"/>
    <x v="28"/>
    <n v="0.2316435"/>
    <s v="disaggregated-budgets"/>
    <x v="35"/>
    <x v="1"/>
    <s v="financial"/>
    <x v="6"/>
    <n v="10"/>
    <n v="4.1700000000000001E-2"/>
    <x v="0"/>
    <x v="2"/>
    <n v="5.5549999999999997"/>
    <n v="5.5549999999999997"/>
    <n v="0"/>
    <n v="0"/>
    <m/>
    <n v="1"/>
    <n v="1"/>
    <n v="0"/>
    <x v="3"/>
    <n v="0"/>
    <n v="1"/>
    <s v="pdf"/>
    <n v="16.664999999999999"/>
    <n v="5.5549999999999997"/>
    <s v="pdf"/>
  </r>
  <r>
    <s v="IE-1-foia"/>
    <x v="52"/>
    <x v="52"/>
    <n v="3.33"/>
    <s v="foia"/>
    <x v="36"/>
    <x v="2"/>
    <s v="Commitment"/>
    <x v="7"/>
    <n v="1"/>
    <n v="3.3300000000000003E-2"/>
    <x v="0"/>
    <x v="7"/>
    <n v="100"/>
    <n v="100"/>
    <n v="0"/>
    <n v="0"/>
    <m/>
    <n v="1"/>
    <n v="1"/>
    <n v="0"/>
    <x v="3"/>
    <n v="0"/>
    <n v="100"/>
    <s v="not applicable"/>
    <n v="50"/>
    <n v="100"/>
    <s v="not applicable"/>
  </r>
  <r>
    <s v="IE-1-accessibility"/>
    <x v="52"/>
    <x v="52"/>
    <n v="0"/>
    <s v="accessibility"/>
    <x v="37"/>
    <x v="2"/>
    <s v="Commitment"/>
    <x v="7"/>
    <n v="3"/>
    <n v="3.3300000000000003E-2"/>
    <x v="0"/>
    <x v="7"/>
    <n v="0"/>
    <n v="0"/>
    <n v="0"/>
    <n v="0"/>
    <m/>
    <n v="1"/>
    <n v="1"/>
    <n v="0"/>
    <x v="3"/>
    <n v="0"/>
    <n v="0"/>
    <s v="not applicable"/>
    <n v="50"/>
    <n v="0"/>
    <s v="not applicable"/>
  </r>
  <r>
    <s v="IE-1-implementation-schedules"/>
    <x v="52"/>
    <x v="52"/>
    <n v="1.9646999999999999"/>
    <s v="implementation-schedules"/>
    <x v="38"/>
    <x v="2"/>
    <s v="Commitment"/>
    <x v="7"/>
    <n v="2"/>
    <n v="3.3300000000000003E-2"/>
    <x v="0"/>
    <x v="7"/>
    <n v="59"/>
    <n v="59"/>
    <n v="0"/>
    <n v="0"/>
    <m/>
    <n v="1"/>
    <n v="1"/>
    <n v="0"/>
    <x v="3"/>
    <n v="0"/>
    <n v="59"/>
    <s v="not applicable"/>
    <n v="50"/>
    <n v="59"/>
    <s v="not applicable"/>
  </r>
  <r>
    <s v="NZ-2-sector"/>
    <x v="59"/>
    <x v="59"/>
    <n v="1.8599999999999901"/>
    <s v="sector"/>
    <x v="0"/>
    <x v="0"/>
    <s v="classifications"/>
    <x v="0"/>
    <n v="24"/>
    <n v="1.8599999999999998E-2"/>
    <x v="1"/>
    <x v="4"/>
    <n v="50"/>
    <n v="100"/>
    <n v="100"/>
    <n v="50"/>
    <m/>
    <n v="1"/>
    <n v="1"/>
    <n v="50"/>
    <x v="3"/>
    <m/>
    <m/>
    <m/>
    <m/>
    <n v="0"/>
    <s v=""/>
  </r>
  <r>
    <s v="NZ-2-unique-id"/>
    <x v="59"/>
    <x v="59"/>
    <n v="1.63"/>
    <s v="unique-id"/>
    <x v="1"/>
    <x v="0"/>
    <s v="basic"/>
    <x v="1"/>
    <n v="13"/>
    <n v="1.6299999999999999E-2"/>
    <x v="1"/>
    <x v="4"/>
    <n v="50"/>
    <n v="100"/>
    <n v="100"/>
    <n v="50"/>
    <m/>
    <n v="1"/>
    <n v="1"/>
    <n v="50"/>
    <x v="3"/>
    <m/>
    <m/>
    <m/>
    <m/>
    <n v="0"/>
    <s v=""/>
  </r>
  <r>
    <s v="NZ-2-tied-aid-status"/>
    <x v="59"/>
    <x v="59"/>
    <n v="1.8599999999999901"/>
    <s v="tied-aid-status"/>
    <x v="2"/>
    <x v="0"/>
    <s v="classifications"/>
    <x v="0"/>
    <n v="26"/>
    <n v="1.8599999999999998E-2"/>
    <x v="1"/>
    <x v="4"/>
    <n v="50"/>
    <n v="100"/>
    <n v="100"/>
    <n v="50"/>
    <m/>
    <n v="1"/>
    <n v="1"/>
    <n v="50"/>
    <x v="3"/>
    <m/>
    <m/>
    <m/>
    <m/>
    <n v="0"/>
    <s v=""/>
  </r>
  <r>
    <s v="NZ-2-contact-details"/>
    <x v="59"/>
    <x v="59"/>
    <n v="1.63"/>
    <s v="contact-details"/>
    <x v="4"/>
    <x v="0"/>
    <s v="basic"/>
    <x v="1"/>
    <n v="19"/>
    <n v="1.6299999999999999E-2"/>
    <x v="1"/>
    <x v="4"/>
    <n v="50"/>
    <n v="100"/>
    <n v="100"/>
    <n v="50"/>
    <m/>
    <n v="1"/>
    <n v="1"/>
    <n v="50"/>
    <x v="3"/>
    <m/>
    <m/>
    <m/>
    <m/>
    <n v="0"/>
    <s v=""/>
  </r>
  <r>
    <s v="NZ-2-current-status"/>
    <x v="59"/>
    <x v="59"/>
    <n v="1.63"/>
    <s v="current-status"/>
    <x v="6"/>
    <x v="0"/>
    <s v="basic"/>
    <x v="1"/>
    <n v="18"/>
    <n v="1.6299999999999999E-2"/>
    <x v="1"/>
    <x v="4"/>
    <n v="50"/>
    <n v="100"/>
    <n v="100"/>
    <n v="50"/>
    <m/>
    <n v="1"/>
    <n v="1"/>
    <n v="50"/>
    <x v="3"/>
    <m/>
    <m/>
    <m/>
    <m/>
    <n v="0"/>
    <s v=""/>
  </r>
  <r>
    <s v="NZ-2-finance-type"/>
    <x v="59"/>
    <x v="59"/>
    <n v="1.8599999999999901"/>
    <s v="finance-type"/>
    <x v="8"/>
    <x v="0"/>
    <s v="classifications"/>
    <x v="0"/>
    <n v="23"/>
    <n v="1.8599999999999998E-2"/>
    <x v="1"/>
    <x v="4"/>
    <n v="50"/>
    <n v="100"/>
    <n v="100"/>
    <n v="50"/>
    <m/>
    <n v="1"/>
    <n v="1"/>
    <n v="50"/>
    <x v="3"/>
    <m/>
    <m/>
    <m/>
    <m/>
    <n v="0"/>
    <s v=""/>
  </r>
  <r>
    <s v="NZ-2-aid-type"/>
    <x v="59"/>
    <x v="59"/>
    <n v="1.8599999999999901"/>
    <s v="aid-type"/>
    <x v="9"/>
    <x v="0"/>
    <s v="classifications"/>
    <x v="0"/>
    <n v="22"/>
    <n v="1.8599999999999998E-2"/>
    <x v="1"/>
    <x v="4"/>
    <n v="50"/>
    <n v="100"/>
    <n v="100"/>
    <n v="50"/>
    <m/>
    <n v="1"/>
    <n v="1"/>
    <n v="50"/>
    <x v="3"/>
    <m/>
    <m/>
    <m/>
    <m/>
    <n v="0"/>
    <s v=""/>
  </r>
  <r>
    <s v="NZ-2-description"/>
    <x v="59"/>
    <x v="59"/>
    <n v="1.63"/>
    <s v="description"/>
    <x v="10"/>
    <x v="0"/>
    <s v="basic"/>
    <x v="1"/>
    <n v="15"/>
    <n v="1.6299999999999999E-2"/>
    <x v="1"/>
    <x v="4"/>
    <n v="50"/>
    <n v="100"/>
    <n v="100"/>
    <n v="50"/>
    <m/>
    <n v="1"/>
    <n v="1"/>
    <n v="50"/>
    <x v="3"/>
    <m/>
    <m/>
    <m/>
    <m/>
    <n v="0"/>
    <s v=""/>
  </r>
  <r>
    <s v="NZ-2-flow-type"/>
    <x v="59"/>
    <x v="59"/>
    <n v="1.8599999999999901"/>
    <s v="flow-type"/>
    <x v="11"/>
    <x v="0"/>
    <s v="classifications"/>
    <x v="0"/>
    <n v="21"/>
    <n v="1.8599999999999998E-2"/>
    <x v="1"/>
    <x v="4"/>
    <n v="50"/>
    <n v="100"/>
    <n v="100"/>
    <n v="50"/>
    <m/>
    <n v="1"/>
    <n v="1"/>
    <n v="50"/>
    <x v="3"/>
    <m/>
    <m/>
    <m/>
    <m/>
    <n v="0"/>
    <s v=""/>
  </r>
  <r>
    <s v="NZ-2-title"/>
    <x v="59"/>
    <x v="59"/>
    <n v="1.6187529999999899"/>
    <s v="title"/>
    <x v="12"/>
    <x v="0"/>
    <s v="basic"/>
    <x v="1"/>
    <n v="14"/>
    <n v="1.6299999999999999E-2"/>
    <x v="1"/>
    <x v="4"/>
    <n v="50"/>
    <n v="99.31"/>
    <n v="98.62"/>
    <n v="49.31"/>
    <m/>
    <n v="1"/>
    <n v="1"/>
    <n v="49.31"/>
    <x v="3"/>
    <m/>
    <m/>
    <m/>
    <m/>
    <n v="0"/>
    <s v=""/>
  </r>
  <r>
    <s v="NZ-2-dates-planned"/>
    <x v="59"/>
    <x v="59"/>
    <n v="1.63"/>
    <s v="dates-planned"/>
    <x v="16"/>
    <x v="0"/>
    <s v="basic"/>
    <x v="1"/>
    <n v="16"/>
    <n v="1.6299999999999999E-2"/>
    <x v="1"/>
    <x v="4"/>
    <n v="50"/>
    <n v="100"/>
    <n v="100"/>
    <n v="50"/>
    <m/>
    <n v="1"/>
    <n v="1"/>
    <n v="50"/>
    <x v="3"/>
    <m/>
    <m/>
    <m/>
    <m/>
    <n v="0"/>
    <s v=""/>
  </r>
  <r>
    <s v="NZ-2-dates-actual"/>
    <x v="59"/>
    <x v="59"/>
    <n v="1.63"/>
    <s v="dates-actual"/>
    <x v="17"/>
    <x v="0"/>
    <s v="basic"/>
    <x v="1"/>
    <n v="17"/>
    <n v="1.6299999999999999E-2"/>
    <x v="1"/>
    <x v="4"/>
    <n v="50"/>
    <n v="100"/>
    <n v="100"/>
    <n v="50"/>
    <m/>
    <n v="1"/>
    <n v="1"/>
    <n v="50"/>
    <x v="3"/>
    <m/>
    <m/>
    <m/>
    <m/>
    <n v="0"/>
    <s v=""/>
  </r>
  <r>
    <s v="NZ-2-expenditure-actual"/>
    <x v="59"/>
    <x v="59"/>
    <n v="3.2051500000000002"/>
    <s v="expenditure-actual"/>
    <x v="19"/>
    <x v="0"/>
    <s v="financial"/>
    <x v="2"/>
    <n v="35"/>
    <n v="3.2500000000000001E-2"/>
    <x v="1"/>
    <x v="4"/>
    <n v="50"/>
    <n v="98.62"/>
    <n v="97.24"/>
    <n v="48.62"/>
    <m/>
    <n v="1"/>
    <n v="1"/>
    <n v="48.62"/>
    <x v="3"/>
    <m/>
    <m/>
    <m/>
    <m/>
    <n v="0"/>
    <s v=""/>
  </r>
  <r>
    <s v="NZ-2-expenditure-planned"/>
    <x v="59"/>
    <x v="59"/>
    <n v="1.625"/>
    <s v="expenditure-planned"/>
    <x v="3"/>
    <x v="0"/>
    <s v="financial"/>
    <x v="2"/>
    <n v="34"/>
    <n v="3.2500000000000001E-2"/>
    <x v="0"/>
    <x v="6"/>
    <n v="50"/>
    <n v="50"/>
    <n v="0"/>
    <n v="0"/>
    <m/>
    <n v="1"/>
    <n v="1"/>
    <n v="0"/>
    <x v="1"/>
    <n v="1"/>
    <m/>
    <s v="machine-readable"/>
    <n v="50"/>
    <n v="50"/>
    <s v="alwaysmachine-readable"/>
  </r>
  <r>
    <s v="NZ-2-collaboration-type"/>
    <x v="59"/>
    <x v="59"/>
    <n v="0.61993799999999899"/>
    <s v="collaboration-type"/>
    <x v="5"/>
    <x v="0"/>
    <s v="classifications"/>
    <x v="0"/>
    <n v="20"/>
    <n v="1.8599999999999998E-2"/>
    <x v="0"/>
    <x v="1"/>
    <n v="33.33"/>
    <n v="33.33"/>
    <n v="0"/>
    <n v="0"/>
    <m/>
    <n v="1"/>
    <n v="1"/>
    <n v="0"/>
    <x v="1"/>
    <n v="1"/>
    <m/>
    <s v="website"/>
    <n v="33.33"/>
    <n v="33.33"/>
    <s v="alwayswebsite"/>
  </r>
  <r>
    <s v="NZ-2-results"/>
    <x v="59"/>
    <x v="59"/>
    <n v="0"/>
    <s v="results"/>
    <x v="7"/>
    <x v="0"/>
    <s v="performance"/>
    <x v="3"/>
    <n v="37"/>
    <n v="4.3299999999999998E-2"/>
    <x v="0"/>
    <x v="0"/>
    <n v="0"/>
    <n v="0"/>
    <n v="0"/>
    <n v="0"/>
    <m/>
    <n v="1"/>
    <n v="1"/>
    <n v="0"/>
    <x v="0"/>
    <n v="0"/>
    <m/>
    <s v="not-published"/>
    <n v="0"/>
    <n v="0"/>
    <s v="not publishednot-published"/>
  </r>
  <r>
    <s v="NZ-2-conditions"/>
    <x v="59"/>
    <x v="59"/>
    <n v="0"/>
    <s v="conditions"/>
    <x v="13"/>
    <x v="0"/>
    <s v="performance"/>
    <x v="3"/>
    <n v="39"/>
    <n v="4.3299999999999998E-2"/>
    <x v="0"/>
    <x v="3"/>
    <n v="0"/>
    <n v="0"/>
    <n v="0"/>
    <n v="0"/>
    <m/>
    <n v="1"/>
    <n v="1"/>
    <n v="0"/>
    <x v="0"/>
    <n v="0"/>
    <m/>
    <s v="document"/>
    <n v="50"/>
    <n v="0"/>
    <s v="not publisheddocument"/>
  </r>
  <r>
    <s v="NZ-2-cost-overall"/>
    <x v="59"/>
    <x v="59"/>
    <n v="1.625"/>
    <s v="cost-overall"/>
    <x v="14"/>
    <x v="0"/>
    <s v="financial"/>
    <x v="2"/>
    <n v="33"/>
    <n v="3.2500000000000001E-2"/>
    <x v="0"/>
    <x v="6"/>
    <n v="50"/>
    <n v="50"/>
    <n v="0"/>
    <n v="0"/>
    <m/>
    <n v="1"/>
    <n v="1"/>
    <n v="0"/>
    <x v="1"/>
    <n v="1"/>
    <m/>
    <s v="machine-readable"/>
    <n v="50"/>
    <n v="50"/>
    <s v="alwaysmachine-readable"/>
  </r>
  <r>
    <s v="NZ-2-location"/>
    <x v="59"/>
    <x v="59"/>
    <n v="0"/>
    <s v="location"/>
    <x v="15"/>
    <x v="0"/>
    <s v="classifications"/>
    <x v="0"/>
    <n v="25"/>
    <n v="1.8599999999999998E-2"/>
    <x v="0"/>
    <x v="0"/>
    <n v="0"/>
    <n v="0"/>
    <n v="0"/>
    <n v="0"/>
    <m/>
    <n v="1"/>
    <n v="1"/>
    <n v="0"/>
    <x v="0"/>
    <n v="0"/>
    <m/>
    <s v="not-published"/>
    <n v="0"/>
    <n v="0"/>
    <s v="not publishednot-published"/>
  </r>
  <r>
    <s v="NZ-2-implementer"/>
    <x v="59"/>
    <x v="59"/>
    <n v="0"/>
    <s v="implementer"/>
    <x v="18"/>
    <x v="0"/>
    <s v="basic"/>
    <x v="1"/>
    <n v="12"/>
    <n v="1.6299999999999999E-2"/>
    <x v="0"/>
    <x v="6"/>
    <n v="0"/>
    <n v="0"/>
    <n v="0"/>
    <n v="0"/>
    <m/>
    <n v="1"/>
    <n v="1"/>
    <n v="0"/>
    <x v="2"/>
    <n v="0"/>
    <m/>
    <s v="machine-readable"/>
    <n v="50"/>
    <n v="0"/>
    <s v="sometimesmachine-readable"/>
  </r>
  <r>
    <s v="NZ-2-impact-appraisals"/>
    <x v="59"/>
    <x v="59"/>
    <n v="0"/>
    <s v="impact-appraisals"/>
    <x v="20"/>
    <x v="0"/>
    <s v="performance"/>
    <x v="3"/>
    <n v="38"/>
    <n v="4.3299999999999998E-2"/>
    <x v="0"/>
    <x v="3"/>
    <n v="0"/>
    <n v="0"/>
    <n v="0"/>
    <n v="0"/>
    <m/>
    <n v="1"/>
    <n v="1"/>
    <n v="0"/>
    <x v="0"/>
    <n v="0"/>
    <m/>
    <s v="document"/>
    <n v="50"/>
    <n v="0"/>
    <s v="not publisheddocument"/>
  </r>
  <r>
    <s v="NZ-2-objectives"/>
    <x v="59"/>
    <x v="59"/>
    <n v="1.085"/>
    <s v="objectives"/>
    <x v="21"/>
    <x v="0"/>
    <s v="related-documents"/>
    <x v="4"/>
    <n v="29"/>
    <n v="2.1700000000000001E-2"/>
    <x v="0"/>
    <x v="3"/>
    <n v="50"/>
    <n v="50"/>
    <n v="0"/>
    <n v="0"/>
    <m/>
    <n v="1"/>
    <n v="1"/>
    <n v="0"/>
    <x v="1"/>
    <n v="1"/>
    <m/>
    <s v="document"/>
    <n v="50"/>
    <n v="50"/>
    <s v="alwaysdocument"/>
  </r>
  <r>
    <s v="NZ-2-budget"/>
    <x v="59"/>
    <x v="59"/>
    <n v="0"/>
    <s v="budget"/>
    <x v="22"/>
    <x v="0"/>
    <s v="related-documents"/>
    <x v="4"/>
    <n v="30"/>
    <n v="2.1700000000000001E-2"/>
    <x v="0"/>
    <x v="3"/>
    <n v="0"/>
    <n v="0"/>
    <n v="0"/>
    <n v="0"/>
    <m/>
    <n v="1"/>
    <n v="1"/>
    <n v="0"/>
    <x v="0"/>
    <n v="0"/>
    <m/>
    <s v="document"/>
    <n v="50"/>
    <n v="0"/>
    <s v="not publisheddocument"/>
  </r>
  <r>
    <s v="NZ-2-contracts"/>
    <x v="59"/>
    <x v="59"/>
    <n v="1.085"/>
    <s v="contracts"/>
    <x v="23"/>
    <x v="0"/>
    <s v="related-documents"/>
    <x v="4"/>
    <n v="31"/>
    <n v="2.1700000000000001E-2"/>
    <x v="0"/>
    <x v="3"/>
    <n v="50"/>
    <n v="50"/>
    <n v="0"/>
    <n v="0"/>
    <m/>
    <n v="1"/>
    <n v="1"/>
    <n v="0"/>
    <x v="1"/>
    <n v="1"/>
    <m/>
    <s v="document"/>
    <n v="50"/>
    <n v="50"/>
    <s v="alwaysdocument"/>
  </r>
  <r>
    <s v="NZ-2-evaluations"/>
    <x v="59"/>
    <x v="59"/>
    <n v="0"/>
    <s v="evaluations"/>
    <x v="24"/>
    <x v="0"/>
    <s v="related-documents"/>
    <x v="4"/>
    <n v="28"/>
    <n v="2.1700000000000001E-2"/>
    <x v="0"/>
    <x v="3"/>
    <n v="0"/>
    <n v="0"/>
    <n v="0"/>
    <n v="0"/>
    <m/>
    <n v="1"/>
    <n v="1"/>
    <n v="0"/>
    <x v="2"/>
    <n v="0"/>
    <m/>
    <s v="document"/>
    <n v="50"/>
    <n v="0"/>
    <s v="sometimesdocument"/>
  </r>
  <r>
    <s v="NZ-2-mou"/>
    <x v="59"/>
    <x v="59"/>
    <n v="1.085"/>
    <s v="mou"/>
    <x v="25"/>
    <x v="0"/>
    <s v="related-documents"/>
    <x v="4"/>
    <n v="27"/>
    <n v="2.1700000000000001E-2"/>
    <x v="0"/>
    <x v="3"/>
    <n v="50"/>
    <n v="50"/>
    <n v="0"/>
    <n v="0"/>
    <m/>
    <n v="1"/>
    <n v="1"/>
    <n v="0"/>
    <x v="1"/>
    <n v="1"/>
    <m/>
    <s v="document"/>
    <n v="50"/>
    <n v="50"/>
    <s v="alwaysdocument"/>
  </r>
  <r>
    <s v="NZ-2-tenders"/>
    <x v="59"/>
    <x v="59"/>
    <n v="1.085"/>
    <s v="tenders"/>
    <x v="26"/>
    <x v="0"/>
    <s v="related-documents"/>
    <x v="4"/>
    <n v="32"/>
    <n v="2.1700000000000001E-2"/>
    <x v="0"/>
    <x v="3"/>
    <n v="50"/>
    <n v="50"/>
    <n v="0"/>
    <n v="0"/>
    <m/>
    <n v="1"/>
    <n v="1"/>
    <n v="0"/>
    <x v="1"/>
    <n v="1"/>
    <m/>
    <s v="document"/>
    <n v="50"/>
    <n v="50"/>
    <s v="alwaysdocument"/>
  </r>
  <r>
    <s v="NZ-2-budget-identifier"/>
    <x v="59"/>
    <x v="59"/>
    <n v="0"/>
    <s v="budget-identifier"/>
    <x v="27"/>
    <x v="0"/>
    <s v="financial"/>
    <x v="2"/>
    <n v="36"/>
    <n v="3.2500000000000001E-2"/>
    <x v="0"/>
    <x v="0"/>
    <n v="0"/>
    <n v="0"/>
    <n v="0"/>
    <n v="0"/>
    <m/>
    <n v="1"/>
    <n v="1"/>
    <n v="0"/>
    <x v="0"/>
    <n v="0"/>
    <m/>
    <s v="not-published"/>
    <n v="0"/>
    <n v="0"/>
    <s v="not publishednot-published"/>
  </r>
  <r>
    <s v="NZ-2-strategy"/>
    <x v="59"/>
    <x v="59"/>
    <n v="1.25"/>
    <s v="strategy"/>
    <x v="28"/>
    <x v="1"/>
    <s v="planning"/>
    <x v="5"/>
    <n v="4"/>
    <n v="2.5000000000000001E-2"/>
    <x v="0"/>
    <x v="3"/>
    <n v="50"/>
    <n v="50"/>
    <n v="0"/>
    <n v="0"/>
    <m/>
    <n v="1"/>
    <n v="1"/>
    <n v="0"/>
    <x v="1"/>
    <n v="1"/>
    <m/>
    <s v="document"/>
    <n v="50"/>
    <n v="50"/>
    <s v="alwaysdocument"/>
  </r>
  <r>
    <s v="NZ-2-annual-report"/>
    <x v="59"/>
    <x v="59"/>
    <n v="1.25"/>
    <s v="annual-report"/>
    <x v="29"/>
    <x v="1"/>
    <s v="planning"/>
    <x v="5"/>
    <n v="5"/>
    <n v="2.5000000000000001E-2"/>
    <x v="0"/>
    <x v="3"/>
    <n v="50"/>
    <n v="50"/>
    <n v="0"/>
    <n v="0"/>
    <m/>
    <n v="1"/>
    <n v="1"/>
    <n v="0"/>
    <x v="1"/>
    <n v="1"/>
    <m/>
    <s v="document"/>
    <n v="50"/>
    <n v="50"/>
    <s v="alwaysdocument"/>
  </r>
  <r>
    <s v="NZ-2-allocation"/>
    <x v="59"/>
    <x v="59"/>
    <n v="1.25"/>
    <s v="allocation"/>
    <x v="30"/>
    <x v="1"/>
    <s v="planning"/>
    <x v="5"/>
    <n v="6"/>
    <n v="2.5000000000000001E-2"/>
    <x v="0"/>
    <x v="3"/>
    <n v="50"/>
    <n v="50"/>
    <n v="0"/>
    <n v="0"/>
    <m/>
    <n v="1"/>
    <n v="1"/>
    <n v="0"/>
    <x v="1"/>
    <n v="1"/>
    <m/>
    <s v="document"/>
    <n v="50"/>
    <n v="50"/>
    <s v="alwaysdocument"/>
  </r>
  <r>
    <s v="NZ-2-procurement-policy"/>
    <x v="59"/>
    <x v="59"/>
    <n v="1.25"/>
    <s v="procurement-policy"/>
    <x v="31"/>
    <x v="1"/>
    <s v="planning"/>
    <x v="5"/>
    <n v="7"/>
    <n v="2.5000000000000001E-2"/>
    <x v="0"/>
    <x v="3"/>
    <n v="50"/>
    <n v="50"/>
    <n v="0"/>
    <n v="0"/>
    <m/>
    <n v="1"/>
    <n v="1"/>
    <n v="0"/>
    <x v="1"/>
    <n v="1"/>
    <m/>
    <s v="document"/>
    <n v="50"/>
    <n v="50"/>
    <s v="alwaysdocument"/>
  </r>
  <r>
    <s v="SK-1-audit"/>
    <x v="30"/>
    <x v="30"/>
    <n v="0"/>
    <s v="audit"/>
    <x v="32"/>
    <x v="1"/>
    <s v="financial"/>
    <x v="6"/>
    <n v="11"/>
    <n v="4.1700000000000001E-2"/>
    <x v="0"/>
    <x v="3"/>
    <n v="0"/>
    <n v="0"/>
    <n v="0"/>
    <n v="0"/>
    <m/>
    <n v="1"/>
    <n v="1"/>
    <n v="0"/>
    <x v="0"/>
    <n v="0"/>
    <m/>
    <s v="document"/>
    <n v="50"/>
    <n v="0"/>
    <s v="not publisheddocument"/>
  </r>
  <r>
    <s v="NZ-2-country-strategy"/>
    <x v="59"/>
    <x v="59"/>
    <n v="1.25"/>
    <s v="country-strategy"/>
    <x v="33"/>
    <x v="1"/>
    <s v="planning"/>
    <x v="5"/>
    <n v="8"/>
    <n v="2.5000000000000001E-2"/>
    <x v="0"/>
    <x v="3"/>
    <n v="50"/>
    <n v="50"/>
    <n v="0"/>
    <n v="0"/>
    <m/>
    <n v="1"/>
    <n v="1"/>
    <n v="0"/>
    <x v="1"/>
    <n v="1"/>
    <m/>
    <s v="document"/>
    <n v="50"/>
    <n v="50"/>
    <s v="alwaysdocument"/>
  </r>
  <r>
    <s v="SK-1-total-budget"/>
    <x v="30"/>
    <x v="30"/>
    <n v="0.69493050000000001"/>
    <s v="total-budget"/>
    <x v="34"/>
    <x v="1"/>
    <s v="financial"/>
    <x v="6"/>
    <n v="9"/>
    <n v="4.1700000000000001E-2"/>
    <x v="0"/>
    <x v="2"/>
    <n v="16.664999999999999"/>
    <n v="16.664999999999999"/>
    <n v="0"/>
    <n v="0"/>
    <m/>
    <n v="1"/>
    <n v="1"/>
    <n v="0"/>
    <x v="3"/>
    <n v="0"/>
    <n v="3"/>
    <s v="pdf"/>
    <n v="16.664999999999999"/>
    <n v="16.664999999999999"/>
    <s v="pdf"/>
  </r>
  <r>
    <s v="SK-1-disaggregated-budgets"/>
    <x v="30"/>
    <x v="30"/>
    <n v="0.2316435"/>
    <s v="disaggregated-budgets"/>
    <x v="35"/>
    <x v="1"/>
    <s v="financial"/>
    <x v="6"/>
    <n v="10"/>
    <n v="4.1700000000000001E-2"/>
    <x v="0"/>
    <x v="2"/>
    <n v="5.5549999999999997"/>
    <n v="5.5549999999999997"/>
    <n v="0"/>
    <n v="0"/>
    <m/>
    <n v="1"/>
    <n v="1"/>
    <n v="0"/>
    <x v="3"/>
    <n v="0"/>
    <n v="1"/>
    <s v="pdf"/>
    <n v="16.664999999999999"/>
    <n v="5.5549999999999997"/>
    <s v="pdf"/>
  </r>
  <r>
    <s v="NZ-2-foia"/>
    <x v="59"/>
    <x v="59"/>
    <n v="3.33"/>
    <s v="foia"/>
    <x v="36"/>
    <x v="2"/>
    <s v="Commitment"/>
    <x v="7"/>
    <n v="1"/>
    <n v="3.3300000000000003E-2"/>
    <x v="0"/>
    <x v="7"/>
    <n v="100"/>
    <n v="100"/>
    <n v="0"/>
    <n v="0"/>
    <m/>
    <n v="1"/>
    <n v="1"/>
    <n v="0"/>
    <x v="3"/>
    <n v="0"/>
    <n v="100"/>
    <s v="not applicable"/>
    <n v="50"/>
    <n v="100"/>
    <s v="not applicable"/>
  </r>
  <r>
    <s v="NZ-2-accessibility"/>
    <x v="59"/>
    <x v="59"/>
    <n v="0"/>
    <s v="accessibility"/>
    <x v="37"/>
    <x v="2"/>
    <s v="Commitment"/>
    <x v="7"/>
    <n v="3"/>
    <n v="3.3300000000000003E-2"/>
    <x v="0"/>
    <x v="7"/>
    <n v="0"/>
    <n v="0"/>
    <n v="0"/>
    <n v="0"/>
    <m/>
    <n v="1"/>
    <n v="1"/>
    <n v="0"/>
    <x v="3"/>
    <n v="0"/>
    <n v="0"/>
    <s v="not applicable"/>
    <n v="50"/>
    <n v="0"/>
    <s v="not applicable"/>
  </r>
  <r>
    <s v="NZ-2-implementation-schedules"/>
    <x v="59"/>
    <x v="59"/>
    <n v="2.1312000000000002"/>
    <s v="implementation-schedules"/>
    <x v="38"/>
    <x v="2"/>
    <s v="Commitment"/>
    <x v="7"/>
    <n v="2"/>
    <n v="3.3300000000000003E-2"/>
    <x v="0"/>
    <x v="7"/>
    <n v="64"/>
    <n v="64"/>
    <n v="0"/>
    <n v="0"/>
    <m/>
    <n v="1"/>
    <n v="1"/>
    <n v="0"/>
    <x v="3"/>
    <n v="0"/>
    <n v="64"/>
    <s v="not applicable"/>
    <n v="50"/>
    <n v="64"/>
    <s v="not applicable"/>
  </r>
  <r>
    <s v="DE-11-sector"/>
    <x v="39"/>
    <x v="39"/>
    <n v="0"/>
    <s v="sector"/>
    <x v="0"/>
    <x v="0"/>
    <s v="classifications"/>
    <x v="0"/>
    <n v="24"/>
    <n v="1.8599999999999998E-2"/>
    <x v="0"/>
    <x v="1"/>
    <n v="0"/>
    <n v="0"/>
    <n v="0"/>
    <n v="0"/>
    <m/>
    <n v="1"/>
    <n v="1"/>
    <n v="0"/>
    <x v="2"/>
    <n v="0"/>
    <m/>
    <s v="website"/>
    <n v="33.33"/>
    <n v="0"/>
    <s v="sometimeswebsite"/>
  </r>
  <r>
    <s v="DE-11-unique-id"/>
    <x v="39"/>
    <x v="39"/>
    <n v="0"/>
    <s v="unique-id"/>
    <x v="1"/>
    <x v="0"/>
    <s v="basic"/>
    <x v="1"/>
    <n v="13"/>
    <n v="1.6299999999999999E-2"/>
    <x v="0"/>
    <x v="0"/>
    <n v="0"/>
    <n v="0"/>
    <n v="0"/>
    <n v="0"/>
    <m/>
    <n v="1"/>
    <n v="1"/>
    <n v="0"/>
    <x v="0"/>
    <n v="0"/>
    <m/>
    <s v="not-published"/>
    <n v="0"/>
    <n v="0"/>
    <s v="not publishednot-published"/>
  </r>
  <r>
    <s v="DE-11-tied-aid-status"/>
    <x v="39"/>
    <x v="39"/>
    <n v="0"/>
    <s v="tied-aid-status"/>
    <x v="2"/>
    <x v="0"/>
    <s v="classifications"/>
    <x v="0"/>
    <n v="26"/>
    <n v="1.8599999999999998E-2"/>
    <x v="0"/>
    <x v="0"/>
    <n v="0"/>
    <n v="0"/>
    <n v="0"/>
    <n v="0"/>
    <m/>
    <n v="1"/>
    <n v="1"/>
    <n v="0"/>
    <x v="0"/>
    <n v="0"/>
    <m/>
    <s v="not-published"/>
    <n v="0"/>
    <n v="0"/>
    <s v="not publishednot-published"/>
  </r>
  <r>
    <s v="DE-11-expenditure-planned"/>
    <x v="39"/>
    <x v="39"/>
    <n v="0"/>
    <s v="expenditure-planned"/>
    <x v="3"/>
    <x v="0"/>
    <s v="financial"/>
    <x v="2"/>
    <n v="34"/>
    <n v="3.2500000000000001E-2"/>
    <x v="0"/>
    <x v="0"/>
    <n v="0"/>
    <n v="0"/>
    <n v="0"/>
    <n v="0"/>
    <m/>
    <n v="1"/>
    <n v="1"/>
    <n v="0"/>
    <x v="0"/>
    <n v="0"/>
    <m/>
    <s v="not-published"/>
    <n v="0"/>
    <n v="0"/>
    <s v="not publishednot-published"/>
  </r>
  <r>
    <s v="DE-11-contact-details"/>
    <x v="39"/>
    <x v="39"/>
    <n v="0.54327899999999996"/>
    <s v="contact-details"/>
    <x v="4"/>
    <x v="0"/>
    <s v="basic"/>
    <x v="1"/>
    <n v="19"/>
    <n v="1.6299999999999999E-2"/>
    <x v="0"/>
    <x v="1"/>
    <n v="33.33"/>
    <n v="33.33"/>
    <n v="0"/>
    <n v="0"/>
    <m/>
    <n v="1"/>
    <n v="1"/>
    <n v="0"/>
    <x v="1"/>
    <n v="1"/>
    <m/>
    <s v="website"/>
    <n v="33.33"/>
    <n v="33.33"/>
    <s v="alwayswebsite"/>
  </r>
  <r>
    <s v="DE-11-collaboration-type"/>
    <x v="39"/>
    <x v="39"/>
    <n v="0"/>
    <s v="collaboration-type"/>
    <x v="5"/>
    <x v="0"/>
    <s v="classifications"/>
    <x v="0"/>
    <n v="20"/>
    <n v="1.8599999999999998E-2"/>
    <x v="0"/>
    <x v="0"/>
    <n v="0"/>
    <n v="0"/>
    <n v="0"/>
    <n v="0"/>
    <m/>
    <n v="1"/>
    <n v="1"/>
    <n v="0"/>
    <x v="0"/>
    <n v="0"/>
    <m/>
    <s v="not-published"/>
    <n v="0"/>
    <n v="0"/>
    <s v="not publishednot-published"/>
  </r>
  <r>
    <s v="DE-11-current-status"/>
    <x v="39"/>
    <x v="39"/>
    <n v="0"/>
    <s v="current-status"/>
    <x v="6"/>
    <x v="0"/>
    <s v="basic"/>
    <x v="1"/>
    <n v="18"/>
    <n v="1.6299999999999999E-2"/>
    <x v="0"/>
    <x v="0"/>
    <n v="0"/>
    <n v="0"/>
    <n v="0"/>
    <n v="0"/>
    <m/>
    <n v="1"/>
    <n v="1"/>
    <n v="0"/>
    <x v="0"/>
    <n v="0"/>
    <m/>
    <s v="not-published"/>
    <n v="0"/>
    <n v="0"/>
    <s v="not publishednot-published"/>
  </r>
  <r>
    <s v="DE-11-results"/>
    <x v="39"/>
    <x v="39"/>
    <n v="0"/>
    <s v="results"/>
    <x v="7"/>
    <x v="0"/>
    <s v="performance"/>
    <x v="3"/>
    <n v="37"/>
    <n v="4.3299999999999998E-2"/>
    <x v="0"/>
    <x v="1"/>
    <n v="0"/>
    <n v="0"/>
    <n v="0"/>
    <n v="0"/>
    <m/>
    <n v="1"/>
    <n v="1"/>
    <n v="0"/>
    <x v="2"/>
    <n v="0"/>
    <m/>
    <s v="website"/>
    <n v="33.33"/>
    <n v="0"/>
    <s v="sometimeswebsite"/>
  </r>
  <r>
    <s v="DE-11-finance-type"/>
    <x v="39"/>
    <x v="39"/>
    <n v="0"/>
    <s v="finance-type"/>
    <x v="8"/>
    <x v="0"/>
    <s v="classifications"/>
    <x v="0"/>
    <n v="23"/>
    <n v="1.8599999999999998E-2"/>
    <x v="0"/>
    <x v="0"/>
    <n v="0"/>
    <n v="0"/>
    <n v="0"/>
    <n v="0"/>
    <m/>
    <n v="1"/>
    <n v="1"/>
    <n v="0"/>
    <x v="0"/>
    <n v="0"/>
    <m/>
    <s v="not-published"/>
    <n v="0"/>
    <n v="0"/>
    <s v="not publishednot-published"/>
  </r>
  <r>
    <s v="DE-11-aid-type"/>
    <x v="39"/>
    <x v="39"/>
    <n v="0"/>
    <s v="aid-type"/>
    <x v="9"/>
    <x v="0"/>
    <s v="classifications"/>
    <x v="0"/>
    <n v="22"/>
    <n v="1.8599999999999998E-2"/>
    <x v="0"/>
    <x v="0"/>
    <n v="0"/>
    <n v="0"/>
    <n v="0"/>
    <n v="0"/>
    <m/>
    <n v="1"/>
    <n v="1"/>
    <n v="0"/>
    <x v="0"/>
    <n v="0"/>
    <m/>
    <s v="not-published"/>
    <n v="0"/>
    <n v="0"/>
    <s v="not publishednot-published"/>
  </r>
  <r>
    <s v="DE-11-description"/>
    <x v="39"/>
    <x v="39"/>
    <n v="0"/>
    <s v="description"/>
    <x v="10"/>
    <x v="0"/>
    <s v="basic"/>
    <x v="1"/>
    <n v="15"/>
    <n v="1.6299999999999999E-2"/>
    <x v="0"/>
    <x v="1"/>
    <n v="0"/>
    <n v="0"/>
    <n v="0"/>
    <n v="0"/>
    <m/>
    <n v="1"/>
    <n v="1"/>
    <n v="0"/>
    <x v="2"/>
    <n v="0"/>
    <m/>
    <s v="website"/>
    <n v="33.33"/>
    <n v="0"/>
    <s v="sometimeswebsite"/>
  </r>
  <r>
    <s v="DE-11-flow-type"/>
    <x v="39"/>
    <x v="39"/>
    <n v="0"/>
    <s v="flow-type"/>
    <x v="11"/>
    <x v="0"/>
    <s v="classifications"/>
    <x v="0"/>
    <n v="21"/>
    <n v="1.8599999999999998E-2"/>
    <x v="0"/>
    <x v="0"/>
    <n v="0"/>
    <n v="0"/>
    <n v="0"/>
    <n v="0"/>
    <m/>
    <n v="1"/>
    <n v="1"/>
    <n v="0"/>
    <x v="0"/>
    <n v="0"/>
    <m/>
    <s v="not-published"/>
    <n v="0"/>
    <n v="0"/>
    <s v="not publishednot-published"/>
  </r>
  <r>
    <s v="DE-11-title"/>
    <x v="39"/>
    <x v="39"/>
    <n v="0"/>
    <s v="title"/>
    <x v="12"/>
    <x v="0"/>
    <s v="basic"/>
    <x v="1"/>
    <n v="14"/>
    <n v="1.6299999999999999E-2"/>
    <x v="0"/>
    <x v="1"/>
    <n v="0"/>
    <n v="0"/>
    <n v="0"/>
    <n v="0"/>
    <m/>
    <n v="1"/>
    <n v="1"/>
    <n v="0"/>
    <x v="2"/>
    <n v="0"/>
    <m/>
    <s v="website"/>
    <n v="33.33"/>
    <n v="0"/>
    <s v="sometimeswebsite"/>
  </r>
  <r>
    <s v="DE-11-conditions"/>
    <x v="39"/>
    <x v="39"/>
    <n v="0"/>
    <s v="conditions"/>
    <x v="13"/>
    <x v="0"/>
    <s v="performance"/>
    <x v="3"/>
    <n v="39"/>
    <n v="4.3299999999999998E-2"/>
    <x v="0"/>
    <x v="3"/>
    <n v="0"/>
    <n v="0"/>
    <n v="0"/>
    <n v="0"/>
    <m/>
    <n v="1"/>
    <n v="1"/>
    <n v="0"/>
    <x v="0"/>
    <n v="0"/>
    <m/>
    <s v="document"/>
    <n v="50"/>
    <n v="0"/>
    <s v="not publisheddocument"/>
  </r>
  <r>
    <s v="DE-11-cost-overall"/>
    <x v="39"/>
    <x v="39"/>
    <n v="0"/>
    <s v="cost-overall"/>
    <x v="14"/>
    <x v="0"/>
    <s v="financial"/>
    <x v="2"/>
    <n v="33"/>
    <n v="3.2500000000000001E-2"/>
    <x v="0"/>
    <x v="0"/>
    <n v="0"/>
    <n v="0"/>
    <n v="0"/>
    <n v="0"/>
    <m/>
    <n v="1"/>
    <n v="1"/>
    <n v="0"/>
    <x v="0"/>
    <n v="0"/>
    <m/>
    <s v="not-published"/>
    <n v="0"/>
    <n v="0"/>
    <s v="not publishednot-published"/>
  </r>
  <r>
    <s v="DE-11-location"/>
    <x v="39"/>
    <x v="39"/>
    <n v="0"/>
    <s v="location"/>
    <x v="15"/>
    <x v="0"/>
    <s v="classifications"/>
    <x v="0"/>
    <n v="25"/>
    <n v="1.8599999999999998E-2"/>
    <x v="0"/>
    <x v="1"/>
    <n v="0"/>
    <n v="0"/>
    <n v="0"/>
    <n v="0"/>
    <m/>
    <n v="1"/>
    <n v="1"/>
    <n v="0"/>
    <x v="2"/>
    <n v="0"/>
    <m/>
    <s v="website"/>
    <n v="33.33"/>
    <n v="0"/>
    <s v="sometimeswebsite"/>
  </r>
  <r>
    <s v="DE-11-dates-planned"/>
    <x v="39"/>
    <x v="39"/>
    <n v="0"/>
    <s v="dates-planned"/>
    <x v="16"/>
    <x v="0"/>
    <s v="basic"/>
    <x v="1"/>
    <n v="16"/>
    <n v="1.6299999999999999E-2"/>
    <x v="0"/>
    <x v="0"/>
    <n v="0"/>
    <n v="0"/>
    <n v="0"/>
    <n v="0"/>
    <m/>
    <n v="1"/>
    <n v="1"/>
    <n v="0"/>
    <x v="0"/>
    <n v="0"/>
    <m/>
    <s v="not-published"/>
    <n v="0"/>
    <n v="0"/>
    <s v="not publishednot-published"/>
  </r>
  <r>
    <s v="DE-11-dates-actual"/>
    <x v="39"/>
    <x v="39"/>
    <n v="0"/>
    <s v="dates-actual"/>
    <x v="17"/>
    <x v="0"/>
    <s v="basic"/>
    <x v="1"/>
    <n v="17"/>
    <n v="1.6299999999999999E-2"/>
    <x v="0"/>
    <x v="0"/>
    <n v="0"/>
    <n v="0"/>
    <n v="0"/>
    <n v="0"/>
    <m/>
    <n v="1"/>
    <n v="1"/>
    <n v="0"/>
    <x v="0"/>
    <n v="0"/>
    <m/>
    <s v="not-published"/>
    <n v="0"/>
    <n v="0"/>
    <s v="not publishednot-published"/>
  </r>
  <r>
    <s v="DE-11-implementer"/>
    <x v="39"/>
    <x v="39"/>
    <n v="0"/>
    <s v="implementer"/>
    <x v="18"/>
    <x v="0"/>
    <s v="basic"/>
    <x v="1"/>
    <n v="12"/>
    <n v="1.6299999999999999E-2"/>
    <x v="0"/>
    <x v="1"/>
    <n v="0"/>
    <n v="0"/>
    <n v="0"/>
    <n v="0"/>
    <m/>
    <n v="1"/>
    <n v="1"/>
    <n v="0"/>
    <x v="2"/>
    <n v="0"/>
    <m/>
    <s v="website"/>
    <n v="33.33"/>
    <n v="0"/>
    <s v="sometimeswebsite"/>
  </r>
  <r>
    <s v="DE-11-expenditure-actual"/>
    <x v="39"/>
    <x v="39"/>
    <n v="0"/>
    <s v="expenditure-actual"/>
    <x v="19"/>
    <x v="0"/>
    <s v="financial"/>
    <x v="2"/>
    <n v="35"/>
    <n v="3.2500000000000001E-2"/>
    <x v="0"/>
    <x v="0"/>
    <n v="0"/>
    <n v="0"/>
    <n v="0"/>
    <n v="0"/>
    <m/>
    <n v="1"/>
    <n v="1"/>
    <n v="0"/>
    <x v="0"/>
    <n v="0"/>
    <m/>
    <s v="not-published"/>
    <n v="0"/>
    <n v="0"/>
    <s v="not publishednot-published"/>
  </r>
  <r>
    <s v="DE-11-impact-appraisals"/>
    <x v="39"/>
    <x v="39"/>
    <n v="0"/>
    <s v="impact-appraisals"/>
    <x v="20"/>
    <x v="0"/>
    <s v="performance"/>
    <x v="3"/>
    <n v="38"/>
    <n v="4.3299999999999998E-2"/>
    <x v="0"/>
    <x v="3"/>
    <n v="0"/>
    <n v="0"/>
    <n v="0"/>
    <n v="0"/>
    <m/>
    <n v="1"/>
    <n v="1"/>
    <n v="0"/>
    <x v="0"/>
    <n v="0"/>
    <m/>
    <s v="document"/>
    <n v="50"/>
    <n v="0"/>
    <s v="not publisheddocument"/>
  </r>
  <r>
    <s v="DE-11-objectives"/>
    <x v="39"/>
    <x v="39"/>
    <n v="0"/>
    <s v="objectives"/>
    <x v="21"/>
    <x v="0"/>
    <s v="related-documents"/>
    <x v="4"/>
    <n v="29"/>
    <n v="2.1700000000000001E-2"/>
    <x v="0"/>
    <x v="3"/>
    <n v="0"/>
    <n v="0"/>
    <n v="0"/>
    <n v="0"/>
    <m/>
    <n v="1"/>
    <n v="1"/>
    <n v="0"/>
    <x v="2"/>
    <n v="0"/>
    <m/>
    <s v="document"/>
    <n v="50"/>
    <n v="0"/>
    <s v="sometimesdocument"/>
  </r>
  <r>
    <s v="DE-11-budget"/>
    <x v="39"/>
    <x v="39"/>
    <n v="0"/>
    <s v="budget"/>
    <x v="22"/>
    <x v="0"/>
    <s v="related-documents"/>
    <x v="4"/>
    <n v="30"/>
    <n v="2.1700000000000001E-2"/>
    <x v="0"/>
    <x v="3"/>
    <n v="0"/>
    <n v="0"/>
    <n v="0"/>
    <n v="0"/>
    <m/>
    <n v="1"/>
    <n v="1"/>
    <n v="0"/>
    <x v="0"/>
    <n v="0"/>
    <m/>
    <s v="document"/>
    <n v="50"/>
    <n v="0"/>
    <s v="not publisheddocument"/>
  </r>
  <r>
    <s v="DE-11-contracts"/>
    <x v="39"/>
    <x v="39"/>
    <n v="0"/>
    <s v="contracts"/>
    <x v="23"/>
    <x v="0"/>
    <s v="related-documents"/>
    <x v="4"/>
    <n v="31"/>
    <n v="2.1700000000000001E-2"/>
    <x v="0"/>
    <x v="3"/>
    <n v="0"/>
    <n v="0"/>
    <n v="0"/>
    <n v="0"/>
    <m/>
    <n v="1"/>
    <n v="1"/>
    <n v="0"/>
    <x v="0"/>
    <n v="0"/>
    <m/>
    <s v="document"/>
    <n v="50"/>
    <n v="0"/>
    <s v="not publisheddocument"/>
  </r>
  <r>
    <s v="DE-11-evaluations"/>
    <x v="39"/>
    <x v="39"/>
    <n v="0"/>
    <s v="evaluations"/>
    <x v="24"/>
    <x v="0"/>
    <s v="related-documents"/>
    <x v="4"/>
    <n v="28"/>
    <n v="2.1700000000000001E-2"/>
    <x v="0"/>
    <x v="3"/>
    <n v="0"/>
    <n v="0"/>
    <n v="0"/>
    <n v="0"/>
    <m/>
    <n v="1"/>
    <n v="1"/>
    <n v="0"/>
    <x v="2"/>
    <n v="0"/>
    <m/>
    <s v="document"/>
    <n v="50"/>
    <n v="0"/>
    <s v="sometimesdocument"/>
  </r>
  <r>
    <s v="DE-11-mou"/>
    <x v="39"/>
    <x v="39"/>
    <n v="1.085"/>
    <s v="mou"/>
    <x v="25"/>
    <x v="0"/>
    <s v="related-documents"/>
    <x v="4"/>
    <n v="27"/>
    <n v="2.1700000000000001E-2"/>
    <x v="0"/>
    <x v="3"/>
    <n v="50"/>
    <n v="50"/>
    <n v="0"/>
    <n v="0"/>
    <m/>
    <n v="1"/>
    <n v="1"/>
    <n v="0"/>
    <x v="1"/>
    <n v="1"/>
    <m/>
    <s v="document"/>
    <n v="50"/>
    <n v="50"/>
    <s v="alwaysdocument"/>
  </r>
  <r>
    <s v="DE-11-tenders"/>
    <x v="39"/>
    <x v="39"/>
    <n v="0"/>
    <s v="tenders"/>
    <x v="26"/>
    <x v="0"/>
    <s v="related-documents"/>
    <x v="4"/>
    <n v="32"/>
    <n v="2.1700000000000001E-2"/>
    <x v="0"/>
    <x v="3"/>
    <n v="0"/>
    <n v="0"/>
    <n v="0"/>
    <n v="0"/>
    <m/>
    <n v="1"/>
    <n v="1"/>
    <n v="0"/>
    <x v="0"/>
    <n v="0"/>
    <m/>
    <s v="document"/>
    <n v="50"/>
    <n v="0"/>
    <s v="not publisheddocument"/>
  </r>
  <r>
    <s v="DE-11-budget-identifier"/>
    <x v="39"/>
    <x v="39"/>
    <n v="0"/>
    <s v="budget-identifier"/>
    <x v="27"/>
    <x v="0"/>
    <s v="financial"/>
    <x v="2"/>
    <n v="36"/>
    <n v="3.2500000000000001E-2"/>
    <x v="0"/>
    <x v="0"/>
    <n v="0"/>
    <n v="0"/>
    <n v="0"/>
    <n v="0"/>
    <m/>
    <n v="1"/>
    <n v="1"/>
    <n v="0"/>
    <x v="0"/>
    <n v="0"/>
    <m/>
    <s v="not-published"/>
    <n v="0"/>
    <n v="0"/>
    <s v="not publishednot-published"/>
  </r>
  <r>
    <s v="DE-11-strategy"/>
    <x v="39"/>
    <x v="39"/>
    <n v="1.25"/>
    <s v="strategy"/>
    <x v="28"/>
    <x v="1"/>
    <s v="planning"/>
    <x v="5"/>
    <n v="4"/>
    <n v="2.5000000000000001E-2"/>
    <x v="0"/>
    <x v="3"/>
    <n v="50"/>
    <n v="50"/>
    <n v="0"/>
    <n v="0"/>
    <m/>
    <n v="1"/>
    <n v="1"/>
    <n v="0"/>
    <x v="1"/>
    <n v="1"/>
    <m/>
    <s v="document"/>
    <n v="50"/>
    <n v="50"/>
    <s v="alwaysdocument"/>
  </r>
  <r>
    <s v="DE-11-annual-report"/>
    <x v="39"/>
    <x v="39"/>
    <n v="0"/>
    <s v="annual-report"/>
    <x v="29"/>
    <x v="1"/>
    <s v="planning"/>
    <x v="5"/>
    <n v="5"/>
    <n v="2.5000000000000001E-2"/>
    <x v="0"/>
    <x v="3"/>
    <n v="0"/>
    <n v="0"/>
    <n v="0"/>
    <n v="0"/>
    <m/>
    <n v="1"/>
    <n v="1"/>
    <n v="0"/>
    <x v="0"/>
    <n v="0"/>
    <m/>
    <s v="document"/>
    <n v="50"/>
    <n v="0"/>
    <s v="not publisheddocument"/>
  </r>
  <r>
    <s v="DE-11-allocation"/>
    <x v="39"/>
    <x v="39"/>
    <n v="1.25"/>
    <s v="allocation"/>
    <x v="30"/>
    <x v="1"/>
    <s v="planning"/>
    <x v="5"/>
    <n v="6"/>
    <n v="2.5000000000000001E-2"/>
    <x v="0"/>
    <x v="3"/>
    <n v="50"/>
    <n v="50"/>
    <n v="0"/>
    <n v="0"/>
    <m/>
    <n v="1"/>
    <n v="1"/>
    <n v="0"/>
    <x v="1"/>
    <n v="1"/>
    <m/>
    <s v="document"/>
    <n v="50"/>
    <n v="50"/>
    <s v="alwaysdocument"/>
  </r>
  <r>
    <s v="DE-11-procurement-policy"/>
    <x v="39"/>
    <x v="39"/>
    <n v="0"/>
    <s v="procurement-policy"/>
    <x v="31"/>
    <x v="1"/>
    <s v="planning"/>
    <x v="5"/>
    <n v="7"/>
    <n v="2.5000000000000001E-2"/>
    <x v="0"/>
    <x v="3"/>
    <n v="0"/>
    <n v="0"/>
    <n v="0"/>
    <n v="0"/>
    <m/>
    <n v="1"/>
    <n v="1"/>
    <n v="0"/>
    <x v="0"/>
    <n v="0"/>
    <m/>
    <s v="document"/>
    <n v="50"/>
    <n v="0"/>
    <s v="not publisheddocument"/>
  </r>
  <r>
    <s v="SI-1-audit"/>
    <x v="32"/>
    <x v="32"/>
    <n v="0"/>
    <s v="audit"/>
    <x v="32"/>
    <x v="1"/>
    <s v="financial"/>
    <x v="6"/>
    <n v="11"/>
    <n v="4.1700000000000001E-2"/>
    <x v="0"/>
    <x v="3"/>
    <n v="0"/>
    <n v="0"/>
    <n v="0"/>
    <n v="0"/>
    <m/>
    <n v="1"/>
    <n v="1"/>
    <n v="0"/>
    <x v="2"/>
    <n v="0"/>
    <m/>
    <s v="document"/>
    <n v="50"/>
    <n v="0"/>
    <s v="sometimesdocument"/>
  </r>
  <r>
    <s v="DE-11-country-strategy"/>
    <x v="39"/>
    <x v="39"/>
    <n v="1.25"/>
    <s v="country-strategy"/>
    <x v="33"/>
    <x v="1"/>
    <s v="planning"/>
    <x v="5"/>
    <n v="8"/>
    <n v="2.5000000000000001E-2"/>
    <x v="0"/>
    <x v="3"/>
    <n v="50"/>
    <n v="50"/>
    <n v="0"/>
    <n v="0"/>
    <m/>
    <n v="1"/>
    <n v="1"/>
    <n v="0"/>
    <x v="1"/>
    <n v="1"/>
    <m/>
    <s v="document"/>
    <n v="50"/>
    <n v="50"/>
    <s v="alwaysdocument"/>
  </r>
  <r>
    <s v="SI-1-total-budget"/>
    <x v="32"/>
    <x v="32"/>
    <n v="0.69493050000000001"/>
    <s v="total-budget"/>
    <x v="34"/>
    <x v="1"/>
    <s v="financial"/>
    <x v="6"/>
    <n v="9"/>
    <n v="4.1700000000000001E-2"/>
    <x v="0"/>
    <x v="2"/>
    <n v="16.664999999999999"/>
    <n v="16.664999999999999"/>
    <n v="0"/>
    <n v="0"/>
    <m/>
    <n v="1"/>
    <n v="1"/>
    <n v="0"/>
    <x v="3"/>
    <n v="0"/>
    <n v="3"/>
    <s v="pdf"/>
    <n v="16.664999999999999"/>
    <n v="16.664999999999999"/>
    <s v="pdf"/>
  </r>
  <r>
    <s v="SI-1-disaggregated-budgets"/>
    <x v="32"/>
    <x v="32"/>
    <n v="0.69493050000000001"/>
    <s v="disaggregated-budgets"/>
    <x v="35"/>
    <x v="1"/>
    <s v="financial"/>
    <x v="6"/>
    <n v="10"/>
    <n v="4.1700000000000001E-2"/>
    <x v="0"/>
    <x v="2"/>
    <n v="16.664999999999999"/>
    <n v="16.664999999999999"/>
    <n v="0"/>
    <n v="0"/>
    <m/>
    <n v="1"/>
    <n v="1"/>
    <n v="0"/>
    <x v="3"/>
    <n v="0"/>
    <n v="3"/>
    <s v="pdf"/>
    <n v="16.664999999999999"/>
    <n v="16.664999999999999"/>
    <s v="pdf"/>
  </r>
  <r>
    <s v="DE-11-foia"/>
    <x v="39"/>
    <x v="39"/>
    <n v="1.1098889999999999"/>
    <s v="foia"/>
    <x v="36"/>
    <x v="2"/>
    <s v="Commitment"/>
    <x v="7"/>
    <n v="1"/>
    <n v="3.3300000000000003E-2"/>
    <x v="0"/>
    <x v="7"/>
    <n v="33.33"/>
    <n v="33.33"/>
    <n v="0"/>
    <n v="0"/>
    <m/>
    <n v="1"/>
    <n v="1"/>
    <n v="0"/>
    <x v="3"/>
    <n v="0"/>
    <n v="33.33"/>
    <s v="not applicable"/>
    <n v="50"/>
    <n v="33.33"/>
    <s v="not applicable"/>
  </r>
  <r>
    <s v="DE-11-accessibility"/>
    <x v="39"/>
    <x v="39"/>
    <n v="0"/>
    <s v="accessibility"/>
    <x v="37"/>
    <x v="2"/>
    <s v="Commitment"/>
    <x v="7"/>
    <n v="3"/>
    <n v="3.3300000000000003E-2"/>
    <x v="0"/>
    <x v="7"/>
    <n v="0"/>
    <n v="0"/>
    <n v="0"/>
    <n v="0"/>
    <m/>
    <n v="1"/>
    <n v="1"/>
    <n v="0"/>
    <x v="3"/>
    <n v="0"/>
    <n v="0"/>
    <s v="not applicable"/>
    <n v="50"/>
    <n v="0"/>
    <s v="not applicable"/>
  </r>
  <r>
    <s v="DE-11-implementation-schedules"/>
    <x v="39"/>
    <x v="39"/>
    <n v="0.99900000000000011"/>
    <s v="implementation-schedules"/>
    <x v="38"/>
    <x v="2"/>
    <s v="Commitment"/>
    <x v="7"/>
    <n v="2"/>
    <n v="3.3300000000000003E-2"/>
    <x v="0"/>
    <x v="7"/>
    <n v="30"/>
    <n v="30"/>
    <n v="0"/>
    <n v="0"/>
    <m/>
    <n v="1"/>
    <n v="1"/>
    <n v="0"/>
    <x v="3"/>
    <n v="0"/>
    <n v="30"/>
    <s v="not applicable"/>
    <n v="50"/>
    <n v="28"/>
    <s v="not applicable"/>
  </r>
  <r>
    <s v="CA-1-procurement-policy"/>
    <x v="14"/>
    <x v="14"/>
    <n v="2.5"/>
    <s v="procurement-policy"/>
    <x v="31"/>
    <x v="1"/>
    <s v="planning"/>
    <x v="5"/>
    <n v="7"/>
    <n v="2.5000000000000001E-2"/>
    <x v="1"/>
    <x v="4"/>
    <n v="50"/>
    <n v="100"/>
    <n v="100"/>
    <n v="50"/>
    <s v="quarterly"/>
    <n v="1"/>
    <n v="1"/>
    <n v="50"/>
    <x v="3"/>
    <m/>
    <m/>
    <m/>
    <m/>
    <n v="0"/>
    <s v=""/>
  </r>
  <r>
    <s v="CA-1-sector"/>
    <x v="14"/>
    <x v="14"/>
    <n v="1.8599999999999901"/>
    <s v="sector"/>
    <x v="0"/>
    <x v="0"/>
    <s v="classifications"/>
    <x v="0"/>
    <n v="24"/>
    <n v="1.8599999999999998E-2"/>
    <x v="1"/>
    <x v="4"/>
    <n v="50"/>
    <n v="100"/>
    <n v="100"/>
    <n v="50"/>
    <s v="quarterly"/>
    <n v="1"/>
    <n v="1"/>
    <n v="50"/>
    <x v="3"/>
    <m/>
    <m/>
    <m/>
    <m/>
    <n v="0"/>
    <s v=""/>
  </r>
  <r>
    <s v="CA-1-unique-id"/>
    <x v="14"/>
    <x v="14"/>
    <n v="1.63"/>
    <s v="unique-id"/>
    <x v="1"/>
    <x v="0"/>
    <s v="basic"/>
    <x v="1"/>
    <n v="13"/>
    <n v="1.6299999999999999E-2"/>
    <x v="1"/>
    <x v="4"/>
    <n v="50"/>
    <n v="100"/>
    <n v="100"/>
    <n v="50"/>
    <s v="quarterly"/>
    <n v="1"/>
    <n v="1"/>
    <n v="50"/>
    <x v="3"/>
    <m/>
    <m/>
    <m/>
    <m/>
    <n v="0"/>
    <s v=""/>
  </r>
  <r>
    <s v="CA-1-country-strategy"/>
    <x v="14"/>
    <x v="14"/>
    <n v="1.6860465116279"/>
    <s v="country-strategy"/>
    <x v="33"/>
    <x v="1"/>
    <s v="planning"/>
    <x v="5"/>
    <n v="8"/>
    <n v="2.5000000000000001E-2"/>
    <x v="1"/>
    <x v="4"/>
    <n v="50"/>
    <n v="67.441860465100007"/>
    <n v="34.883720930199999"/>
    <n v="17.4418604651"/>
    <s v="quarterly"/>
    <n v="1"/>
    <n v="1"/>
    <n v="17.4418604651"/>
    <x v="3"/>
    <m/>
    <m/>
    <m/>
    <m/>
    <n v="0"/>
    <s v=""/>
  </r>
  <r>
    <s v="CA-1-expenditure-planned"/>
    <x v="14"/>
    <x v="14"/>
    <n v="3.25"/>
    <s v="expenditure-planned"/>
    <x v="3"/>
    <x v="0"/>
    <s v="financial"/>
    <x v="2"/>
    <n v="34"/>
    <n v="3.2500000000000001E-2"/>
    <x v="1"/>
    <x v="4"/>
    <n v="50"/>
    <n v="100"/>
    <n v="100"/>
    <n v="50"/>
    <s v="quarterly"/>
    <n v="1"/>
    <n v="1"/>
    <n v="50"/>
    <x v="3"/>
    <m/>
    <m/>
    <m/>
    <m/>
    <n v="0"/>
    <s v=""/>
  </r>
  <r>
    <s v="CA-1-contact-details"/>
    <x v="14"/>
    <x v="14"/>
    <n v="1.63"/>
    <s v="contact-details"/>
    <x v="4"/>
    <x v="0"/>
    <s v="basic"/>
    <x v="1"/>
    <n v="19"/>
    <n v="1.6299999999999999E-2"/>
    <x v="1"/>
    <x v="4"/>
    <n v="50"/>
    <n v="100"/>
    <n v="100"/>
    <n v="50"/>
    <s v="quarterly"/>
    <n v="1"/>
    <n v="1"/>
    <n v="50"/>
    <x v="3"/>
    <m/>
    <m/>
    <m/>
    <m/>
    <n v="0"/>
    <s v=""/>
  </r>
  <r>
    <s v="ES-5-audit"/>
    <x v="60"/>
    <x v="60"/>
    <n v="0"/>
    <s v="audit"/>
    <x v="32"/>
    <x v="1"/>
    <s v="financial"/>
    <x v="6"/>
    <n v="11"/>
    <n v="4.1700000000000001E-2"/>
    <x v="0"/>
    <x v="3"/>
    <n v="0"/>
    <n v="0"/>
    <n v="0"/>
    <n v="0"/>
    <s v="less than quarterly"/>
    <n v="0.9"/>
    <n v="1"/>
    <n v="0"/>
    <x v="0"/>
    <n v="0"/>
    <m/>
    <s v="document"/>
    <n v="50"/>
    <n v="0"/>
    <s v="not publisheddocument"/>
  </r>
  <r>
    <s v="CA-1-current-status"/>
    <x v="14"/>
    <x v="14"/>
    <n v="1.63"/>
    <s v="current-status"/>
    <x v="6"/>
    <x v="0"/>
    <s v="basic"/>
    <x v="1"/>
    <n v="18"/>
    <n v="1.6299999999999999E-2"/>
    <x v="1"/>
    <x v="4"/>
    <n v="50"/>
    <n v="100"/>
    <n v="100"/>
    <n v="50"/>
    <s v="quarterly"/>
    <n v="1"/>
    <n v="1"/>
    <n v="50"/>
    <x v="3"/>
    <m/>
    <m/>
    <m/>
    <m/>
    <n v="0"/>
    <s v=""/>
  </r>
  <r>
    <s v="CA-1-results"/>
    <x v="14"/>
    <x v="14"/>
    <n v="3.37545455712451"/>
    <s v="results"/>
    <x v="7"/>
    <x v="0"/>
    <s v="performance"/>
    <x v="3"/>
    <n v="37"/>
    <n v="4.3299999999999998E-2"/>
    <x v="1"/>
    <x v="4"/>
    <n v="50"/>
    <n v="77.955070603300001"/>
    <n v="55.910141206699997"/>
    <n v="27.955070603300001"/>
    <s v="quarterly"/>
    <n v="1"/>
    <n v="1"/>
    <n v="27.955070603300001"/>
    <x v="3"/>
    <m/>
    <m/>
    <m/>
    <m/>
    <n v="0"/>
    <s v=""/>
  </r>
  <r>
    <s v="CA-1-description"/>
    <x v="14"/>
    <x v="14"/>
    <n v="1.63"/>
    <s v="description"/>
    <x v="10"/>
    <x v="0"/>
    <s v="basic"/>
    <x v="1"/>
    <n v="15"/>
    <n v="1.6299999999999999E-2"/>
    <x v="1"/>
    <x v="4"/>
    <n v="50"/>
    <n v="100"/>
    <n v="100"/>
    <n v="50"/>
    <s v="quarterly"/>
    <n v="1"/>
    <n v="1"/>
    <n v="50"/>
    <x v="3"/>
    <m/>
    <m/>
    <m/>
    <m/>
    <n v="0"/>
    <s v=""/>
  </r>
  <r>
    <s v="CA-1-title"/>
    <x v="14"/>
    <x v="14"/>
    <n v="1.63"/>
    <s v="title"/>
    <x v="12"/>
    <x v="0"/>
    <s v="basic"/>
    <x v="1"/>
    <n v="14"/>
    <n v="1.6299999999999999E-2"/>
    <x v="1"/>
    <x v="4"/>
    <n v="50"/>
    <n v="100"/>
    <n v="100"/>
    <n v="50"/>
    <s v="quarterly"/>
    <n v="1"/>
    <n v="1"/>
    <n v="50"/>
    <x v="3"/>
    <m/>
    <m/>
    <m/>
    <m/>
    <n v="0"/>
    <s v=""/>
  </r>
  <r>
    <s v="CA-1-conditions"/>
    <x v="14"/>
    <x v="14"/>
    <n v="3.2475000000000001"/>
    <s v="conditions"/>
    <x v="13"/>
    <x v="0"/>
    <s v="performance"/>
    <x v="3"/>
    <n v="39"/>
    <n v="4.3299999999999998E-2"/>
    <x v="1"/>
    <x v="4"/>
    <n v="50"/>
    <n v="75"/>
    <n v="50"/>
    <n v="25"/>
    <s v="quarterly"/>
    <n v="1"/>
    <n v="1"/>
    <n v="25"/>
    <x v="3"/>
    <m/>
    <m/>
    <m/>
    <m/>
    <n v="0"/>
    <s v=""/>
  </r>
  <r>
    <s v="CA-1-dates-planned"/>
    <x v="14"/>
    <x v="14"/>
    <n v="1.1328499999999999"/>
    <s v="dates-planned"/>
    <x v="16"/>
    <x v="0"/>
    <s v="basic"/>
    <x v="1"/>
    <n v="16"/>
    <n v="1.6299999999999999E-2"/>
    <x v="1"/>
    <x v="4"/>
    <n v="50"/>
    <n v="69.5"/>
    <n v="39"/>
    <n v="19.5"/>
    <s v="quarterly"/>
    <n v="1"/>
    <n v="1"/>
    <n v="19.5"/>
    <x v="3"/>
    <m/>
    <m/>
    <m/>
    <m/>
    <n v="0"/>
    <s v=""/>
  </r>
  <r>
    <s v="CA-1-dates-actual"/>
    <x v="14"/>
    <x v="14"/>
    <n v="1.63"/>
    <s v="dates-actual"/>
    <x v="17"/>
    <x v="0"/>
    <s v="basic"/>
    <x v="1"/>
    <n v="17"/>
    <n v="1.6299999999999999E-2"/>
    <x v="1"/>
    <x v="4"/>
    <n v="50"/>
    <n v="100"/>
    <n v="100"/>
    <n v="50"/>
    <s v="quarterly"/>
    <n v="1"/>
    <n v="1"/>
    <n v="50"/>
    <x v="3"/>
    <m/>
    <m/>
    <m/>
    <m/>
    <n v="0"/>
    <s v=""/>
  </r>
  <r>
    <s v="CA-1-implementer"/>
    <x v="14"/>
    <x v="14"/>
    <n v="1.63"/>
    <s v="implementer"/>
    <x v="18"/>
    <x v="0"/>
    <s v="basic"/>
    <x v="1"/>
    <n v="12"/>
    <n v="1.6299999999999999E-2"/>
    <x v="1"/>
    <x v="4"/>
    <n v="50"/>
    <n v="100"/>
    <n v="100"/>
    <n v="50"/>
    <s v="quarterly"/>
    <n v="1"/>
    <n v="1"/>
    <n v="50"/>
    <x v="3"/>
    <m/>
    <m/>
    <m/>
    <m/>
    <n v="0"/>
    <s v=""/>
  </r>
  <r>
    <s v="ES-5-total-budget"/>
    <x v="60"/>
    <x v="60"/>
    <n v="0"/>
    <s v="total-budget"/>
    <x v="34"/>
    <x v="1"/>
    <s v="financial"/>
    <x v="6"/>
    <n v="9"/>
    <n v="4.1700000000000001E-2"/>
    <x v="0"/>
    <x v="0"/>
    <n v="0"/>
    <n v="0"/>
    <n v="0"/>
    <n v="0"/>
    <s v="less than quarterly"/>
    <n v="0.9"/>
    <n v="1"/>
    <n v="0"/>
    <x v="3"/>
    <n v="0"/>
    <n v="0"/>
    <s v="not-published"/>
    <n v="0"/>
    <n v="0"/>
    <s v="not-published"/>
  </r>
  <r>
    <s v="CA-1-strategy"/>
    <x v="14"/>
    <x v="14"/>
    <n v="2.5"/>
    <s v="strategy"/>
    <x v="28"/>
    <x v="1"/>
    <s v="planning"/>
    <x v="5"/>
    <n v="4"/>
    <n v="2.5000000000000001E-2"/>
    <x v="1"/>
    <x v="4"/>
    <n v="50"/>
    <n v="100"/>
    <n v="100"/>
    <n v="50"/>
    <s v="quarterly"/>
    <n v="1"/>
    <n v="1"/>
    <n v="50"/>
    <x v="3"/>
    <m/>
    <m/>
    <m/>
    <m/>
    <n v="0"/>
    <s v=""/>
  </r>
  <r>
    <s v="CA-1-annual-report"/>
    <x v="14"/>
    <x v="14"/>
    <n v="2.5"/>
    <s v="annual-report"/>
    <x v="29"/>
    <x v="1"/>
    <s v="planning"/>
    <x v="5"/>
    <n v="5"/>
    <n v="2.5000000000000001E-2"/>
    <x v="1"/>
    <x v="4"/>
    <n v="50"/>
    <n v="100"/>
    <n v="100"/>
    <n v="50"/>
    <s v="quarterly"/>
    <n v="1"/>
    <n v="1"/>
    <n v="50"/>
    <x v="3"/>
    <m/>
    <m/>
    <m/>
    <m/>
    <n v="0"/>
    <s v=""/>
  </r>
  <r>
    <s v="CA-1-allocation"/>
    <x v="14"/>
    <x v="14"/>
    <n v="2.5"/>
    <s v="allocation"/>
    <x v="30"/>
    <x v="1"/>
    <s v="planning"/>
    <x v="5"/>
    <n v="6"/>
    <n v="2.5000000000000001E-2"/>
    <x v="1"/>
    <x v="4"/>
    <n v="50"/>
    <n v="100"/>
    <n v="100"/>
    <n v="50"/>
    <s v="quarterly"/>
    <n v="1"/>
    <n v="1"/>
    <n v="50"/>
    <x v="3"/>
    <m/>
    <m/>
    <m/>
    <m/>
    <n v="0"/>
    <s v=""/>
  </r>
  <r>
    <s v="ES-5-disaggregated-budgets"/>
    <x v="60"/>
    <x v="60"/>
    <n v="0"/>
    <s v="disaggregated-budgets"/>
    <x v="35"/>
    <x v="1"/>
    <s v="financial"/>
    <x v="6"/>
    <n v="10"/>
    <n v="4.1700000000000001E-2"/>
    <x v="0"/>
    <x v="0"/>
    <n v="0"/>
    <n v="0"/>
    <n v="0"/>
    <n v="0"/>
    <s v="less than quarterly"/>
    <n v="0.9"/>
    <n v="1"/>
    <n v="0"/>
    <x v="3"/>
    <n v="0"/>
    <n v="0"/>
    <s v="not-published"/>
    <n v="0"/>
    <n v="0"/>
    <s v="not-published"/>
  </r>
  <r>
    <s v="CA-1-tied-aid-status"/>
    <x v="14"/>
    <x v="14"/>
    <n v="0"/>
    <s v="tied-aid-status"/>
    <x v="2"/>
    <x v="0"/>
    <s v="classifications"/>
    <x v="0"/>
    <n v="26"/>
    <n v="1.8599999999999998E-2"/>
    <x v="0"/>
    <x v="0"/>
    <n v="0"/>
    <n v="0"/>
    <n v="0"/>
    <n v="0"/>
    <s v="quarterly"/>
    <n v="1"/>
    <n v="1"/>
    <n v="0"/>
    <x v="0"/>
    <n v="0"/>
    <m/>
    <s v="not-published"/>
    <n v="0"/>
    <n v="0"/>
    <s v="not publishednot-published"/>
  </r>
  <r>
    <s v="CA-1-collaboration-type"/>
    <x v="14"/>
    <x v="14"/>
    <n v="0"/>
    <s v="collaboration-type"/>
    <x v="5"/>
    <x v="0"/>
    <s v="classifications"/>
    <x v="0"/>
    <n v="20"/>
    <n v="1.8599999999999998E-2"/>
    <x v="0"/>
    <x v="0"/>
    <n v="0"/>
    <n v="0"/>
    <n v="0"/>
    <n v="0"/>
    <s v="quarterly"/>
    <n v="1"/>
    <n v="1"/>
    <n v="0"/>
    <x v="0"/>
    <n v="0"/>
    <m/>
    <s v="not-published"/>
    <n v="0"/>
    <n v="0"/>
    <s v="not publishednot-published"/>
  </r>
  <r>
    <s v="CA-1-finance-type"/>
    <x v="14"/>
    <x v="14"/>
    <n v="0.92999999999999905"/>
    <s v="finance-type"/>
    <x v="8"/>
    <x v="0"/>
    <s v="classifications"/>
    <x v="0"/>
    <n v="23"/>
    <n v="1.8599999999999998E-2"/>
    <x v="0"/>
    <x v="6"/>
    <n v="50"/>
    <n v="50"/>
    <n v="0"/>
    <n v="0"/>
    <s v="quarterly"/>
    <n v="1"/>
    <n v="1"/>
    <n v="0"/>
    <x v="1"/>
    <n v="1"/>
    <m/>
    <s v="machine-readable"/>
    <n v="50"/>
    <n v="50"/>
    <s v="alwaysmachine-readable"/>
  </r>
  <r>
    <s v="CA-1-aid-type"/>
    <x v="14"/>
    <x v="14"/>
    <n v="0"/>
    <s v="aid-type"/>
    <x v="9"/>
    <x v="0"/>
    <s v="classifications"/>
    <x v="0"/>
    <n v="22"/>
    <n v="1.8599999999999998E-2"/>
    <x v="0"/>
    <x v="0"/>
    <n v="0"/>
    <n v="0"/>
    <n v="0"/>
    <n v="0"/>
    <s v="quarterly"/>
    <n v="1"/>
    <n v="1"/>
    <n v="0"/>
    <x v="0"/>
    <n v="0"/>
    <m/>
    <s v="not-published"/>
    <n v="0"/>
    <n v="0"/>
    <s v="not publishednot-published"/>
  </r>
  <r>
    <s v="CA-1-flow-type"/>
    <x v="14"/>
    <x v="14"/>
    <n v="0"/>
    <s v="flow-type"/>
    <x v="11"/>
    <x v="0"/>
    <s v="classifications"/>
    <x v="0"/>
    <n v="21"/>
    <n v="1.8599999999999998E-2"/>
    <x v="0"/>
    <x v="0"/>
    <n v="0"/>
    <n v="0"/>
    <n v="0"/>
    <n v="0"/>
    <s v="quarterly"/>
    <n v="1"/>
    <n v="1"/>
    <n v="0"/>
    <x v="0"/>
    <n v="0"/>
    <m/>
    <s v="not-published"/>
    <n v="0"/>
    <n v="0"/>
    <s v="not publishednot-published"/>
  </r>
  <r>
    <s v="CA-1-cost-overall"/>
    <x v="14"/>
    <x v="14"/>
    <n v="1.625"/>
    <s v="cost-overall"/>
    <x v="14"/>
    <x v="0"/>
    <s v="financial"/>
    <x v="2"/>
    <n v="33"/>
    <n v="3.2500000000000001E-2"/>
    <x v="0"/>
    <x v="6"/>
    <n v="50"/>
    <n v="50"/>
    <n v="0"/>
    <n v="0"/>
    <s v="quarterly"/>
    <n v="1"/>
    <n v="1"/>
    <n v="0"/>
    <x v="1"/>
    <n v="1"/>
    <m/>
    <s v="machine-readable"/>
    <n v="50"/>
    <n v="50"/>
    <s v="alwaysmachine-readable"/>
  </r>
  <r>
    <s v="CA-1-location"/>
    <x v="14"/>
    <x v="14"/>
    <n v="0.61993799999999899"/>
    <s v="location"/>
    <x v="15"/>
    <x v="0"/>
    <s v="classifications"/>
    <x v="0"/>
    <n v="25"/>
    <n v="1.8599999999999998E-2"/>
    <x v="0"/>
    <x v="1"/>
    <n v="33.33"/>
    <n v="33.33"/>
    <n v="0"/>
    <n v="0"/>
    <s v="quarterly"/>
    <n v="1"/>
    <n v="1"/>
    <n v="0"/>
    <x v="1"/>
    <n v="1"/>
    <m/>
    <s v="website"/>
    <n v="33.33"/>
    <n v="33.33"/>
    <s v="alwayswebsite"/>
  </r>
  <r>
    <s v="CA-1-expenditure-actual"/>
    <x v="14"/>
    <x v="14"/>
    <n v="0"/>
    <s v="expenditure-actual"/>
    <x v="19"/>
    <x v="0"/>
    <s v="financial"/>
    <x v="2"/>
    <n v="35"/>
    <n v="3.2500000000000001E-2"/>
    <x v="0"/>
    <x v="0"/>
    <n v="0"/>
    <n v="0"/>
    <n v="0"/>
    <n v="0"/>
    <s v="quarterly"/>
    <n v="1"/>
    <n v="1"/>
    <n v="0"/>
    <x v="0"/>
    <n v="0"/>
    <m/>
    <s v="not-published"/>
    <n v="0"/>
    <n v="0"/>
    <s v="not publishednot-published"/>
  </r>
  <r>
    <s v="CA-1-impact-appraisals"/>
    <x v="14"/>
    <x v="14"/>
    <n v="0"/>
    <s v="impact-appraisals"/>
    <x v="20"/>
    <x v="0"/>
    <s v="performance"/>
    <x v="3"/>
    <n v="38"/>
    <n v="4.3299999999999998E-2"/>
    <x v="0"/>
    <x v="3"/>
    <n v="0"/>
    <n v="0"/>
    <n v="0"/>
    <n v="0"/>
    <s v="quarterly"/>
    <n v="1"/>
    <n v="1"/>
    <n v="0"/>
    <x v="0"/>
    <n v="0"/>
    <m/>
    <s v="document"/>
    <n v="50"/>
    <n v="0"/>
    <s v="not publisheddocument"/>
  </r>
  <r>
    <s v="CA-1-objectives"/>
    <x v="14"/>
    <x v="14"/>
    <n v="1.085"/>
    <s v="objectives"/>
    <x v="21"/>
    <x v="0"/>
    <s v="related-documents"/>
    <x v="4"/>
    <n v="29"/>
    <n v="2.1700000000000001E-2"/>
    <x v="0"/>
    <x v="3"/>
    <n v="50"/>
    <n v="50"/>
    <n v="0"/>
    <n v="0"/>
    <s v="quarterly"/>
    <n v="1"/>
    <n v="1"/>
    <n v="0"/>
    <x v="1"/>
    <n v="1"/>
    <m/>
    <s v="document"/>
    <n v="50"/>
    <n v="50"/>
    <s v="alwaysdocument"/>
  </r>
  <r>
    <s v="CA-1-budget"/>
    <x v="14"/>
    <x v="14"/>
    <n v="0"/>
    <s v="budget"/>
    <x v="22"/>
    <x v="0"/>
    <s v="related-documents"/>
    <x v="4"/>
    <n v="30"/>
    <n v="2.1700000000000001E-2"/>
    <x v="0"/>
    <x v="3"/>
    <n v="0"/>
    <n v="0"/>
    <n v="0"/>
    <n v="0"/>
    <s v="quarterly"/>
    <n v="1"/>
    <n v="1"/>
    <n v="0"/>
    <x v="0"/>
    <n v="0"/>
    <m/>
    <s v="document"/>
    <n v="50"/>
    <n v="0"/>
    <s v="not publisheddocument"/>
  </r>
  <r>
    <s v="CA-1-contracts"/>
    <x v="14"/>
    <x v="14"/>
    <n v="1.085"/>
    <s v="contracts"/>
    <x v="23"/>
    <x v="0"/>
    <s v="related-documents"/>
    <x v="4"/>
    <n v="31"/>
    <n v="2.1700000000000001E-2"/>
    <x v="0"/>
    <x v="3"/>
    <n v="50"/>
    <n v="50"/>
    <n v="0"/>
    <n v="0"/>
    <s v="quarterly"/>
    <n v="1"/>
    <n v="1"/>
    <n v="0"/>
    <x v="1"/>
    <n v="1"/>
    <m/>
    <s v="document"/>
    <n v="50"/>
    <n v="50"/>
    <s v="alwaysdocument"/>
  </r>
  <r>
    <s v="CA-1-evaluations"/>
    <x v="14"/>
    <x v="14"/>
    <n v="1.085"/>
    <s v="evaluations"/>
    <x v="24"/>
    <x v="0"/>
    <s v="related-documents"/>
    <x v="4"/>
    <n v="28"/>
    <n v="2.1700000000000001E-2"/>
    <x v="0"/>
    <x v="3"/>
    <n v="50"/>
    <n v="50"/>
    <n v="0"/>
    <n v="0"/>
    <s v="quarterly"/>
    <n v="1"/>
    <n v="1"/>
    <n v="0"/>
    <x v="1"/>
    <n v="1"/>
    <m/>
    <s v="document"/>
    <n v="50"/>
    <n v="50"/>
    <s v="alwaysdocument"/>
  </r>
  <r>
    <s v="CA-1-mou"/>
    <x v="14"/>
    <x v="14"/>
    <n v="0"/>
    <s v="mou"/>
    <x v="25"/>
    <x v="0"/>
    <s v="related-documents"/>
    <x v="4"/>
    <n v="27"/>
    <n v="2.1700000000000001E-2"/>
    <x v="0"/>
    <x v="3"/>
    <n v="0"/>
    <n v="0"/>
    <n v="0"/>
    <n v="0"/>
    <s v="quarterly"/>
    <n v="1"/>
    <n v="1"/>
    <n v="0"/>
    <x v="0"/>
    <n v="0"/>
    <m/>
    <s v="document"/>
    <n v="50"/>
    <n v="0"/>
    <s v="not publisheddocument"/>
  </r>
  <r>
    <s v="CA-1-tenders"/>
    <x v="14"/>
    <x v="14"/>
    <n v="1.085"/>
    <s v="tenders"/>
    <x v="26"/>
    <x v="0"/>
    <s v="related-documents"/>
    <x v="4"/>
    <n v="32"/>
    <n v="2.1700000000000001E-2"/>
    <x v="0"/>
    <x v="3"/>
    <n v="50"/>
    <n v="50"/>
    <n v="0"/>
    <n v="0"/>
    <s v="quarterly"/>
    <n v="1"/>
    <n v="1"/>
    <n v="0"/>
    <x v="1"/>
    <n v="1"/>
    <m/>
    <s v="document"/>
    <n v="50"/>
    <n v="50"/>
    <s v="alwaysdocument"/>
  </r>
  <r>
    <s v="CA-1-budget-identifier"/>
    <x v="14"/>
    <x v="14"/>
    <n v="0"/>
    <s v="budget-identifier"/>
    <x v="27"/>
    <x v="0"/>
    <s v="financial"/>
    <x v="2"/>
    <n v="36"/>
    <n v="3.2500000000000001E-2"/>
    <x v="0"/>
    <x v="0"/>
    <n v="0"/>
    <n v="0"/>
    <n v="0"/>
    <n v="0"/>
    <s v="quarterly"/>
    <n v="1"/>
    <n v="1"/>
    <n v="0"/>
    <x v="0"/>
    <n v="0"/>
    <m/>
    <s v="not-published"/>
    <n v="0"/>
    <n v="0"/>
    <s v="not publishednot-published"/>
  </r>
  <r>
    <s v="CA-1-foia"/>
    <x v="14"/>
    <x v="14"/>
    <n v="2.2197779999999998"/>
    <s v="foia"/>
    <x v="36"/>
    <x v="2"/>
    <s v="Commitment"/>
    <x v="7"/>
    <n v="1"/>
    <n v="3.3300000000000003E-2"/>
    <x v="0"/>
    <x v="7"/>
    <n v="66.66"/>
    <n v="66.66"/>
    <n v="0"/>
    <n v="0"/>
    <s v="quarterly"/>
    <n v="1"/>
    <n v="1"/>
    <n v="0"/>
    <x v="3"/>
    <n v="0"/>
    <n v="66.66"/>
    <s v="not applicable"/>
    <n v="50"/>
    <n v="66.66"/>
    <s v="not applicable"/>
  </r>
  <r>
    <s v="CA-1-accessibility"/>
    <x v="14"/>
    <x v="14"/>
    <n v="3.33"/>
    <s v="accessibility"/>
    <x v="37"/>
    <x v="2"/>
    <s v="Commitment"/>
    <x v="7"/>
    <n v="3"/>
    <n v="3.3300000000000003E-2"/>
    <x v="0"/>
    <x v="7"/>
    <n v="100"/>
    <n v="100"/>
    <n v="0"/>
    <n v="0"/>
    <s v="quarterly"/>
    <n v="1"/>
    <n v="1"/>
    <n v="0"/>
    <x v="3"/>
    <n v="0"/>
    <n v="100"/>
    <s v="not applicable"/>
    <n v="50"/>
    <n v="100"/>
    <s v="not applicable"/>
  </r>
  <r>
    <s v="CA-1-implementation-schedules"/>
    <x v="14"/>
    <x v="14"/>
    <n v="3.1301999999999999"/>
    <s v="implementation-schedules"/>
    <x v="38"/>
    <x v="2"/>
    <s v="Commitment"/>
    <x v="7"/>
    <n v="2"/>
    <n v="3.3300000000000003E-2"/>
    <x v="0"/>
    <x v="7"/>
    <n v="94"/>
    <n v="94"/>
    <n v="0"/>
    <n v="0"/>
    <s v="quarterly"/>
    <n v="1"/>
    <n v="1"/>
    <n v="0"/>
    <x v="3"/>
    <n v="0"/>
    <n v="94"/>
    <s v="not applicable"/>
    <n v="50"/>
    <n v="94"/>
    <s v="not applicable"/>
  </r>
  <r>
    <s v="46004-procurement-policy"/>
    <x v="3"/>
    <x v="3"/>
    <n v="2.5"/>
    <s v="procurement-policy"/>
    <x v="31"/>
    <x v="1"/>
    <s v="planning"/>
    <x v="5"/>
    <n v="7"/>
    <n v="2.5000000000000001E-2"/>
    <x v="1"/>
    <x v="4"/>
    <n v="50"/>
    <n v="100"/>
    <n v="100"/>
    <n v="50"/>
    <s v="less than quarterly"/>
    <n v="0.9"/>
    <n v="1"/>
    <n v="50"/>
    <x v="3"/>
    <m/>
    <m/>
    <m/>
    <m/>
    <n v="0"/>
    <s v=""/>
  </r>
  <r>
    <s v="46004-sector"/>
    <x v="3"/>
    <x v="3"/>
    <n v="1.34849999999999"/>
    <s v="sector"/>
    <x v="0"/>
    <x v="0"/>
    <s v="classifications"/>
    <x v="0"/>
    <n v="24"/>
    <n v="1.8599999999999998E-2"/>
    <x v="1"/>
    <x v="4"/>
    <n v="50"/>
    <n v="72.5"/>
    <n v="50"/>
    <n v="25"/>
    <s v="less than quarterly"/>
    <n v="0.9"/>
    <n v="0.9"/>
    <n v="22.5"/>
    <x v="3"/>
    <m/>
    <m/>
    <m/>
    <m/>
    <n v="0"/>
    <s v=""/>
  </r>
  <r>
    <s v="46004-unique-id"/>
    <x v="3"/>
    <x v="3"/>
    <n v="1.54849999999999"/>
    <s v="unique-id"/>
    <x v="1"/>
    <x v="0"/>
    <s v="basic"/>
    <x v="1"/>
    <n v="13"/>
    <n v="1.6299999999999999E-2"/>
    <x v="1"/>
    <x v="4"/>
    <n v="50"/>
    <n v="95"/>
    <n v="100"/>
    <n v="50"/>
    <s v="less than quarterly"/>
    <n v="0.9"/>
    <n v="0.9"/>
    <n v="45"/>
    <x v="3"/>
    <m/>
    <m/>
    <m/>
    <m/>
    <n v="0"/>
    <s v=""/>
  </r>
  <r>
    <s v="46004-tied-aid-status"/>
    <x v="3"/>
    <x v="3"/>
    <n v="1.7669999999999999"/>
    <s v="tied-aid-status"/>
    <x v="2"/>
    <x v="0"/>
    <s v="classifications"/>
    <x v="0"/>
    <n v="26"/>
    <n v="1.8599999999999998E-2"/>
    <x v="1"/>
    <x v="4"/>
    <n v="50"/>
    <n v="95"/>
    <n v="100"/>
    <n v="50"/>
    <s v="less than quarterly"/>
    <n v="0.9"/>
    <n v="0.9"/>
    <n v="45"/>
    <x v="3"/>
    <m/>
    <m/>
    <m/>
    <m/>
    <n v="0"/>
    <s v=""/>
  </r>
  <r>
    <s v="46004-expenditure-planned"/>
    <x v="3"/>
    <x v="3"/>
    <n v="3.0874999999999999"/>
    <s v="expenditure-planned"/>
    <x v="3"/>
    <x v="0"/>
    <s v="financial"/>
    <x v="2"/>
    <n v="34"/>
    <n v="3.2500000000000001E-2"/>
    <x v="1"/>
    <x v="4"/>
    <n v="50"/>
    <n v="95"/>
    <n v="100"/>
    <n v="50"/>
    <s v="less than quarterly"/>
    <n v="0.9"/>
    <n v="0.9"/>
    <n v="45"/>
    <x v="3"/>
    <m/>
    <m/>
    <m/>
    <m/>
    <n v="0"/>
    <s v=""/>
  </r>
  <r>
    <s v="46004-contact-details"/>
    <x v="3"/>
    <x v="3"/>
    <n v="1.47515"/>
    <s v="contact-details"/>
    <x v="4"/>
    <x v="0"/>
    <s v="basic"/>
    <x v="1"/>
    <n v="19"/>
    <n v="1.6299999999999999E-2"/>
    <x v="1"/>
    <x v="4"/>
    <n v="50"/>
    <n v="90.5"/>
    <n v="90"/>
    <n v="45"/>
    <s v="less than quarterly"/>
    <n v="0.9"/>
    <n v="0.9"/>
    <n v="40.5"/>
    <x v="3"/>
    <m/>
    <m/>
    <m/>
    <m/>
    <n v="0"/>
    <s v=""/>
  </r>
  <r>
    <s v="46004-collaboration-type"/>
    <x v="3"/>
    <x v="3"/>
    <n v="1.7669999999999999"/>
    <s v="collaboration-type"/>
    <x v="5"/>
    <x v="0"/>
    <s v="classifications"/>
    <x v="0"/>
    <n v="20"/>
    <n v="1.8599999999999998E-2"/>
    <x v="1"/>
    <x v="4"/>
    <n v="50"/>
    <n v="95"/>
    <n v="100"/>
    <n v="50"/>
    <s v="less than quarterly"/>
    <n v="0.9"/>
    <n v="0.9"/>
    <n v="45"/>
    <x v="3"/>
    <m/>
    <m/>
    <m/>
    <m/>
    <n v="0"/>
    <s v=""/>
  </r>
  <r>
    <s v="46004-current-status"/>
    <x v="3"/>
    <x v="3"/>
    <n v="1.54849999999999"/>
    <s v="current-status"/>
    <x v="6"/>
    <x v="0"/>
    <s v="basic"/>
    <x v="1"/>
    <n v="18"/>
    <n v="1.6299999999999999E-2"/>
    <x v="1"/>
    <x v="4"/>
    <n v="50"/>
    <n v="95"/>
    <n v="100"/>
    <n v="50"/>
    <s v="less than quarterly"/>
    <n v="0.9"/>
    <n v="0.9"/>
    <n v="45"/>
    <x v="3"/>
    <m/>
    <m/>
    <m/>
    <m/>
    <n v="0"/>
    <s v=""/>
  </r>
  <r>
    <s v="46004-finance-type"/>
    <x v="3"/>
    <x v="3"/>
    <n v="1.7669999999999999"/>
    <s v="finance-type"/>
    <x v="8"/>
    <x v="0"/>
    <s v="classifications"/>
    <x v="0"/>
    <n v="23"/>
    <n v="1.8599999999999998E-2"/>
    <x v="1"/>
    <x v="4"/>
    <n v="50"/>
    <n v="95"/>
    <n v="100"/>
    <n v="50"/>
    <s v="less than quarterly"/>
    <n v="0.9"/>
    <n v="0.9"/>
    <n v="45"/>
    <x v="3"/>
    <m/>
    <m/>
    <m/>
    <m/>
    <n v="0"/>
    <s v=""/>
  </r>
  <r>
    <s v="46004-aid-type"/>
    <x v="3"/>
    <x v="3"/>
    <n v="1.7669999999999999"/>
    <s v="aid-type"/>
    <x v="9"/>
    <x v="0"/>
    <s v="classifications"/>
    <x v="0"/>
    <n v="22"/>
    <n v="1.8599999999999998E-2"/>
    <x v="1"/>
    <x v="4"/>
    <n v="50"/>
    <n v="95"/>
    <n v="100"/>
    <n v="50"/>
    <s v="less than quarterly"/>
    <n v="0.9"/>
    <n v="0.9"/>
    <n v="45"/>
    <x v="3"/>
    <m/>
    <m/>
    <m/>
    <m/>
    <n v="0"/>
    <s v=""/>
  </r>
  <r>
    <s v="46004-description"/>
    <x v="3"/>
    <x v="3"/>
    <n v="1.3651249999999999"/>
    <s v="description"/>
    <x v="10"/>
    <x v="0"/>
    <s v="basic"/>
    <x v="1"/>
    <n v="15"/>
    <n v="1.6299999999999999E-2"/>
    <x v="1"/>
    <x v="4"/>
    <n v="50"/>
    <n v="83.75"/>
    <n v="75"/>
    <n v="37.5"/>
    <s v="less than quarterly"/>
    <n v="0.9"/>
    <n v="0.9"/>
    <n v="33.75"/>
    <x v="3"/>
    <m/>
    <m/>
    <m/>
    <m/>
    <n v="0"/>
    <s v=""/>
  </r>
  <r>
    <s v="46004-flow-type"/>
    <x v="3"/>
    <x v="3"/>
    <n v="1.7669999999999999"/>
    <s v="flow-type"/>
    <x v="11"/>
    <x v="0"/>
    <s v="classifications"/>
    <x v="0"/>
    <n v="21"/>
    <n v="1.8599999999999998E-2"/>
    <x v="1"/>
    <x v="4"/>
    <n v="50"/>
    <n v="95"/>
    <n v="100"/>
    <n v="50"/>
    <s v="less than quarterly"/>
    <n v="0.9"/>
    <n v="0.9"/>
    <n v="45"/>
    <x v="3"/>
    <m/>
    <m/>
    <m/>
    <m/>
    <n v="0"/>
    <s v=""/>
  </r>
  <r>
    <s v="46004-title"/>
    <x v="3"/>
    <x v="3"/>
    <n v="1.54849999999999"/>
    <s v="title"/>
    <x v="12"/>
    <x v="0"/>
    <s v="basic"/>
    <x v="1"/>
    <n v="14"/>
    <n v="1.6299999999999999E-2"/>
    <x v="1"/>
    <x v="4"/>
    <n v="50"/>
    <n v="95"/>
    <n v="100"/>
    <n v="50"/>
    <s v="less than quarterly"/>
    <n v="0.9"/>
    <n v="0.9"/>
    <n v="45"/>
    <x v="3"/>
    <m/>
    <m/>
    <m/>
    <m/>
    <n v="0"/>
    <s v=""/>
  </r>
  <r>
    <s v="46004-country-strategy"/>
    <x v="3"/>
    <x v="3"/>
    <n v="2.3484848484848402"/>
    <s v="country-strategy"/>
    <x v="33"/>
    <x v="1"/>
    <s v="planning"/>
    <x v="5"/>
    <n v="8"/>
    <n v="2.5000000000000001E-2"/>
    <x v="1"/>
    <x v="4"/>
    <n v="50"/>
    <n v="93.939393939400006"/>
    <n v="87.878787878799997"/>
    <n v="43.939393939399999"/>
    <s v="less than quarterly"/>
    <n v="0.9"/>
    <n v="1"/>
    <n v="43.939393939399999"/>
    <x v="3"/>
    <m/>
    <m/>
    <m/>
    <m/>
    <n v="0"/>
    <s v=""/>
  </r>
  <r>
    <s v="46004-dates-planned"/>
    <x v="3"/>
    <x v="3"/>
    <n v="1.54849999999999"/>
    <s v="dates-planned"/>
    <x v="16"/>
    <x v="0"/>
    <s v="basic"/>
    <x v="1"/>
    <n v="16"/>
    <n v="1.6299999999999999E-2"/>
    <x v="1"/>
    <x v="4"/>
    <n v="50"/>
    <n v="95"/>
    <n v="100"/>
    <n v="50"/>
    <s v="less than quarterly"/>
    <n v="0.9"/>
    <n v="0.9"/>
    <n v="45"/>
    <x v="3"/>
    <m/>
    <m/>
    <m/>
    <m/>
    <n v="0"/>
    <s v=""/>
  </r>
  <r>
    <s v="46004-dates-actual"/>
    <x v="3"/>
    <x v="3"/>
    <n v="1.06178504672897"/>
    <s v="dates-actual"/>
    <x v="17"/>
    <x v="0"/>
    <s v="basic"/>
    <x v="1"/>
    <n v="17"/>
    <n v="1.6299999999999999E-2"/>
    <x v="1"/>
    <x v="4"/>
    <n v="50"/>
    <n v="65.140186915900003"/>
    <n v="33.644859813099998"/>
    <n v="16.822429906499998"/>
    <s v="less than quarterly"/>
    <n v="0.9"/>
    <n v="0.9"/>
    <n v="15.140186915899999"/>
    <x v="3"/>
    <m/>
    <m/>
    <m/>
    <m/>
    <n v="0"/>
    <s v=""/>
  </r>
  <r>
    <s v="46004-expenditure-actual"/>
    <x v="3"/>
    <x v="3"/>
    <n v="3.0874999999999999"/>
    <s v="expenditure-actual"/>
    <x v="19"/>
    <x v="0"/>
    <s v="financial"/>
    <x v="2"/>
    <n v="35"/>
    <n v="3.2500000000000001E-2"/>
    <x v="1"/>
    <x v="4"/>
    <n v="50"/>
    <n v="95"/>
    <n v="100"/>
    <n v="50"/>
    <s v="less than quarterly"/>
    <n v="0.9"/>
    <n v="0.9"/>
    <n v="45"/>
    <x v="3"/>
    <m/>
    <m/>
    <m/>
    <m/>
    <n v="0"/>
    <s v=""/>
  </r>
  <r>
    <s v="46004-strategy"/>
    <x v="3"/>
    <x v="3"/>
    <n v="2.5"/>
    <s v="strategy"/>
    <x v="28"/>
    <x v="1"/>
    <s v="planning"/>
    <x v="5"/>
    <n v="4"/>
    <n v="2.5000000000000001E-2"/>
    <x v="1"/>
    <x v="4"/>
    <n v="50"/>
    <n v="100"/>
    <n v="100"/>
    <n v="50"/>
    <s v="less than quarterly"/>
    <n v="0.9"/>
    <n v="1"/>
    <n v="50"/>
    <x v="3"/>
    <m/>
    <m/>
    <m/>
    <m/>
    <n v="0"/>
    <s v=""/>
  </r>
  <r>
    <s v="46004-annual-report"/>
    <x v="3"/>
    <x v="3"/>
    <n v="2.5"/>
    <s v="annual-report"/>
    <x v="29"/>
    <x v="1"/>
    <s v="planning"/>
    <x v="5"/>
    <n v="5"/>
    <n v="2.5000000000000001E-2"/>
    <x v="1"/>
    <x v="4"/>
    <n v="50"/>
    <n v="100"/>
    <n v="100"/>
    <n v="50"/>
    <s v="less than quarterly"/>
    <n v="0.9"/>
    <n v="1"/>
    <n v="50"/>
    <x v="3"/>
    <m/>
    <m/>
    <m/>
    <m/>
    <n v="0"/>
    <s v=""/>
  </r>
  <r>
    <s v="46004-allocation"/>
    <x v="3"/>
    <x v="3"/>
    <n v="2.5"/>
    <s v="allocation"/>
    <x v="30"/>
    <x v="1"/>
    <s v="planning"/>
    <x v="5"/>
    <n v="6"/>
    <n v="2.5000000000000001E-2"/>
    <x v="1"/>
    <x v="4"/>
    <n v="50"/>
    <n v="100"/>
    <n v="100"/>
    <n v="50"/>
    <s v="less than quarterly"/>
    <n v="0.9"/>
    <n v="1"/>
    <n v="50"/>
    <x v="3"/>
    <m/>
    <m/>
    <m/>
    <m/>
    <n v="0"/>
    <s v=""/>
  </r>
  <r>
    <s v="SE-6-total-budget"/>
    <x v="41"/>
    <x v="41"/>
    <n v="4.17"/>
    <s v="total-budget"/>
    <x v="34"/>
    <x v="1"/>
    <s v="financial"/>
    <x v="6"/>
    <n v="9"/>
    <n v="4.1700000000000001E-2"/>
    <x v="1"/>
    <x v="4"/>
    <n v="50"/>
    <n v="100"/>
    <n v="100"/>
    <n v="50"/>
    <s v="quarterly"/>
    <n v="1"/>
    <n v="1"/>
    <n v="50"/>
    <x v="3"/>
    <m/>
    <m/>
    <m/>
    <m/>
    <n v="0"/>
    <s v=""/>
  </r>
  <r>
    <s v="SE-6-audit"/>
    <x v="41"/>
    <x v="41"/>
    <n v="2.085"/>
    <s v="audit"/>
    <x v="32"/>
    <x v="1"/>
    <s v="financial"/>
    <x v="6"/>
    <n v="11"/>
    <n v="4.1700000000000001E-2"/>
    <x v="0"/>
    <x v="3"/>
    <n v="50"/>
    <n v="50"/>
    <n v="0"/>
    <n v="0"/>
    <s v="quarterly"/>
    <n v="1"/>
    <n v="1"/>
    <n v="0"/>
    <x v="1"/>
    <n v="1"/>
    <m/>
    <s v="document"/>
    <n v="50"/>
    <n v="50"/>
    <s v="alwaysdocument"/>
  </r>
  <r>
    <s v="SE-6-disaggregated-budgets"/>
    <x v="41"/>
    <x v="41"/>
    <n v="0.2316435"/>
    <s v="disaggregated-budgets"/>
    <x v="35"/>
    <x v="1"/>
    <s v="financial"/>
    <x v="6"/>
    <n v="10"/>
    <n v="4.1700000000000001E-2"/>
    <x v="0"/>
    <x v="2"/>
    <n v="5.5549999999999997"/>
    <n v="5.5549999999999997"/>
    <n v="0"/>
    <n v="0"/>
    <s v="quarterly"/>
    <n v="1"/>
    <n v="1"/>
    <n v="0"/>
    <x v="3"/>
    <n v="0"/>
    <n v="1"/>
    <s v="pdf"/>
    <n v="16.664999999999999"/>
    <n v="5.5549999999999997"/>
    <s v="pdf"/>
  </r>
  <r>
    <s v="46004-results"/>
    <x v="3"/>
    <x v="3"/>
    <n v="0.72159449999999903"/>
    <s v="results"/>
    <x v="7"/>
    <x v="0"/>
    <s v="performance"/>
    <x v="3"/>
    <n v="37"/>
    <n v="4.3299999999999998E-2"/>
    <x v="0"/>
    <x v="2"/>
    <n v="16.664999999999999"/>
    <n v="16.664999999999999"/>
    <n v="0"/>
    <n v="0"/>
    <s v="less than quarterly"/>
    <n v="0.9"/>
    <n v="1"/>
    <n v="0"/>
    <x v="1"/>
    <n v="1"/>
    <m/>
    <s v="pdf"/>
    <n v="16.664999999999999"/>
    <n v="16.664999999999999"/>
    <s v="alwayspdf"/>
  </r>
  <r>
    <s v="46004-conditions"/>
    <x v="3"/>
    <x v="3"/>
    <n v="0"/>
    <s v="conditions"/>
    <x v="13"/>
    <x v="0"/>
    <s v="performance"/>
    <x v="3"/>
    <n v="39"/>
    <n v="4.3299999999999998E-2"/>
    <x v="0"/>
    <x v="3"/>
    <n v="0"/>
    <n v="0"/>
    <n v="0"/>
    <n v="0"/>
    <s v="less than quarterly"/>
    <n v="0.9"/>
    <n v="1"/>
    <n v="0"/>
    <x v="2"/>
    <n v="0"/>
    <m/>
    <s v="document"/>
    <n v="50"/>
    <n v="0"/>
    <s v="sometimesdocument"/>
  </r>
  <r>
    <s v="46004-cost-overall"/>
    <x v="3"/>
    <x v="3"/>
    <n v="1.625"/>
    <s v="cost-overall"/>
    <x v="14"/>
    <x v="0"/>
    <s v="financial"/>
    <x v="2"/>
    <n v="33"/>
    <n v="3.2500000000000001E-2"/>
    <x v="0"/>
    <x v="6"/>
    <n v="50"/>
    <n v="50"/>
    <n v="0"/>
    <n v="0"/>
    <s v="less than quarterly"/>
    <n v="0.9"/>
    <n v="1"/>
    <n v="0"/>
    <x v="1"/>
    <n v="1"/>
    <m/>
    <s v="machine-readable"/>
    <n v="50"/>
    <n v="50"/>
    <s v="alwaysmachine-readable"/>
  </r>
  <r>
    <s v="46004-location"/>
    <x v="3"/>
    <x v="3"/>
    <n v="0"/>
    <s v="location"/>
    <x v="15"/>
    <x v="0"/>
    <s v="classifications"/>
    <x v="0"/>
    <n v="25"/>
    <n v="1.8599999999999998E-2"/>
    <x v="0"/>
    <x v="1"/>
    <n v="0"/>
    <n v="0"/>
    <n v="0"/>
    <n v="0"/>
    <s v="less than quarterly"/>
    <n v="0.9"/>
    <n v="1"/>
    <n v="0"/>
    <x v="2"/>
    <n v="0"/>
    <m/>
    <s v="website"/>
    <n v="33.33"/>
    <n v="0"/>
    <s v="sometimeswebsite"/>
  </r>
  <r>
    <s v="46004-implementer"/>
    <x v="3"/>
    <x v="3"/>
    <n v="0.54327899999999996"/>
    <s v="implementer"/>
    <x v="18"/>
    <x v="0"/>
    <s v="basic"/>
    <x v="1"/>
    <n v="12"/>
    <n v="1.6299999999999999E-2"/>
    <x v="0"/>
    <x v="1"/>
    <n v="33.33"/>
    <n v="33.33"/>
    <n v="0"/>
    <n v="0"/>
    <s v="less than quarterly"/>
    <n v="0.9"/>
    <n v="1"/>
    <n v="0"/>
    <x v="1"/>
    <n v="1"/>
    <m/>
    <s v="website"/>
    <n v="33.33"/>
    <n v="33.33"/>
    <s v="alwayswebsite"/>
  </r>
  <r>
    <s v="46004-impact-appraisals"/>
    <x v="3"/>
    <x v="3"/>
    <n v="0"/>
    <s v="impact-appraisals"/>
    <x v="20"/>
    <x v="0"/>
    <s v="performance"/>
    <x v="3"/>
    <n v="38"/>
    <n v="4.3299999999999998E-2"/>
    <x v="0"/>
    <x v="3"/>
    <n v="0"/>
    <n v="0"/>
    <n v="0"/>
    <n v="0"/>
    <s v="less than quarterly"/>
    <n v="0.9"/>
    <n v="1"/>
    <n v="0"/>
    <x v="2"/>
    <n v="0"/>
    <m/>
    <s v="document"/>
    <n v="50"/>
    <n v="0"/>
    <s v="sometimesdocument"/>
  </r>
  <r>
    <s v="46004-objectives"/>
    <x v="3"/>
    <x v="3"/>
    <n v="1.085"/>
    <s v="objectives"/>
    <x v="21"/>
    <x v="0"/>
    <s v="related-documents"/>
    <x v="4"/>
    <n v="29"/>
    <n v="2.1700000000000001E-2"/>
    <x v="0"/>
    <x v="3"/>
    <n v="50"/>
    <n v="50"/>
    <n v="0"/>
    <n v="0"/>
    <s v="less than quarterly"/>
    <n v="0.9"/>
    <n v="1"/>
    <n v="0"/>
    <x v="1"/>
    <n v="1"/>
    <m/>
    <s v="document"/>
    <n v="50"/>
    <n v="50"/>
    <s v="alwaysdocument"/>
  </r>
  <r>
    <s v="46004-budget"/>
    <x v="3"/>
    <x v="3"/>
    <n v="1.085"/>
    <s v="budget"/>
    <x v="22"/>
    <x v="0"/>
    <s v="related-documents"/>
    <x v="4"/>
    <n v="30"/>
    <n v="2.1700000000000001E-2"/>
    <x v="0"/>
    <x v="3"/>
    <n v="50"/>
    <n v="50"/>
    <n v="0"/>
    <n v="0"/>
    <s v="less than quarterly"/>
    <n v="0.9"/>
    <n v="1"/>
    <n v="0"/>
    <x v="1"/>
    <n v="1"/>
    <m/>
    <s v="document"/>
    <n v="50"/>
    <n v="50"/>
    <s v="alwaysdocument"/>
  </r>
  <r>
    <s v="46004-contracts"/>
    <x v="3"/>
    <x v="3"/>
    <n v="1.085"/>
    <s v="contracts"/>
    <x v="23"/>
    <x v="0"/>
    <s v="related-documents"/>
    <x v="4"/>
    <n v="31"/>
    <n v="2.1700000000000001E-2"/>
    <x v="0"/>
    <x v="3"/>
    <n v="50"/>
    <n v="50"/>
    <n v="0"/>
    <n v="0"/>
    <s v="less than quarterly"/>
    <n v="0.9"/>
    <n v="1"/>
    <n v="0"/>
    <x v="1"/>
    <n v="1"/>
    <m/>
    <s v="document"/>
    <n v="50"/>
    <n v="50"/>
    <s v="alwaysdocument"/>
  </r>
  <r>
    <s v="46004-evaluations"/>
    <x v="3"/>
    <x v="3"/>
    <n v="1.085"/>
    <s v="evaluations"/>
    <x v="24"/>
    <x v="0"/>
    <s v="related-documents"/>
    <x v="4"/>
    <n v="28"/>
    <n v="2.1700000000000001E-2"/>
    <x v="0"/>
    <x v="3"/>
    <n v="50"/>
    <n v="50"/>
    <n v="0"/>
    <n v="0"/>
    <s v="less than quarterly"/>
    <n v="0.9"/>
    <n v="1"/>
    <n v="0"/>
    <x v="1"/>
    <n v="1"/>
    <m/>
    <s v="document"/>
    <n v="50"/>
    <n v="50"/>
    <s v="alwaysdocument"/>
  </r>
  <r>
    <s v="46004-mou"/>
    <x v="3"/>
    <x v="3"/>
    <n v="0"/>
    <s v="mou"/>
    <x v="25"/>
    <x v="0"/>
    <s v="related-documents"/>
    <x v="4"/>
    <n v="27"/>
    <n v="2.1700000000000001E-2"/>
    <x v="0"/>
    <x v="3"/>
    <n v="0"/>
    <n v="0"/>
    <n v="0"/>
    <n v="0"/>
    <s v="less than quarterly"/>
    <n v="0.9"/>
    <n v="1"/>
    <n v="0"/>
    <x v="2"/>
    <n v="0"/>
    <m/>
    <s v="document"/>
    <n v="50"/>
    <n v="0"/>
    <s v="sometimesdocument"/>
  </r>
  <r>
    <s v="46004-tenders"/>
    <x v="3"/>
    <x v="3"/>
    <n v="1.085"/>
    <s v="tenders"/>
    <x v="26"/>
    <x v="0"/>
    <s v="related-documents"/>
    <x v="4"/>
    <n v="32"/>
    <n v="2.1700000000000001E-2"/>
    <x v="0"/>
    <x v="3"/>
    <n v="50"/>
    <n v="50"/>
    <n v="0"/>
    <n v="0"/>
    <s v="less than quarterly"/>
    <n v="0.9"/>
    <n v="1"/>
    <n v="0"/>
    <x v="1"/>
    <n v="1"/>
    <m/>
    <s v="document"/>
    <n v="50"/>
    <n v="50"/>
    <s v="alwaysdocument"/>
  </r>
  <r>
    <s v="46004-budget-identifier"/>
    <x v="3"/>
    <x v="3"/>
    <n v="0"/>
    <s v="budget-identifier"/>
    <x v="27"/>
    <x v="0"/>
    <s v="financial"/>
    <x v="2"/>
    <n v="36"/>
    <n v="3.2500000000000001E-2"/>
    <x v="0"/>
    <x v="0"/>
    <n v="0"/>
    <n v="0"/>
    <n v="0"/>
    <n v="0"/>
    <s v="less than quarterly"/>
    <n v="0.9"/>
    <n v="1"/>
    <n v="0"/>
    <x v="0"/>
    <n v="0"/>
    <m/>
    <s v="not-published"/>
    <n v="0"/>
    <n v="0"/>
    <s v="not publishednot-published"/>
  </r>
  <r>
    <s v="46004-foia"/>
    <x v="3"/>
    <x v="3"/>
    <n v="1.1098889999999999"/>
    <s v="foia"/>
    <x v="36"/>
    <x v="2"/>
    <s v="Commitment"/>
    <x v="7"/>
    <n v="1"/>
    <n v="3.3300000000000003E-2"/>
    <x v="0"/>
    <x v="7"/>
    <n v="33.33"/>
    <n v="33.33"/>
    <n v="0"/>
    <n v="0"/>
    <s v="less than quarterly"/>
    <n v="0.9"/>
    <n v="1"/>
    <n v="0"/>
    <x v="3"/>
    <n v="0"/>
    <n v="33.33"/>
    <s v="not applicable"/>
    <n v="50"/>
    <n v="33.33"/>
    <s v="not applicable"/>
  </r>
  <r>
    <s v="46004-accessibility"/>
    <x v="3"/>
    <x v="3"/>
    <n v="2.2197779999999998"/>
    <s v="accessibility"/>
    <x v="37"/>
    <x v="2"/>
    <s v="Commitment"/>
    <x v="7"/>
    <n v="3"/>
    <n v="3.3300000000000003E-2"/>
    <x v="0"/>
    <x v="7"/>
    <n v="66.66"/>
    <n v="66.66"/>
    <n v="0"/>
    <n v="0"/>
    <s v="less than quarterly"/>
    <n v="0.9"/>
    <n v="1"/>
    <n v="0"/>
    <x v="3"/>
    <n v="0"/>
    <n v="66.66"/>
    <s v="not applicable"/>
    <n v="50"/>
    <n v="66.66"/>
    <s v="not applicable"/>
  </r>
  <r>
    <s v="46004-implementation-schedules"/>
    <x v="3"/>
    <x v="3"/>
    <n v="2.331"/>
    <s v="implementation-schedules"/>
    <x v="38"/>
    <x v="2"/>
    <s v="Commitment"/>
    <x v="7"/>
    <n v="2"/>
    <n v="3.3300000000000003E-2"/>
    <x v="0"/>
    <x v="7"/>
    <n v="70"/>
    <n v="70"/>
    <n v="0"/>
    <n v="0"/>
    <s v="less than quarterly"/>
    <n v="0.9"/>
    <n v="1"/>
    <n v="0"/>
    <x v="3"/>
    <n v="0"/>
    <n v="70"/>
    <s v="not applicable"/>
    <n v="50"/>
    <n v="70"/>
    <s v="not applicable"/>
  </r>
  <r>
    <s v="44002-sector"/>
    <x v="61"/>
    <x v="61"/>
    <n v="1.8599999999999901"/>
    <s v="sector"/>
    <x v="0"/>
    <x v="0"/>
    <s v="classifications"/>
    <x v="0"/>
    <n v="24"/>
    <n v="1.8599999999999998E-2"/>
    <x v="1"/>
    <x v="4"/>
    <n v="50"/>
    <n v="100"/>
    <n v="100"/>
    <n v="50"/>
    <s v="quarterly"/>
    <n v="1"/>
    <n v="1"/>
    <n v="50"/>
    <x v="3"/>
    <m/>
    <m/>
    <m/>
    <m/>
    <n v="0"/>
    <s v=""/>
  </r>
  <r>
    <s v="44002-unique-id"/>
    <x v="61"/>
    <x v="61"/>
    <n v="1.63"/>
    <s v="unique-id"/>
    <x v="1"/>
    <x v="0"/>
    <s v="basic"/>
    <x v="1"/>
    <n v="13"/>
    <n v="1.6299999999999999E-2"/>
    <x v="1"/>
    <x v="4"/>
    <n v="50"/>
    <n v="100"/>
    <n v="100"/>
    <n v="50"/>
    <s v="quarterly"/>
    <n v="1"/>
    <n v="1"/>
    <n v="50"/>
    <x v="3"/>
    <m/>
    <m/>
    <m/>
    <m/>
    <n v="0"/>
    <s v=""/>
  </r>
  <r>
    <s v="44002-tied-aid-status"/>
    <x v="61"/>
    <x v="61"/>
    <n v="1.8599999999999901"/>
    <s v="tied-aid-status"/>
    <x v="2"/>
    <x v="0"/>
    <s v="classifications"/>
    <x v="0"/>
    <n v="26"/>
    <n v="1.8599999999999998E-2"/>
    <x v="1"/>
    <x v="4"/>
    <n v="50"/>
    <n v="100"/>
    <n v="100"/>
    <n v="50"/>
    <s v="quarterly"/>
    <n v="1"/>
    <n v="1"/>
    <n v="50"/>
    <x v="3"/>
    <m/>
    <m/>
    <m/>
    <m/>
    <n v="0"/>
    <s v=""/>
  </r>
  <r>
    <s v="44002-expenditure-planned"/>
    <x v="61"/>
    <x v="61"/>
    <n v="2.2912499999999998"/>
    <s v="expenditure-planned"/>
    <x v="3"/>
    <x v="0"/>
    <s v="financial"/>
    <x v="2"/>
    <n v="34"/>
    <n v="3.2500000000000001E-2"/>
    <x v="1"/>
    <x v="4"/>
    <n v="50"/>
    <n v="70.5"/>
    <n v="41"/>
    <n v="20.5"/>
    <s v="quarterly"/>
    <n v="1"/>
    <n v="1"/>
    <n v="20.5"/>
    <x v="3"/>
    <m/>
    <m/>
    <m/>
    <m/>
    <n v="0"/>
    <s v=""/>
  </r>
  <r>
    <s v="44002-contact-details"/>
    <x v="61"/>
    <x v="61"/>
    <n v="1.63"/>
    <s v="contact-details"/>
    <x v="4"/>
    <x v="0"/>
    <s v="basic"/>
    <x v="1"/>
    <n v="19"/>
    <n v="1.6299999999999999E-2"/>
    <x v="1"/>
    <x v="4"/>
    <n v="50"/>
    <n v="100"/>
    <n v="100"/>
    <n v="50"/>
    <s v="quarterly"/>
    <n v="1"/>
    <n v="1"/>
    <n v="50"/>
    <x v="3"/>
    <m/>
    <m/>
    <m/>
    <m/>
    <n v="0"/>
    <s v=""/>
  </r>
  <r>
    <s v="44002-collaboration-type"/>
    <x v="61"/>
    <x v="61"/>
    <n v="1.8599999999999901"/>
    <s v="collaboration-type"/>
    <x v="5"/>
    <x v="0"/>
    <s v="classifications"/>
    <x v="0"/>
    <n v="20"/>
    <n v="1.8599999999999998E-2"/>
    <x v="1"/>
    <x v="4"/>
    <n v="50"/>
    <n v="100"/>
    <n v="100"/>
    <n v="50"/>
    <s v="quarterly"/>
    <n v="1"/>
    <n v="1"/>
    <n v="50"/>
    <x v="3"/>
    <m/>
    <m/>
    <m/>
    <m/>
    <n v="0"/>
    <s v=""/>
  </r>
  <r>
    <s v="44002-current-status"/>
    <x v="61"/>
    <x v="61"/>
    <n v="1.63"/>
    <s v="current-status"/>
    <x v="6"/>
    <x v="0"/>
    <s v="basic"/>
    <x v="1"/>
    <n v="18"/>
    <n v="1.6299999999999999E-2"/>
    <x v="1"/>
    <x v="4"/>
    <n v="50"/>
    <n v="100"/>
    <n v="100"/>
    <n v="50"/>
    <s v="quarterly"/>
    <n v="1"/>
    <n v="1"/>
    <n v="50"/>
    <x v="3"/>
    <m/>
    <m/>
    <m/>
    <m/>
    <n v="0"/>
    <s v=""/>
  </r>
  <r>
    <s v="44002-results"/>
    <x v="61"/>
    <x v="61"/>
    <n v="2.6413379048730601"/>
    <s v="results"/>
    <x v="7"/>
    <x v="0"/>
    <s v="performance"/>
    <x v="3"/>
    <n v="37"/>
    <n v="4.3299999999999998E-2"/>
    <x v="1"/>
    <x v="4"/>
    <n v="50"/>
    <n v="61.000875401199998"/>
    <n v="22.001750802499998"/>
    <n v="11.0008754012"/>
    <s v="quarterly"/>
    <n v="1"/>
    <n v="1"/>
    <n v="11.0008754012"/>
    <x v="3"/>
    <m/>
    <m/>
    <m/>
    <m/>
    <n v="0"/>
    <s v=""/>
  </r>
  <r>
    <s v="44002-finance-type"/>
    <x v="61"/>
    <x v="61"/>
    <n v="1.8599999999999901"/>
    <s v="finance-type"/>
    <x v="8"/>
    <x v="0"/>
    <s v="classifications"/>
    <x v="0"/>
    <n v="23"/>
    <n v="1.8599999999999998E-2"/>
    <x v="1"/>
    <x v="4"/>
    <n v="50"/>
    <n v="100"/>
    <n v="100"/>
    <n v="50"/>
    <s v="quarterly"/>
    <n v="1"/>
    <n v="1"/>
    <n v="50"/>
    <x v="3"/>
    <m/>
    <m/>
    <m/>
    <m/>
    <n v="0"/>
    <s v=""/>
  </r>
  <r>
    <s v="44002-aid-type"/>
    <x v="61"/>
    <x v="61"/>
    <n v="1.8599999999999901"/>
    <s v="aid-type"/>
    <x v="9"/>
    <x v="0"/>
    <s v="classifications"/>
    <x v="0"/>
    <n v="22"/>
    <n v="1.8599999999999998E-2"/>
    <x v="1"/>
    <x v="4"/>
    <n v="50"/>
    <n v="100"/>
    <n v="100"/>
    <n v="50"/>
    <s v="quarterly"/>
    <n v="1"/>
    <n v="1"/>
    <n v="50"/>
    <x v="3"/>
    <m/>
    <m/>
    <m/>
    <m/>
    <n v="0"/>
    <s v=""/>
  </r>
  <r>
    <s v="44002-description"/>
    <x v="61"/>
    <x v="61"/>
    <n v="1.6136999999999999"/>
    <s v="description"/>
    <x v="10"/>
    <x v="0"/>
    <s v="basic"/>
    <x v="1"/>
    <n v="15"/>
    <n v="1.6299999999999999E-2"/>
    <x v="1"/>
    <x v="4"/>
    <n v="50"/>
    <n v="99"/>
    <n v="98"/>
    <n v="49"/>
    <s v="quarterly"/>
    <n v="1"/>
    <n v="1"/>
    <n v="49"/>
    <x v="3"/>
    <m/>
    <m/>
    <m/>
    <m/>
    <n v="0"/>
    <s v=""/>
  </r>
  <r>
    <s v="44002-flow-type"/>
    <x v="61"/>
    <x v="61"/>
    <n v="1.8599999999999901"/>
    <s v="flow-type"/>
    <x v="11"/>
    <x v="0"/>
    <s v="classifications"/>
    <x v="0"/>
    <n v="21"/>
    <n v="1.8599999999999998E-2"/>
    <x v="1"/>
    <x v="4"/>
    <n v="50"/>
    <n v="100"/>
    <n v="100"/>
    <n v="50"/>
    <s v="quarterly"/>
    <n v="1"/>
    <n v="1"/>
    <n v="50"/>
    <x v="3"/>
    <m/>
    <m/>
    <m/>
    <m/>
    <n v="0"/>
    <s v=""/>
  </r>
  <r>
    <s v="44002-title"/>
    <x v="61"/>
    <x v="61"/>
    <n v="1.61325319513448"/>
    <s v="title"/>
    <x v="12"/>
    <x v="0"/>
    <s v="basic"/>
    <x v="1"/>
    <n v="14"/>
    <n v="1.6299999999999999E-2"/>
    <x v="1"/>
    <x v="4"/>
    <n v="50"/>
    <n v="98.972588658600003"/>
    <n v="97.945177317100004"/>
    <n v="48.972588658600003"/>
    <s v="quarterly"/>
    <n v="1"/>
    <n v="1"/>
    <n v="48.972588658600003"/>
    <x v="3"/>
    <m/>
    <m/>
    <m/>
    <m/>
    <n v="0"/>
    <s v=""/>
  </r>
  <r>
    <s v="44002-conditions"/>
    <x v="61"/>
    <x v="61"/>
    <n v="3.3651080209698501"/>
    <s v="conditions"/>
    <x v="13"/>
    <x v="0"/>
    <s v="performance"/>
    <x v="3"/>
    <n v="39"/>
    <n v="4.3299999999999998E-2"/>
    <x v="1"/>
    <x v="4"/>
    <n v="50"/>
    <n v="77.716120576700007"/>
    <n v="55.432241153299998"/>
    <n v="27.7161205767"/>
    <s v="quarterly"/>
    <n v="1"/>
    <n v="1"/>
    <n v="27.7161205767"/>
    <x v="3"/>
    <m/>
    <m/>
    <m/>
    <m/>
    <n v="0"/>
    <s v=""/>
  </r>
  <r>
    <s v="44002-location"/>
    <x v="61"/>
    <x v="61"/>
    <n v="1.1159999999999899"/>
    <s v="location"/>
    <x v="15"/>
    <x v="0"/>
    <s v="classifications"/>
    <x v="0"/>
    <n v="25"/>
    <n v="1.8599999999999998E-2"/>
    <x v="1"/>
    <x v="4"/>
    <n v="50"/>
    <n v="60"/>
    <n v="20"/>
    <n v="10"/>
    <s v="quarterly"/>
    <n v="1"/>
    <n v="1"/>
    <n v="10"/>
    <x v="3"/>
    <m/>
    <m/>
    <m/>
    <m/>
    <n v="0"/>
    <s v=""/>
  </r>
  <r>
    <s v="44002-dates-planned"/>
    <x v="61"/>
    <x v="61"/>
    <n v="1.5448057314839001"/>
    <s v="dates-planned"/>
    <x v="16"/>
    <x v="0"/>
    <s v="basic"/>
    <x v="1"/>
    <n v="16"/>
    <n v="1.6299999999999999E-2"/>
    <x v="1"/>
    <x v="4"/>
    <n v="50"/>
    <n v="94.773357759700005"/>
    <n v="89.546715519499998"/>
    <n v="44.773357759699998"/>
    <s v="quarterly"/>
    <n v="1"/>
    <n v="1"/>
    <n v="44.773357759699998"/>
    <x v="3"/>
    <m/>
    <m/>
    <m/>
    <m/>
    <n v="0"/>
    <s v=""/>
  </r>
  <r>
    <s v="44002-dates-actual"/>
    <x v="61"/>
    <x v="61"/>
    <n v="1.5409284719167"/>
    <s v="dates-actual"/>
    <x v="17"/>
    <x v="0"/>
    <s v="basic"/>
    <x v="1"/>
    <n v="17"/>
    <n v="1.6299999999999999E-2"/>
    <x v="1"/>
    <x v="4"/>
    <n v="50"/>
    <n v="94.535489074599994"/>
    <n v="89.070978149300004"/>
    <n v="44.535489074600001"/>
    <s v="quarterly"/>
    <n v="1"/>
    <n v="1"/>
    <n v="44.535489074600001"/>
    <x v="3"/>
    <m/>
    <m/>
    <m/>
    <m/>
    <n v="0"/>
    <s v=""/>
  </r>
  <r>
    <s v="44002-implementer"/>
    <x v="61"/>
    <x v="61"/>
    <n v="1.63"/>
    <s v="implementer"/>
    <x v="18"/>
    <x v="0"/>
    <s v="basic"/>
    <x v="1"/>
    <n v="12"/>
    <n v="1.6299999999999999E-2"/>
    <x v="1"/>
    <x v="4"/>
    <n v="50"/>
    <n v="100"/>
    <n v="100"/>
    <n v="50"/>
    <s v="quarterly"/>
    <n v="1"/>
    <n v="1"/>
    <n v="50"/>
    <x v="3"/>
    <m/>
    <m/>
    <m/>
    <m/>
    <n v="0"/>
    <s v=""/>
  </r>
  <r>
    <s v="44002-expenditure-actual"/>
    <x v="61"/>
    <x v="61"/>
    <n v="3.0062500000000001"/>
    <s v="expenditure-actual"/>
    <x v="19"/>
    <x v="0"/>
    <s v="financial"/>
    <x v="2"/>
    <n v="35"/>
    <n v="3.2500000000000001E-2"/>
    <x v="1"/>
    <x v="4"/>
    <n v="50"/>
    <n v="92.5"/>
    <n v="85"/>
    <n v="42.5"/>
    <s v="quarterly"/>
    <n v="1"/>
    <n v="1"/>
    <n v="42.5"/>
    <x v="3"/>
    <m/>
    <m/>
    <m/>
    <m/>
    <n v="0"/>
    <s v=""/>
  </r>
  <r>
    <s v="44002-impact-appraisals"/>
    <x v="61"/>
    <x v="61"/>
    <n v="2.9660500000000001"/>
    <s v="impact-appraisals"/>
    <x v="20"/>
    <x v="0"/>
    <s v="performance"/>
    <x v="3"/>
    <n v="38"/>
    <n v="4.3299999999999998E-2"/>
    <x v="1"/>
    <x v="4"/>
    <n v="50"/>
    <n v="68.5"/>
    <n v="37"/>
    <n v="18.5"/>
    <s v="quarterly"/>
    <n v="1"/>
    <n v="1"/>
    <n v="18.5"/>
    <x v="3"/>
    <m/>
    <m/>
    <m/>
    <m/>
    <n v="0"/>
    <s v=""/>
  </r>
  <r>
    <s v="44002-objectives"/>
    <x v="61"/>
    <x v="61"/>
    <n v="1.736"/>
    <s v="objectives"/>
    <x v="21"/>
    <x v="0"/>
    <s v="related-documents"/>
    <x v="4"/>
    <n v="29"/>
    <n v="2.1700000000000001E-2"/>
    <x v="1"/>
    <x v="4"/>
    <n v="50"/>
    <n v="80"/>
    <n v="60"/>
    <n v="30"/>
    <s v="quarterly"/>
    <n v="1"/>
    <n v="1"/>
    <n v="30"/>
    <x v="3"/>
    <m/>
    <m/>
    <m/>
    <m/>
    <n v="0"/>
    <s v=""/>
  </r>
  <r>
    <s v="44002-budget"/>
    <x v="61"/>
    <x v="61"/>
    <n v="1.736"/>
    <s v="budget"/>
    <x v="22"/>
    <x v="0"/>
    <s v="related-documents"/>
    <x v="4"/>
    <n v="30"/>
    <n v="2.1700000000000001E-2"/>
    <x v="1"/>
    <x v="4"/>
    <n v="50"/>
    <n v="80"/>
    <n v="60"/>
    <n v="30"/>
    <s v="quarterly"/>
    <n v="1"/>
    <n v="1"/>
    <n v="30"/>
    <x v="3"/>
    <m/>
    <m/>
    <m/>
    <m/>
    <n v="0"/>
    <s v=""/>
  </r>
  <r>
    <s v="44002-contracts"/>
    <x v="61"/>
    <x v="61"/>
    <n v="1.68643981651376"/>
    <s v="contracts"/>
    <x v="23"/>
    <x v="0"/>
    <s v="related-documents"/>
    <x v="4"/>
    <n v="31"/>
    <n v="2.1700000000000001E-2"/>
    <x v="1"/>
    <x v="4"/>
    <n v="50"/>
    <n v="77.716120576700007"/>
    <n v="55.432241153299998"/>
    <n v="27.7161205767"/>
    <s v="quarterly"/>
    <n v="1"/>
    <n v="1"/>
    <n v="27.7161205767"/>
    <x v="3"/>
    <m/>
    <m/>
    <m/>
    <m/>
    <n v="0"/>
    <s v=""/>
  </r>
  <r>
    <s v="44002-evaluations"/>
    <x v="61"/>
    <x v="61"/>
    <n v="1.6274999999999999"/>
    <s v="evaluations"/>
    <x v="24"/>
    <x v="0"/>
    <s v="related-documents"/>
    <x v="4"/>
    <n v="28"/>
    <n v="2.1700000000000001E-2"/>
    <x v="1"/>
    <x v="4"/>
    <n v="50"/>
    <n v="75"/>
    <n v="50"/>
    <n v="25"/>
    <s v="quarterly"/>
    <n v="1"/>
    <n v="1"/>
    <n v="25"/>
    <x v="3"/>
    <m/>
    <m/>
    <m/>
    <m/>
    <n v="0"/>
    <s v=""/>
  </r>
  <r>
    <s v="44002-mou"/>
    <x v="61"/>
    <x v="61"/>
    <n v="1.4321999999999999"/>
    <s v="mou"/>
    <x v="25"/>
    <x v="0"/>
    <s v="related-documents"/>
    <x v="4"/>
    <n v="27"/>
    <n v="2.1700000000000001E-2"/>
    <x v="1"/>
    <x v="4"/>
    <n v="50"/>
    <n v="66"/>
    <n v="32"/>
    <n v="16"/>
    <s v="quarterly"/>
    <n v="1"/>
    <n v="1"/>
    <n v="16"/>
    <x v="3"/>
    <m/>
    <m/>
    <m/>
    <m/>
    <n v="0"/>
    <s v=""/>
  </r>
  <r>
    <s v="44002-tenders"/>
    <x v="61"/>
    <x v="61"/>
    <n v="1.94215"/>
    <s v="tenders"/>
    <x v="26"/>
    <x v="0"/>
    <s v="related-documents"/>
    <x v="4"/>
    <n v="32"/>
    <n v="2.1700000000000001E-2"/>
    <x v="1"/>
    <x v="4"/>
    <n v="50"/>
    <n v="89.5"/>
    <n v="79"/>
    <n v="39.5"/>
    <s v="quarterly"/>
    <n v="1"/>
    <n v="1"/>
    <n v="39.5"/>
    <x v="3"/>
    <m/>
    <m/>
    <m/>
    <m/>
    <n v="0"/>
    <s v=""/>
  </r>
  <r>
    <s v="44002-strategy"/>
    <x v="61"/>
    <x v="61"/>
    <n v="2.5"/>
    <s v="strategy"/>
    <x v="28"/>
    <x v="1"/>
    <s v="planning"/>
    <x v="5"/>
    <n v="4"/>
    <n v="2.5000000000000001E-2"/>
    <x v="1"/>
    <x v="4"/>
    <n v="50"/>
    <n v="100"/>
    <n v="100"/>
    <n v="50"/>
    <s v="quarterly"/>
    <n v="1"/>
    <n v="1"/>
    <n v="50"/>
    <x v="3"/>
    <m/>
    <m/>
    <m/>
    <m/>
    <n v="0"/>
    <s v=""/>
  </r>
  <r>
    <s v="44002-annual-report"/>
    <x v="61"/>
    <x v="61"/>
    <n v="2.5"/>
    <s v="annual-report"/>
    <x v="29"/>
    <x v="1"/>
    <s v="planning"/>
    <x v="5"/>
    <n v="5"/>
    <n v="2.5000000000000001E-2"/>
    <x v="1"/>
    <x v="4"/>
    <n v="50"/>
    <n v="100"/>
    <n v="100"/>
    <n v="50"/>
    <s v="quarterly"/>
    <n v="1"/>
    <n v="1"/>
    <n v="50"/>
    <x v="3"/>
    <m/>
    <m/>
    <m/>
    <m/>
    <n v="0"/>
    <s v=""/>
  </r>
  <r>
    <s v="44002-allocation"/>
    <x v="61"/>
    <x v="61"/>
    <n v="2.5"/>
    <s v="allocation"/>
    <x v="30"/>
    <x v="1"/>
    <s v="planning"/>
    <x v="5"/>
    <n v="6"/>
    <n v="2.5000000000000001E-2"/>
    <x v="1"/>
    <x v="4"/>
    <n v="50"/>
    <n v="100"/>
    <n v="100"/>
    <n v="50"/>
    <s v="quarterly"/>
    <n v="1"/>
    <n v="1"/>
    <n v="50"/>
    <x v="3"/>
    <m/>
    <m/>
    <m/>
    <m/>
    <n v="0"/>
    <s v=""/>
  </r>
  <r>
    <s v="44002-procurement-policy"/>
    <x v="61"/>
    <x v="61"/>
    <n v="2.5"/>
    <s v="procurement-policy"/>
    <x v="31"/>
    <x v="1"/>
    <s v="planning"/>
    <x v="5"/>
    <n v="7"/>
    <n v="2.5000000000000001E-2"/>
    <x v="1"/>
    <x v="4"/>
    <n v="50"/>
    <n v="100"/>
    <n v="100"/>
    <n v="50"/>
    <s v="quarterly"/>
    <n v="1"/>
    <n v="1"/>
    <n v="50"/>
    <x v="3"/>
    <m/>
    <m/>
    <m/>
    <m/>
    <n v="0"/>
    <s v=""/>
  </r>
  <r>
    <s v="44002-country-strategy"/>
    <x v="61"/>
    <x v="61"/>
    <n v="2.2321428571428501"/>
    <s v="country-strategy"/>
    <x v="33"/>
    <x v="1"/>
    <s v="planning"/>
    <x v="5"/>
    <n v="8"/>
    <n v="2.5000000000000001E-2"/>
    <x v="1"/>
    <x v="4"/>
    <n v="50"/>
    <n v="89.285714285699996"/>
    <n v="78.571428571400006"/>
    <n v="39.285714285700003"/>
    <s v="quarterly"/>
    <n v="1"/>
    <n v="1"/>
    <n v="39.285714285700003"/>
    <x v="3"/>
    <m/>
    <m/>
    <m/>
    <m/>
    <n v="0"/>
    <s v=""/>
  </r>
  <r>
    <s v="CH-4-audit"/>
    <x v="34"/>
    <x v="34"/>
    <n v="0"/>
    <s v="audit"/>
    <x v="32"/>
    <x v="1"/>
    <s v="financial"/>
    <x v="6"/>
    <n v="11"/>
    <n v="4.1700000000000001E-2"/>
    <x v="0"/>
    <x v="3"/>
    <n v="0"/>
    <n v="0"/>
    <n v="0"/>
    <n v="0"/>
    <m/>
    <n v="1"/>
    <n v="1"/>
    <n v="0"/>
    <x v="0"/>
    <n v="0"/>
    <m/>
    <s v="document"/>
    <n v="50"/>
    <n v="0"/>
    <s v="not publisheddocument"/>
  </r>
  <r>
    <s v="CH-4-total-budget"/>
    <x v="34"/>
    <x v="34"/>
    <n v="0.463287"/>
    <s v="total-budget"/>
    <x v="34"/>
    <x v="1"/>
    <s v="financial"/>
    <x v="6"/>
    <n v="9"/>
    <n v="4.1700000000000001E-2"/>
    <x v="0"/>
    <x v="1"/>
    <n v="11.11"/>
    <n v="11.11"/>
    <n v="0"/>
    <n v="0"/>
    <m/>
    <n v="1"/>
    <n v="1"/>
    <n v="0"/>
    <x v="3"/>
    <n v="0"/>
    <n v="1"/>
    <s v="website"/>
    <n v="33.33"/>
    <n v="11.11"/>
    <s v="website"/>
  </r>
  <r>
    <s v="44002-budget-identifier"/>
    <x v="61"/>
    <x v="61"/>
    <n v="0"/>
    <s v="budget-identifier"/>
    <x v="27"/>
    <x v="0"/>
    <s v="financial"/>
    <x v="2"/>
    <n v="36"/>
    <n v="3.2500000000000001E-2"/>
    <x v="0"/>
    <x v="0"/>
    <n v="0"/>
    <n v="0"/>
    <n v="0"/>
    <n v="0"/>
    <s v="quarterly"/>
    <n v="1"/>
    <n v="1"/>
    <n v="0"/>
    <x v="0"/>
    <n v="0"/>
    <m/>
    <s v="not-published"/>
    <n v="0"/>
    <n v="0"/>
    <s v="not publishednot-published"/>
  </r>
  <r>
    <s v="CH-4-disaggregated-budgets"/>
    <x v="34"/>
    <x v="34"/>
    <n v="0.2316435"/>
    <s v="disaggregated-budgets"/>
    <x v="35"/>
    <x v="1"/>
    <s v="financial"/>
    <x v="6"/>
    <n v="10"/>
    <n v="4.1700000000000001E-2"/>
    <x v="0"/>
    <x v="2"/>
    <n v="5.5549999999999997"/>
    <n v="5.5549999999999997"/>
    <n v="0"/>
    <n v="0"/>
    <m/>
    <n v="1"/>
    <n v="1"/>
    <n v="0"/>
    <x v="3"/>
    <n v="0"/>
    <n v="1"/>
    <s v="pdf"/>
    <n v="16.664999999999999"/>
    <n v="5.5549999999999997"/>
    <s v="pdf"/>
  </r>
  <r>
    <s v="44002-cost-overall"/>
    <x v="61"/>
    <x v="61"/>
    <n v="1.625"/>
    <s v="cost-overall"/>
    <x v="14"/>
    <x v="0"/>
    <s v="financial"/>
    <x v="2"/>
    <n v="33"/>
    <n v="3.2500000000000001E-2"/>
    <x v="0"/>
    <x v="6"/>
    <n v="50"/>
    <n v="50"/>
    <n v="0"/>
    <n v="0"/>
    <s v="quarterly"/>
    <n v="1"/>
    <n v="1"/>
    <n v="0"/>
    <x v="1"/>
    <n v="1"/>
    <m/>
    <s v="machine-readable"/>
    <n v="50"/>
    <n v="50"/>
    <s v="alwaysmachine-readable"/>
  </r>
  <r>
    <s v="44002-foia"/>
    <x v="61"/>
    <x v="61"/>
    <n v="1.1098889999999999"/>
    <s v="foia"/>
    <x v="36"/>
    <x v="2"/>
    <s v="Commitment"/>
    <x v="7"/>
    <n v="1"/>
    <n v="3.3300000000000003E-2"/>
    <x v="0"/>
    <x v="7"/>
    <n v="33.33"/>
    <n v="33.33"/>
    <n v="0"/>
    <n v="0"/>
    <s v="quarterly"/>
    <n v="1"/>
    <n v="1"/>
    <n v="0"/>
    <x v="3"/>
    <n v="0"/>
    <n v="33.33"/>
    <s v="not applicable"/>
    <n v="50"/>
    <n v="33.33"/>
    <s v="not applicable"/>
  </r>
  <r>
    <s v="44002-accessibility"/>
    <x v="61"/>
    <x v="61"/>
    <n v="3.33"/>
    <s v="accessibility"/>
    <x v="37"/>
    <x v="2"/>
    <s v="Commitment"/>
    <x v="7"/>
    <n v="3"/>
    <n v="3.3300000000000003E-2"/>
    <x v="0"/>
    <x v="7"/>
    <n v="100"/>
    <n v="100"/>
    <n v="0"/>
    <n v="0"/>
    <s v="quarterly"/>
    <n v="1"/>
    <n v="1"/>
    <n v="0"/>
    <x v="3"/>
    <n v="0"/>
    <n v="100"/>
    <s v="not applicable"/>
    <n v="50"/>
    <n v="100"/>
    <s v="not applicable"/>
  </r>
  <r>
    <s v="44002-implementation-schedules"/>
    <x v="61"/>
    <x v="61"/>
    <n v="2.9636999999999998"/>
    <s v="implementation-schedules"/>
    <x v="38"/>
    <x v="2"/>
    <s v="Commitment"/>
    <x v="7"/>
    <n v="2"/>
    <n v="3.3300000000000003E-2"/>
    <x v="0"/>
    <x v="7"/>
    <n v="89"/>
    <n v="89"/>
    <n v="0"/>
    <n v="0"/>
    <s v="quarterly"/>
    <n v="1"/>
    <n v="1"/>
    <n v="0"/>
    <x v="3"/>
    <n v="0"/>
    <n v="89"/>
    <s v="not applicable"/>
    <n v="50"/>
    <n v="89"/>
    <s v="not applicable"/>
  </r>
  <r>
    <s v="46002-procurement-policy"/>
    <x v="1"/>
    <x v="1"/>
    <n v="2.5"/>
    <s v="procurement-policy"/>
    <x v="31"/>
    <x v="1"/>
    <s v="planning"/>
    <x v="5"/>
    <n v="7"/>
    <n v="2.5000000000000001E-2"/>
    <x v="1"/>
    <x v="4"/>
    <n v="50"/>
    <n v="100"/>
    <n v="100"/>
    <n v="50"/>
    <s v="monthly"/>
    <n v="1"/>
    <n v="1"/>
    <n v="50"/>
    <x v="3"/>
    <m/>
    <m/>
    <m/>
    <m/>
    <n v="0"/>
    <s v=""/>
  </r>
  <r>
    <s v="46002-sector"/>
    <x v="1"/>
    <x v="1"/>
    <n v="1.8599999999999901"/>
    <s v="sector"/>
    <x v="0"/>
    <x v="0"/>
    <s v="classifications"/>
    <x v="0"/>
    <n v="24"/>
    <n v="1.8599999999999998E-2"/>
    <x v="1"/>
    <x v="4"/>
    <n v="50"/>
    <n v="100"/>
    <n v="100"/>
    <n v="50"/>
    <s v="monthly"/>
    <n v="1"/>
    <n v="1"/>
    <n v="50"/>
    <x v="3"/>
    <m/>
    <m/>
    <m/>
    <m/>
    <n v="0"/>
    <s v=""/>
  </r>
  <r>
    <s v="46002-unique-id"/>
    <x v="1"/>
    <x v="1"/>
    <n v="1.63"/>
    <s v="unique-id"/>
    <x v="1"/>
    <x v="0"/>
    <s v="basic"/>
    <x v="1"/>
    <n v="13"/>
    <n v="1.6299999999999999E-2"/>
    <x v="1"/>
    <x v="4"/>
    <n v="50"/>
    <n v="100"/>
    <n v="100"/>
    <n v="50"/>
    <s v="monthly"/>
    <n v="1"/>
    <n v="1"/>
    <n v="50"/>
    <x v="3"/>
    <m/>
    <m/>
    <m/>
    <m/>
    <n v="0"/>
    <s v=""/>
  </r>
  <r>
    <s v="46002-tied-aid-status"/>
    <x v="1"/>
    <x v="1"/>
    <n v="1.8599999999999901"/>
    <s v="tied-aid-status"/>
    <x v="2"/>
    <x v="0"/>
    <s v="classifications"/>
    <x v="0"/>
    <n v="26"/>
    <n v="1.8599999999999998E-2"/>
    <x v="1"/>
    <x v="4"/>
    <n v="50"/>
    <n v="100"/>
    <n v="100"/>
    <n v="50"/>
    <s v="monthly"/>
    <n v="1"/>
    <n v="1"/>
    <n v="50"/>
    <x v="3"/>
    <m/>
    <m/>
    <m/>
    <m/>
    <n v="0"/>
    <s v=""/>
  </r>
  <r>
    <s v="46002-expenditure-planned"/>
    <x v="1"/>
    <x v="1"/>
    <n v="3.25"/>
    <s v="expenditure-planned"/>
    <x v="3"/>
    <x v="0"/>
    <s v="financial"/>
    <x v="2"/>
    <n v="34"/>
    <n v="3.2500000000000001E-2"/>
    <x v="1"/>
    <x v="4"/>
    <n v="50"/>
    <n v="100"/>
    <n v="100"/>
    <n v="50"/>
    <s v="monthly"/>
    <n v="1"/>
    <n v="1"/>
    <n v="50"/>
    <x v="3"/>
    <m/>
    <m/>
    <m/>
    <m/>
    <n v="0"/>
    <s v=""/>
  </r>
  <r>
    <s v="46002-contact-details"/>
    <x v="1"/>
    <x v="1"/>
    <n v="1.63"/>
    <s v="contact-details"/>
    <x v="4"/>
    <x v="0"/>
    <s v="basic"/>
    <x v="1"/>
    <n v="19"/>
    <n v="1.6299999999999999E-2"/>
    <x v="1"/>
    <x v="4"/>
    <n v="50"/>
    <n v="100"/>
    <n v="100"/>
    <n v="50"/>
    <s v="monthly"/>
    <n v="1"/>
    <n v="1"/>
    <n v="50"/>
    <x v="3"/>
    <m/>
    <m/>
    <m/>
    <m/>
    <n v="0"/>
    <s v=""/>
  </r>
  <r>
    <s v="46002-collaboration-type"/>
    <x v="1"/>
    <x v="1"/>
    <n v="1.8599999999999901"/>
    <s v="collaboration-type"/>
    <x v="5"/>
    <x v="0"/>
    <s v="classifications"/>
    <x v="0"/>
    <n v="20"/>
    <n v="1.8599999999999998E-2"/>
    <x v="1"/>
    <x v="4"/>
    <n v="50"/>
    <n v="100"/>
    <n v="100"/>
    <n v="50"/>
    <s v="monthly"/>
    <n v="1"/>
    <n v="1"/>
    <n v="50"/>
    <x v="3"/>
    <m/>
    <m/>
    <m/>
    <m/>
    <n v="0"/>
    <s v=""/>
  </r>
  <r>
    <s v="46002-current-status"/>
    <x v="1"/>
    <x v="1"/>
    <n v="1.63"/>
    <s v="current-status"/>
    <x v="6"/>
    <x v="0"/>
    <s v="basic"/>
    <x v="1"/>
    <n v="18"/>
    <n v="1.6299999999999999E-2"/>
    <x v="1"/>
    <x v="4"/>
    <n v="50"/>
    <n v="100"/>
    <n v="100"/>
    <n v="50"/>
    <s v="monthly"/>
    <n v="1"/>
    <n v="1"/>
    <n v="50"/>
    <x v="3"/>
    <m/>
    <m/>
    <m/>
    <m/>
    <n v="0"/>
    <s v=""/>
  </r>
  <r>
    <s v="46002-finance-type"/>
    <x v="1"/>
    <x v="1"/>
    <n v="1.8599999999999901"/>
    <s v="finance-type"/>
    <x v="8"/>
    <x v="0"/>
    <s v="classifications"/>
    <x v="0"/>
    <n v="23"/>
    <n v="1.8599999999999998E-2"/>
    <x v="1"/>
    <x v="4"/>
    <n v="50"/>
    <n v="100"/>
    <n v="100"/>
    <n v="50"/>
    <s v="monthly"/>
    <n v="1"/>
    <n v="1"/>
    <n v="50"/>
    <x v="3"/>
    <m/>
    <m/>
    <m/>
    <m/>
    <n v="0"/>
    <s v=""/>
  </r>
  <r>
    <s v="46002-aid-type"/>
    <x v="1"/>
    <x v="1"/>
    <n v="1.8599999999999901"/>
    <s v="aid-type"/>
    <x v="9"/>
    <x v="0"/>
    <s v="classifications"/>
    <x v="0"/>
    <n v="22"/>
    <n v="1.8599999999999998E-2"/>
    <x v="1"/>
    <x v="4"/>
    <n v="50"/>
    <n v="100"/>
    <n v="100"/>
    <n v="50"/>
    <s v="monthly"/>
    <n v="1"/>
    <n v="1"/>
    <n v="50"/>
    <x v="3"/>
    <m/>
    <m/>
    <m/>
    <m/>
    <n v="0"/>
    <s v=""/>
  </r>
  <r>
    <s v="46002-description"/>
    <x v="1"/>
    <x v="1"/>
    <n v="1.49552499999999"/>
    <s v="description"/>
    <x v="10"/>
    <x v="0"/>
    <s v="basic"/>
    <x v="1"/>
    <n v="15"/>
    <n v="1.6299999999999999E-2"/>
    <x v="1"/>
    <x v="4"/>
    <n v="50"/>
    <n v="91.75"/>
    <n v="83.5"/>
    <n v="41.75"/>
    <s v="monthly"/>
    <n v="1"/>
    <n v="1"/>
    <n v="41.75"/>
    <x v="3"/>
    <m/>
    <m/>
    <m/>
    <m/>
    <n v="0"/>
    <s v=""/>
  </r>
  <r>
    <s v="46002-flow-type"/>
    <x v="1"/>
    <x v="1"/>
    <n v="1.8599999999999901"/>
    <s v="flow-type"/>
    <x v="11"/>
    <x v="0"/>
    <s v="classifications"/>
    <x v="0"/>
    <n v="21"/>
    <n v="1.8599999999999998E-2"/>
    <x v="1"/>
    <x v="4"/>
    <n v="50"/>
    <n v="100"/>
    <n v="100"/>
    <n v="50"/>
    <s v="monthly"/>
    <n v="1"/>
    <n v="1"/>
    <n v="50"/>
    <x v="3"/>
    <m/>
    <m/>
    <m/>
    <m/>
    <n v="0"/>
    <s v=""/>
  </r>
  <r>
    <s v="46002-title"/>
    <x v="1"/>
    <x v="1"/>
    <n v="1.62184999999999"/>
    <s v="title"/>
    <x v="12"/>
    <x v="0"/>
    <s v="basic"/>
    <x v="1"/>
    <n v="14"/>
    <n v="1.6299999999999999E-2"/>
    <x v="1"/>
    <x v="4"/>
    <n v="50"/>
    <n v="99.5"/>
    <n v="99"/>
    <n v="49.5"/>
    <s v="monthly"/>
    <n v="1"/>
    <n v="1"/>
    <n v="49.5"/>
    <x v="3"/>
    <m/>
    <m/>
    <m/>
    <m/>
    <n v="0"/>
    <s v=""/>
  </r>
  <r>
    <s v="46002-location"/>
    <x v="1"/>
    <x v="1"/>
    <n v="1.5065999999999999"/>
    <s v="location"/>
    <x v="15"/>
    <x v="0"/>
    <s v="classifications"/>
    <x v="0"/>
    <n v="25"/>
    <n v="1.8599999999999998E-2"/>
    <x v="1"/>
    <x v="4"/>
    <n v="50"/>
    <n v="81"/>
    <n v="62"/>
    <n v="31"/>
    <s v="monthly"/>
    <n v="1"/>
    <n v="1"/>
    <n v="31"/>
    <x v="3"/>
    <m/>
    <m/>
    <m/>
    <m/>
    <n v="0"/>
    <s v=""/>
  </r>
  <r>
    <s v="46002-implementer"/>
    <x v="1"/>
    <x v="1"/>
    <n v="1.63"/>
    <s v="implementer"/>
    <x v="18"/>
    <x v="0"/>
    <s v="basic"/>
    <x v="1"/>
    <n v="12"/>
    <n v="1.6299999999999999E-2"/>
    <x v="1"/>
    <x v="4"/>
    <n v="50"/>
    <n v="100"/>
    <n v="100"/>
    <n v="50"/>
    <s v="monthly"/>
    <n v="1"/>
    <n v="1"/>
    <n v="50"/>
    <x v="3"/>
    <m/>
    <m/>
    <m/>
    <m/>
    <n v="0"/>
    <s v=""/>
  </r>
  <r>
    <s v="46002-expenditure-actual"/>
    <x v="1"/>
    <x v="1"/>
    <n v="3.1524999999999999"/>
    <s v="expenditure-actual"/>
    <x v="19"/>
    <x v="0"/>
    <s v="financial"/>
    <x v="2"/>
    <n v="35"/>
    <n v="3.2500000000000001E-2"/>
    <x v="1"/>
    <x v="4"/>
    <n v="50"/>
    <n v="97"/>
    <n v="94"/>
    <n v="47"/>
    <s v="monthly"/>
    <n v="1"/>
    <n v="1"/>
    <n v="47"/>
    <x v="3"/>
    <m/>
    <m/>
    <m/>
    <m/>
    <n v="0"/>
    <s v=""/>
  </r>
  <r>
    <s v="US-7-audit"/>
    <x v="56"/>
    <x v="56"/>
    <n v="0"/>
    <s v="audit"/>
    <x v="32"/>
    <x v="1"/>
    <s v="financial"/>
    <x v="6"/>
    <n v="11"/>
    <n v="4.1700000000000001E-2"/>
    <x v="0"/>
    <x v="3"/>
    <n v="0"/>
    <n v="0"/>
    <n v="0"/>
    <n v="0"/>
    <s v="quarterly"/>
    <n v="1"/>
    <n v="1"/>
    <n v="0"/>
    <x v="2"/>
    <n v="0"/>
    <m/>
    <s v="document"/>
    <n v="50"/>
    <n v="0"/>
    <s v="sometimesdocument"/>
  </r>
  <r>
    <s v="US-7-total-budget"/>
    <x v="56"/>
    <x v="56"/>
    <n v="0.69493050000000001"/>
    <s v="total-budget"/>
    <x v="34"/>
    <x v="1"/>
    <s v="financial"/>
    <x v="6"/>
    <n v="9"/>
    <n v="4.1700000000000001E-2"/>
    <x v="0"/>
    <x v="2"/>
    <n v="16.664999999999999"/>
    <n v="16.664999999999999"/>
    <n v="0"/>
    <n v="0"/>
    <s v="quarterly"/>
    <n v="1"/>
    <n v="1"/>
    <n v="0"/>
    <x v="3"/>
    <n v="0"/>
    <n v="3"/>
    <s v="pdf"/>
    <n v="16.664999999999999"/>
    <n v="16.664999999999999"/>
    <s v="pdf"/>
  </r>
  <r>
    <s v="46002-strategy"/>
    <x v="1"/>
    <x v="1"/>
    <n v="2.5"/>
    <s v="strategy"/>
    <x v="28"/>
    <x v="1"/>
    <s v="planning"/>
    <x v="5"/>
    <n v="4"/>
    <n v="2.5000000000000001E-2"/>
    <x v="1"/>
    <x v="4"/>
    <n v="50"/>
    <n v="100"/>
    <n v="100"/>
    <n v="50"/>
    <s v="monthly"/>
    <n v="1"/>
    <n v="1"/>
    <n v="50"/>
    <x v="3"/>
    <m/>
    <m/>
    <m/>
    <m/>
    <n v="0"/>
    <s v=""/>
  </r>
  <r>
    <s v="46002-annual-report"/>
    <x v="1"/>
    <x v="1"/>
    <n v="2.5"/>
    <s v="annual-report"/>
    <x v="29"/>
    <x v="1"/>
    <s v="planning"/>
    <x v="5"/>
    <n v="5"/>
    <n v="2.5000000000000001E-2"/>
    <x v="1"/>
    <x v="4"/>
    <n v="50"/>
    <n v="100"/>
    <n v="100"/>
    <n v="50"/>
    <s v="monthly"/>
    <n v="1"/>
    <n v="1"/>
    <n v="50"/>
    <x v="3"/>
    <m/>
    <m/>
    <m/>
    <m/>
    <n v="0"/>
    <s v=""/>
  </r>
  <r>
    <s v="46002-allocation"/>
    <x v="1"/>
    <x v="1"/>
    <n v="2.5"/>
    <s v="allocation"/>
    <x v="30"/>
    <x v="1"/>
    <s v="planning"/>
    <x v="5"/>
    <n v="6"/>
    <n v="2.5000000000000001E-2"/>
    <x v="1"/>
    <x v="4"/>
    <n v="50"/>
    <n v="100"/>
    <n v="100"/>
    <n v="50"/>
    <s v="monthly"/>
    <n v="1"/>
    <n v="1"/>
    <n v="50"/>
    <x v="3"/>
    <m/>
    <m/>
    <m/>
    <m/>
    <n v="0"/>
    <s v=""/>
  </r>
  <r>
    <s v="46002-country-strategy"/>
    <x v="1"/>
    <x v="1"/>
    <n v="1.25"/>
    <s v="country-strategy"/>
    <x v="33"/>
    <x v="1"/>
    <s v="planning"/>
    <x v="5"/>
    <n v="8"/>
    <n v="2.5000000000000001E-2"/>
    <x v="0"/>
    <x v="3"/>
    <n v="50"/>
    <n v="50"/>
    <n v="0"/>
    <n v="0"/>
    <s v="monthly"/>
    <n v="1"/>
    <n v="1"/>
    <n v="0"/>
    <x v="1"/>
    <n v="1"/>
    <m/>
    <s v="document"/>
    <n v="50"/>
    <n v="50"/>
    <s v="alwaysdocument"/>
  </r>
  <r>
    <s v="US-7-disaggregated-budgets"/>
    <x v="56"/>
    <x v="56"/>
    <n v="0"/>
    <s v="disaggregated-budgets"/>
    <x v="35"/>
    <x v="1"/>
    <s v="financial"/>
    <x v="6"/>
    <n v="10"/>
    <n v="4.1700000000000001E-2"/>
    <x v="0"/>
    <x v="0"/>
    <n v="0"/>
    <n v="0"/>
    <n v="0"/>
    <n v="0"/>
    <s v="quarterly"/>
    <n v="1"/>
    <n v="1"/>
    <n v="0"/>
    <x v="3"/>
    <n v="0"/>
    <n v="0"/>
    <s v="not-published"/>
    <n v="0"/>
    <n v="0"/>
    <s v="not-published"/>
  </r>
  <r>
    <s v="46002-results"/>
    <x v="1"/>
    <x v="1"/>
    <n v="0.72159449999999903"/>
    <s v="results"/>
    <x v="7"/>
    <x v="0"/>
    <s v="performance"/>
    <x v="3"/>
    <n v="37"/>
    <n v="4.3299999999999998E-2"/>
    <x v="0"/>
    <x v="2"/>
    <n v="16.664999999999999"/>
    <n v="16.664999999999999"/>
    <n v="0"/>
    <n v="0"/>
    <s v="monthly"/>
    <n v="1"/>
    <n v="1"/>
    <n v="0"/>
    <x v="1"/>
    <n v="1"/>
    <m/>
    <s v="pdf"/>
    <n v="16.664999999999999"/>
    <n v="16.664999999999999"/>
    <s v="alwayspdf"/>
  </r>
  <r>
    <s v="46002-conditions"/>
    <x v="1"/>
    <x v="1"/>
    <n v="2.165"/>
    <s v="conditions"/>
    <x v="13"/>
    <x v="0"/>
    <s v="performance"/>
    <x v="3"/>
    <n v="39"/>
    <n v="4.3299999999999998E-2"/>
    <x v="0"/>
    <x v="3"/>
    <n v="50"/>
    <n v="50"/>
    <n v="0"/>
    <n v="0"/>
    <s v="monthly"/>
    <n v="1"/>
    <n v="1"/>
    <n v="0"/>
    <x v="1"/>
    <n v="1"/>
    <m/>
    <s v="document"/>
    <n v="50"/>
    <n v="50"/>
    <s v="alwaysdocument"/>
  </r>
  <r>
    <s v="46002-cost-overall"/>
    <x v="1"/>
    <x v="1"/>
    <n v="1.0832249999999899"/>
    <s v="cost-overall"/>
    <x v="14"/>
    <x v="0"/>
    <s v="financial"/>
    <x v="2"/>
    <n v="33"/>
    <n v="3.2500000000000001E-2"/>
    <x v="0"/>
    <x v="1"/>
    <n v="33.33"/>
    <n v="33.33"/>
    <n v="0"/>
    <n v="0"/>
    <s v="monthly"/>
    <n v="1"/>
    <n v="1"/>
    <n v="0"/>
    <x v="1"/>
    <n v="1"/>
    <m/>
    <s v="website"/>
    <n v="33.33"/>
    <n v="33.33"/>
    <s v="alwayswebsite"/>
  </r>
  <r>
    <s v="46002-dates-planned"/>
    <x v="1"/>
    <x v="1"/>
    <n v="0.27163949999999998"/>
    <s v="dates-planned"/>
    <x v="16"/>
    <x v="0"/>
    <s v="basic"/>
    <x v="1"/>
    <n v="16"/>
    <n v="1.6299999999999999E-2"/>
    <x v="0"/>
    <x v="2"/>
    <n v="16.664999999999999"/>
    <n v="16.664999999999999"/>
    <n v="0"/>
    <n v="0"/>
    <s v="monthly"/>
    <n v="1"/>
    <n v="1"/>
    <n v="0"/>
    <x v="1"/>
    <n v="1"/>
    <m/>
    <s v="pdf"/>
    <n v="16.664999999999999"/>
    <n v="16.664999999999999"/>
    <s v="alwayspdf"/>
  </r>
  <r>
    <s v="46002-dates-actual"/>
    <x v="1"/>
    <x v="1"/>
    <n v="0.27163949999999998"/>
    <s v="dates-actual"/>
    <x v="17"/>
    <x v="0"/>
    <s v="basic"/>
    <x v="1"/>
    <n v="17"/>
    <n v="1.6299999999999999E-2"/>
    <x v="0"/>
    <x v="2"/>
    <n v="16.664999999999999"/>
    <n v="16.664999999999999"/>
    <n v="0"/>
    <n v="0"/>
    <s v="monthly"/>
    <n v="1"/>
    <n v="1"/>
    <n v="0"/>
    <x v="1"/>
    <n v="1"/>
    <m/>
    <s v="pdf"/>
    <n v="16.664999999999999"/>
    <n v="16.664999999999999"/>
    <s v="alwayspdf"/>
  </r>
  <r>
    <s v="46002-impact-appraisals"/>
    <x v="1"/>
    <x v="1"/>
    <n v="2.165"/>
    <s v="impact-appraisals"/>
    <x v="20"/>
    <x v="0"/>
    <s v="performance"/>
    <x v="3"/>
    <n v="38"/>
    <n v="4.3299999999999998E-2"/>
    <x v="0"/>
    <x v="3"/>
    <n v="50"/>
    <n v="50"/>
    <n v="0"/>
    <n v="0"/>
    <s v="monthly"/>
    <n v="1"/>
    <n v="1"/>
    <n v="0"/>
    <x v="1"/>
    <n v="1"/>
    <m/>
    <s v="document"/>
    <n v="50"/>
    <n v="50"/>
    <s v="alwaysdocument"/>
  </r>
  <r>
    <s v="46002-objectives"/>
    <x v="1"/>
    <x v="1"/>
    <n v="1.085"/>
    <s v="objectives"/>
    <x v="21"/>
    <x v="0"/>
    <s v="related-documents"/>
    <x v="4"/>
    <n v="29"/>
    <n v="2.1700000000000001E-2"/>
    <x v="0"/>
    <x v="3"/>
    <n v="50"/>
    <n v="50"/>
    <n v="0"/>
    <n v="0"/>
    <s v="monthly"/>
    <n v="1"/>
    <n v="1"/>
    <n v="0"/>
    <x v="1"/>
    <n v="1"/>
    <m/>
    <s v="document"/>
    <n v="50"/>
    <n v="50"/>
    <s v="alwaysdocument"/>
  </r>
  <r>
    <s v="46002-budget"/>
    <x v="1"/>
    <x v="1"/>
    <n v="1.085"/>
    <s v="budget"/>
    <x v="22"/>
    <x v="0"/>
    <s v="related-documents"/>
    <x v="4"/>
    <n v="30"/>
    <n v="2.1700000000000001E-2"/>
    <x v="0"/>
    <x v="3"/>
    <n v="50"/>
    <n v="50"/>
    <n v="0"/>
    <n v="0"/>
    <s v="monthly"/>
    <n v="1"/>
    <n v="1"/>
    <n v="0"/>
    <x v="1"/>
    <n v="1"/>
    <m/>
    <s v="document"/>
    <n v="50"/>
    <n v="50"/>
    <s v="alwaysdocument"/>
  </r>
  <r>
    <s v="46002-contracts"/>
    <x v="1"/>
    <x v="1"/>
    <n v="1.085"/>
    <s v="contracts"/>
    <x v="23"/>
    <x v="0"/>
    <s v="related-documents"/>
    <x v="4"/>
    <n v="31"/>
    <n v="2.1700000000000001E-2"/>
    <x v="0"/>
    <x v="3"/>
    <n v="50"/>
    <n v="50"/>
    <n v="0"/>
    <n v="0"/>
    <s v="monthly"/>
    <n v="1"/>
    <n v="1"/>
    <n v="0"/>
    <x v="1"/>
    <n v="1"/>
    <m/>
    <s v="document"/>
    <n v="50"/>
    <n v="50"/>
    <s v="alwaysdocument"/>
  </r>
  <r>
    <s v="46002-evaluations"/>
    <x v="1"/>
    <x v="1"/>
    <n v="1.085"/>
    <s v="evaluations"/>
    <x v="24"/>
    <x v="0"/>
    <s v="related-documents"/>
    <x v="4"/>
    <n v="28"/>
    <n v="2.1700000000000001E-2"/>
    <x v="0"/>
    <x v="3"/>
    <n v="50"/>
    <n v="50"/>
    <n v="0"/>
    <n v="0"/>
    <s v="monthly"/>
    <n v="1"/>
    <n v="1"/>
    <n v="0"/>
    <x v="1"/>
    <n v="1"/>
    <m/>
    <s v="document"/>
    <n v="50"/>
    <n v="50"/>
    <s v="alwaysdocument"/>
  </r>
  <r>
    <s v="46002-mou"/>
    <x v="1"/>
    <x v="1"/>
    <n v="0"/>
    <s v="mou"/>
    <x v="25"/>
    <x v="0"/>
    <s v="related-documents"/>
    <x v="4"/>
    <n v="27"/>
    <n v="2.1700000000000001E-2"/>
    <x v="0"/>
    <x v="3"/>
    <n v="0"/>
    <n v="0"/>
    <n v="0"/>
    <n v="0"/>
    <s v="monthly"/>
    <n v="1"/>
    <n v="1"/>
    <n v="0"/>
    <x v="0"/>
    <n v="0"/>
    <m/>
    <s v="document"/>
    <n v="50"/>
    <n v="0"/>
    <s v="not publisheddocument"/>
  </r>
  <r>
    <s v="46002-tenders"/>
    <x v="1"/>
    <x v="1"/>
    <n v="1.085"/>
    <s v="tenders"/>
    <x v="26"/>
    <x v="0"/>
    <s v="related-documents"/>
    <x v="4"/>
    <n v="32"/>
    <n v="2.1700000000000001E-2"/>
    <x v="0"/>
    <x v="3"/>
    <n v="50"/>
    <n v="50"/>
    <n v="0"/>
    <n v="0"/>
    <s v="monthly"/>
    <n v="1"/>
    <n v="1"/>
    <n v="0"/>
    <x v="1"/>
    <n v="1"/>
    <m/>
    <s v="document"/>
    <n v="50"/>
    <n v="50"/>
    <s v="alwaysdocument"/>
  </r>
  <r>
    <s v="46002-budget-identifier"/>
    <x v="1"/>
    <x v="1"/>
    <n v="0"/>
    <s v="budget-identifier"/>
    <x v="27"/>
    <x v="0"/>
    <s v="financial"/>
    <x v="2"/>
    <n v="36"/>
    <n v="3.2500000000000001E-2"/>
    <x v="0"/>
    <x v="0"/>
    <n v="0"/>
    <n v="0"/>
    <n v="0"/>
    <n v="0"/>
    <s v="monthly"/>
    <n v="1"/>
    <n v="1"/>
    <n v="0"/>
    <x v="0"/>
    <n v="0"/>
    <m/>
    <s v="not-published"/>
    <n v="0"/>
    <n v="0"/>
    <s v="not publishednot-published"/>
  </r>
  <r>
    <s v="46002-foia"/>
    <x v="1"/>
    <x v="1"/>
    <n v="1.1098889999999999"/>
    <s v="foia"/>
    <x v="36"/>
    <x v="2"/>
    <s v="Commitment"/>
    <x v="7"/>
    <n v="1"/>
    <n v="3.3300000000000003E-2"/>
    <x v="0"/>
    <x v="7"/>
    <n v="33.33"/>
    <n v="33.33"/>
    <n v="0"/>
    <n v="0"/>
    <s v="monthly"/>
    <n v="1"/>
    <n v="1"/>
    <n v="0"/>
    <x v="3"/>
    <n v="0"/>
    <n v="33.33"/>
    <s v="not applicable"/>
    <n v="50"/>
    <n v="33.33"/>
    <s v="not applicable"/>
  </r>
  <r>
    <s v="46002-accessibility"/>
    <x v="1"/>
    <x v="1"/>
    <n v="1.1098889999999999"/>
    <s v="accessibility"/>
    <x v="37"/>
    <x v="2"/>
    <s v="Commitment"/>
    <x v="7"/>
    <n v="3"/>
    <n v="3.3300000000000003E-2"/>
    <x v="0"/>
    <x v="7"/>
    <n v="33.33"/>
    <n v="33.33"/>
    <n v="0"/>
    <n v="0"/>
    <s v="monthly"/>
    <n v="1"/>
    <n v="1"/>
    <n v="0"/>
    <x v="3"/>
    <n v="0"/>
    <n v="33.33"/>
    <s v="not applicable"/>
    <n v="50"/>
    <n v="33.33"/>
    <s v="not applicable"/>
  </r>
  <r>
    <s v="46002-implementation-schedules"/>
    <x v="1"/>
    <x v="1"/>
    <n v="2.9304000000000001"/>
    <s v="implementation-schedules"/>
    <x v="38"/>
    <x v="2"/>
    <s v="Commitment"/>
    <x v="7"/>
    <n v="2"/>
    <n v="3.3300000000000003E-2"/>
    <x v="0"/>
    <x v="7"/>
    <n v="88"/>
    <n v="88"/>
    <n v="0"/>
    <n v="0"/>
    <s v="monthly"/>
    <n v="1"/>
    <n v="1"/>
    <n v="0"/>
    <x v="3"/>
    <n v="0"/>
    <n v="88"/>
    <s v="not applicable"/>
    <n v="50"/>
    <n v="88"/>
    <s v="not applicable"/>
  </r>
  <r>
    <s v="EU-1-procurement-policy"/>
    <x v="23"/>
    <x v="23"/>
    <n v="2.5"/>
    <s v="procurement-policy"/>
    <x v="31"/>
    <x v="1"/>
    <s v="planning"/>
    <x v="5"/>
    <n v="7"/>
    <n v="2.5000000000000001E-2"/>
    <x v="1"/>
    <x v="4"/>
    <n v="50"/>
    <n v="100"/>
    <n v="100"/>
    <n v="50"/>
    <s v="quarterly"/>
    <n v="1"/>
    <n v="1"/>
    <n v="50"/>
    <x v="3"/>
    <m/>
    <m/>
    <m/>
    <m/>
    <n v="0"/>
    <s v=""/>
  </r>
  <r>
    <s v="EU-1-sector"/>
    <x v="23"/>
    <x v="23"/>
    <n v="1.8599999999999901"/>
    <s v="sector"/>
    <x v="0"/>
    <x v="0"/>
    <s v="classifications"/>
    <x v="0"/>
    <n v="24"/>
    <n v="1.8599999999999998E-2"/>
    <x v="1"/>
    <x v="4"/>
    <n v="50"/>
    <n v="100"/>
    <n v="100"/>
    <n v="50"/>
    <s v="quarterly"/>
    <n v="1"/>
    <n v="1"/>
    <n v="50"/>
    <x v="3"/>
    <m/>
    <m/>
    <m/>
    <m/>
    <n v="0"/>
    <s v=""/>
  </r>
  <r>
    <s v="EU-1-unique-id"/>
    <x v="23"/>
    <x v="23"/>
    <n v="1.63"/>
    <s v="unique-id"/>
    <x v="1"/>
    <x v="0"/>
    <s v="basic"/>
    <x v="1"/>
    <n v="13"/>
    <n v="1.6299999999999999E-2"/>
    <x v="1"/>
    <x v="4"/>
    <n v="50"/>
    <n v="100"/>
    <n v="100"/>
    <n v="50"/>
    <s v="quarterly"/>
    <n v="1"/>
    <n v="1"/>
    <n v="50"/>
    <x v="3"/>
    <m/>
    <m/>
    <m/>
    <m/>
    <n v="0"/>
    <s v=""/>
  </r>
  <r>
    <s v="EU-1-expenditure-planned"/>
    <x v="23"/>
    <x v="23"/>
    <n v="3.25"/>
    <s v="expenditure-planned"/>
    <x v="3"/>
    <x v="0"/>
    <s v="financial"/>
    <x v="2"/>
    <n v="34"/>
    <n v="3.2500000000000001E-2"/>
    <x v="1"/>
    <x v="4"/>
    <n v="50"/>
    <n v="100"/>
    <n v="100"/>
    <n v="50"/>
    <s v="quarterly"/>
    <n v="1"/>
    <n v="1"/>
    <n v="50"/>
    <x v="3"/>
    <m/>
    <m/>
    <m/>
    <m/>
    <n v="0"/>
    <s v=""/>
  </r>
  <r>
    <s v="US-18-audit"/>
    <x v="55"/>
    <x v="55"/>
    <n v="2.085"/>
    <s v="audit"/>
    <x v="32"/>
    <x v="1"/>
    <s v="financial"/>
    <x v="6"/>
    <n v="11"/>
    <n v="4.1700000000000001E-2"/>
    <x v="0"/>
    <x v="3"/>
    <n v="50"/>
    <n v="50"/>
    <m/>
    <m/>
    <m/>
    <m/>
    <m/>
    <m/>
    <x v="1"/>
    <n v="1"/>
    <m/>
    <s v="document"/>
    <n v="50"/>
    <n v="50"/>
    <s v="alwaysdocument"/>
  </r>
  <r>
    <s v="EU-1-collaboration-type"/>
    <x v="23"/>
    <x v="23"/>
    <n v="1.8599999999999901"/>
    <s v="collaboration-type"/>
    <x v="5"/>
    <x v="0"/>
    <s v="classifications"/>
    <x v="0"/>
    <n v="20"/>
    <n v="1.8599999999999998E-2"/>
    <x v="1"/>
    <x v="4"/>
    <n v="50"/>
    <n v="100"/>
    <n v="100"/>
    <n v="50"/>
    <s v="quarterly"/>
    <n v="1"/>
    <n v="1"/>
    <n v="50"/>
    <x v="3"/>
    <m/>
    <m/>
    <m/>
    <m/>
    <n v="0"/>
    <s v=""/>
  </r>
  <r>
    <s v="EU-1-current-status"/>
    <x v="23"/>
    <x v="23"/>
    <n v="1.63"/>
    <s v="current-status"/>
    <x v="6"/>
    <x v="0"/>
    <s v="basic"/>
    <x v="1"/>
    <n v="18"/>
    <n v="1.6299999999999999E-2"/>
    <x v="1"/>
    <x v="4"/>
    <n v="50"/>
    <n v="100"/>
    <n v="100"/>
    <n v="50"/>
    <s v="quarterly"/>
    <n v="1"/>
    <n v="1"/>
    <n v="50"/>
    <x v="3"/>
    <m/>
    <m/>
    <m/>
    <m/>
    <n v="0"/>
    <s v=""/>
  </r>
  <r>
    <s v="EU-1-finance-type"/>
    <x v="23"/>
    <x v="23"/>
    <n v="1.8599999999999901"/>
    <s v="finance-type"/>
    <x v="8"/>
    <x v="0"/>
    <s v="classifications"/>
    <x v="0"/>
    <n v="23"/>
    <n v="1.8599999999999998E-2"/>
    <x v="1"/>
    <x v="4"/>
    <n v="50"/>
    <n v="100"/>
    <n v="100"/>
    <n v="50"/>
    <s v="quarterly"/>
    <n v="1"/>
    <n v="1"/>
    <n v="50"/>
    <x v="3"/>
    <m/>
    <m/>
    <m/>
    <m/>
    <n v="0"/>
    <s v=""/>
  </r>
  <r>
    <s v="EU-1-aid-type"/>
    <x v="23"/>
    <x v="23"/>
    <n v="1.8599999999999901"/>
    <s v="aid-type"/>
    <x v="9"/>
    <x v="0"/>
    <s v="classifications"/>
    <x v="0"/>
    <n v="22"/>
    <n v="1.8599999999999998E-2"/>
    <x v="1"/>
    <x v="4"/>
    <n v="50"/>
    <n v="100"/>
    <n v="100"/>
    <n v="50"/>
    <s v="quarterly"/>
    <n v="1"/>
    <n v="1"/>
    <n v="50"/>
    <x v="3"/>
    <m/>
    <m/>
    <m/>
    <m/>
    <n v="0"/>
    <s v=""/>
  </r>
  <r>
    <s v="EU-1-description"/>
    <x v="23"/>
    <x v="23"/>
    <n v="1.40218888714487"/>
    <s v="description"/>
    <x v="10"/>
    <x v="0"/>
    <s v="basic"/>
    <x v="1"/>
    <n v="15"/>
    <n v="1.6299999999999999E-2"/>
    <x v="1"/>
    <x v="4"/>
    <n v="50"/>
    <n v="86.023858106999995"/>
    <n v="72.047716214100006"/>
    <n v="36.023858107000002"/>
    <s v="quarterly"/>
    <n v="1"/>
    <n v="1"/>
    <n v="36.023858107000002"/>
    <x v="3"/>
    <m/>
    <m/>
    <m/>
    <m/>
    <n v="0"/>
    <s v=""/>
  </r>
  <r>
    <s v="EU-1-flow-type"/>
    <x v="23"/>
    <x v="23"/>
    <n v="1.8599999999999901"/>
    <s v="flow-type"/>
    <x v="11"/>
    <x v="0"/>
    <s v="classifications"/>
    <x v="0"/>
    <n v="21"/>
    <n v="1.8599999999999998E-2"/>
    <x v="1"/>
    <x v="4"/>
    <n v="50"/>
    <n v="100"/>
    <n v="100"/>
    <n v="50"/>
    <s v="quarterly"/>
    <n v="1"/>
    <n v="1"/>
    <n v="50"/>
    <x v="3"/>
    <m/>
    <m/>
    <m/>
    <m/>
    <n v="0"/>
    <s v=""/>
  </r>
  <r>
    <s v="EU-1-title"/>
    <x v="23"/>
    <x v="23"/>
    <n v="1.6259399044562199"/>
    <s v="title"/>
    <x v="12"/>
    <x v="0"/>
    <s v="basic"/>
    <x v="1"/>
    <n v="14"/>
    <n v="1.6299999999999999E-2"/>
    <x v="1"/>
    <x v="4"/>
    <n v="50"/>
    <n v="99.750914383799994"/>
    <n v="99.501828767600003"/>
    <n v="49.750914383800001"/>
    <s v="quarterly"/>
    <n v="1"/>
    <n v="1"/>
    <n v="49.750914383800001"/>
    <x v="3"/>
    <m/>
    <m/>
    <m/>
    <m/>
    <n v="0"/>
    <s v=""/>
  </r>
  <r>
    <s v="EU-1-cost-overall"/>
    <x v="23"/>
    <x v="23"/>
    <n v="3.25"/>
    <s v="cost-overall"/>
    <x v="14"/>
    <x v="0"/>
    <s v="financial"/>
    <x v="2"/>
    <n v="33"/>
    <n v="3.2500000000000001E-2"/>
    <x v="1"/>
    <x v="4"/>
    <n v="50"/>
    <n v="100"/>
    <n v="100"/>
    <n v="50"/>
    <s v="quarterly"/>
    <n v="1"/>
    <n v="1"/>
    <n v="50"/>
    <x v="3"/>
    <m/>
    <m/>
    <m/>
    <m/>
    <n v="0"/>
    <s v=""/>
  </r>
  <r>
    <s v="EU-1-location"/>
    <x v="23"/>
    <x v="23"/>
    <n v="1.39479241071428"/>
    <s v="location"/>
    <x v="15"/>
    <x v="0"/>
    <s v="classifications"/>
    <x v="0"/>
    <n v="25"/>
    <n v="1.8599999999999998E-2"/>
    <x v="1"/>
    <x v="4"/>
    <n v="50"/>
    <n v="74.988839285699996"/>
    <n v="49.977678571399998"/>
    <n v="24.988839285699999"/>
    <s v="quarterly"/>
    <n v="1"/>
    <n v="1"/>
    <n v="24.988839285699999"/>
    <x v="3"/>
    <m/>
    <m/>
    <m/>
    <m/>
    <n v="0"/>
    <s v=""/>
  </r>
  <r>
    <s v="EU-1-dates-planned"/>
    <x v="23"/>
    <x v="23"/>
    <n v="1.6177629006471199"/>
    <s v="dates-planned"/>
    <x v="16"/>
    <x v="0"/>
    <s v="basic"/>
    <x v="1"/>
    <n v="16"/>
    <n v="1.6299999999999999E-2"/>
    <x v="1"/>
    <x v="4"/>
    <n v="50"/>
    <n v="99.249257708399995"/>
    <n v="98.498515416800004"/>
    <n v="49.249257708400002"/>
    <s v="quarterly"/>
    <n v="1"/>
    <n v="1"/>
    <n v="49.249257708400002"/>
    <x v="3"/>
    <m/>
    <m/>
    <m/>
    <m/>
    <n v="0"/>
    <s v=""/>
  </r>
  <r>
    <s v="EU-1-implementer"/>
    <x v="23"/>
    <x v="23"/>
    <n v="1.63"/>
    <s v="implementer"/>
    <x v="18"/>
    <x v="0"/>
    <s v="basic"/>
    <x v="1"/>
    <n v="12"/>
    <n v="1.6299999999999999E-2"/>
    <x v="1"/>
    <x v="4"/>
    <n v="50"/>
    <n v="100"/>
    <n v="100"/>
    <n v="50"/>
    <s v="quarterly"/>
    <n v="1"/>
    <n v="1"/>
    <n v="50"/>
    <x v="3"/>
    <m/>
    <m/>
    <m/>
    <m/>
    <n v="0"/>
    <s v=""/>
  </r>
  <r>
    <s v="EU-1-expenditure-actual"/>
    <x v="23"/>
    <x v="23"/>
    <n v="3.07125"/>
    <s v="expenditure-actual"/>
    <x v="19"/>
    <x v="0"/>
    <s v="financial"/>
    <x v="2"/>
    <n v="35"/>
    <n v="3.2500000000000001E-2"/>
    <x v="1"/>
    <x v="4"/>
    <n v="50"/>
    <n v="94.5"/>
    <n v="89"/>
    <n v="44.5"/>
    <s v="quarterly"/>
    <n v="1"/>
    <n v="1"/>
    <n v="44.5"/>
    <x v="3"/>
    <m/>
    <m/>
    <m/>
    <m/>
    <n v="0"/>
    <s v=""/>
  </r>
  <r>
    <s v="EU-1-annual-report"/>
    <x v="23"/>
    <x v="23"/>
    <n v="2.5"/>
    <s v="annual-report"/>
    <x v="29"/>
    <x v="1"/>
    <s v="planning"/>
    <x v="5"/>
    <n v="5"/>
    <n v="2.5000000000000001E-2"/>
    <x v="1"/>
    <x v="4"/>
    <n v="50"/>
    <n v="100"/>
    <n v="100"/>
    <n v="50"/>
    <s v="quarterly"/>
    <n v="1"/>
    <n v="1"/>
    <n v="50"/>
    <x v="3"/>
    <m/>
    <m/>
    <m/>
    <m/>
    <n v="0"/>
    <s v=""/>
  </r>
  <r>
    <s v="EU-1-allocation"/>
    <x v="23"/>
    <x v="23"/>
    <n v="2.5"/>
    <s v="allocation"/>
    <x v="30"/>
    <x v="1"/>
    <s v="planning"/>
    <x v="5"/>
    <n v="6"/>
    <n v="2.5000000000000001E-2"/>
    <x v="1"/>
    <x v="4"/>
    <n v="50"/>
    <n v="100"/>
    <n v="100"/>
    <n v="50"/>
    <s v="quarterly"/>
    <n v="1"/>
    <n v="1"/>
    <n v="50"/>
    <x v="3"/>
    <m/>
    <m/>
    <m/>
    <m/>
    <n v="0"/>
    <s v=""/>
  </r>
  <r>
    <s v="EU-1-country-strategy"/>
    <x v="23"/>
    <x v="23"/>
    <n v="1.25"/>
    <s v="country-strategy"/>
    <x v="33"/>
    <x v="1"/>
    <s v="planning"/>
    <x v="5"/>
    <n v="8"/>
    <n v="2.5000000000000001E-2"/>
    <x v="0"/>
    <x v="3"/>
    <n v="50"/>
    <n v="50"/>
    <n v="0"/>
    <n v="0"/>
    <s v="quarterly"/>
    <n v="1"/>
    <n v="1"/>
    <n v="0"/>
    <x v="1"/>
    <n v="1"/>
    <m/>
    <s v="document"/>
    <n v="50"/>
    <n v="50"/>
    <s v="alwaysdocument"/>
  </r>
  <r>
    <s v="EU-1-tied-aid-status"/>
    <x v="23"/>
    <x v="23"/>
    <n v="0"/>
    <s v="tied-aid-status"/>
    <x v="2"/>
    <x v="0"/>
    <s v="classifications"/>
    <x v="0"/>
    <n v="26"/>
    <n v="1.8599999999999998E-2"/>
    <x v="0"/>
    <x v="0"/>
    <n v="0"/>
    <n v="0"/>
    <n v="0"/>
    <n v="0"/>
    <s v="quarterly"/>
    <n v="1"/>
    <n v="1"/>
    <n v="0"/>
    <x v="0"/>
    <n v="0"/>
    <m/>
    <s v="not-published"/>
    <n v="0"/>
    <n v="0"/>
    <s v="not publishednot-published"/>
  </r>
  <r>
    <s v="EU-1-contact-details"/>
    <x v="23"/>
    <x v="23"/>
    <n v="0.54327899999999996"/>
    <s v="contact-details"/>
    <x v="4"/>
    <x v="0"/>
    <s v="basic"/>
    <x v="1"/>
    <n v="19"/>
    <n v="1.6299999999999999E-2"/>
    <x v="0"/>
    <x v="1"/>
    <n v="33.33"/>
    <n v="33.33"/>
    <n v="0"/>
    <n v="0"/>
    <s v="quarterly"/>
    <n v="1"/>
    <n v="1"/>
    <n v="0"/>
    <x v="1"/>
    <n v="1"/>
    <m/>
    <s v="website"/>
    <n v="33.33"/>
    <n v="33.33"/>
    <s v="alwayswebsite"/>
  </r>
  <r>
    <s v="US-18-total-budget"/>
    <x v="55"/>
    <x v="55"/>
    <n v="4.17"/>
    <s v="total-budget"/>
    <x v="34"/>
    <x v="1"/>
    <s v="financial"/>
    <x v="6"/>
    <n v="9"/>
    <n v="4.1700000000000001E-2"/>
    <x v="1"/>
    <x v="4"/>
    <n v="50"/>
    <n v="100"/>
    <n v="100"/>
    <n v="50"/>
    <s v="quarterly"/>
    <n v="1"/>
    <n v="1"/>
    <n v="50"/>
    <x v="3"/>
    <m/>
    <m/>
    <m/>
    <m/>
    <n v="0"/>
    <s v=""/>
  </r>
  <r>
    <s v="US-18-disaggregated-budgets"/>
    <x v="55"/>
    <x v="55"/>
    <n v="0.69493050000000001"/>
    <s v="disaggregated-budgets"/>
    <x v="35"/>
    <x v="1"/>
    <s v="financial"/>
    <x v="6"/>
    <n v="10"/>
    <n v="4.1700000000000001E-2"/>
    <x v="0"/>
    <x v="2"/>
    <n v="16.664999999999999"/>
    <n v="16.664999999999999"/>
    <n v="0"/>
    <n v="0"/>
    <s v="quarterly"/>
    <n v="1"/>
    <n v="1"/>
    <n v="0"/>
    <x v="3"/>
    <n v="0"/>
    <n v="3"/>
    <s v="pdf"/>
    <n v="16.664999999999999"/>
    <n v="16.664999999999999"/>
    <s v="pdf"/>
  </r>
  <r>
    <s v="EU-1-results"/>
    <x v="23"/>
    <x v="23"/>
    <n v="0"/>
    <s v="results"/>
    <x v="7"/>
    <x v="0"/>
    <s v="performance"/>
    <x v="3"/>
    <n v="37"/>
    <n v="4.3299999999999998E-2"/>
    <x v="0"/>
    <x v="2"/>
    <n v="0"/>
    <n v="0"/>
    <n v="0"/>
    <n v="0"/>
    <s v="quarterly"/>
    <n v="1"/>
    <n v="1"/>
    <n v="0"/>
    <x v="2"/>
    <n v="0"/>
    <m/>
    <s v="pdf"/>
    <n v="16.664999999999999"/>
    <n v="0"/>
    <s v="sometimespdf"/>
  </r>
  <r>
    <s v="EU-1-conditions"/>
    <x v="23"/>
    <x v="23"/>
    <n v="0"/>
    <s v="conditions"/>
    <x v="13"/>
    <x v="0"/>
    <s v="performance"/>
    <x v="3"/>
    <n v="39"/>
    <n v="4.3299999999999998E-2"/>
    <x v="0"/>
    <x v="3"/>
    <n v="0"/>
    <n v="0"/>
    <n v="0"/>
    <n v="0"/>
    <s v="quarterly"/>
    <n v="1"/>
    <n v="1"/>
    <n v="0"/>
    <x v="2"/>
    <n v="0"/>
    <m/>
    <s v="document"/>
    <n v="50"/>
    <n v="0"/>
    <s v="sometimesdocument"/>
  </r>
  <r>
    <s v="EU-1-dates-actual"/>
    <x v="23"/>
    <x v="23"/>
    <n v="0"/>
    <s v="dates-actual"/>
    <x v="17"/>
    <x v="0"/>
    <s v="basic"/>
    <x v="1"/>
    <n v="17"/>
    <n v="1.6299999999999999E-2"/>
    <x v="0"/>
    <x v="0"/>
    <n v="0"/>
    <n v="0"/>
    <n v="0"/>
    <n v="0"/>
    <s v="quarterly"/>
    <n v="1"/>
    <n v="1"/>
    <n v="0"/>
    <x v="0"/>
    <n v="0"/>
    <m/>
    <s v="not-published"/>
    <n v="0"/>
    <n v="0"/>
    <s v="not publishednot-published"/>
  </r>
  <r>
    <s v="EU-1-impact-appraisals"/>
    <x v="23"/>
    <x v="23"/>
    <n v="0"/>
    <s v="impact-appraisals"/>
    <x v="20"/>
    <x v="0"/>
    <s v="performance"/>
    <x v="3"/>
    <n v="38"/>
    <n v="4.3299999999999998E-2"/>
    <x v="0"/>
    <x v="3"/>
    <n v="0"/>
    <n v="0"/>
    <n v="0"/>
    <n v="0"/>
    <s v="quarterly"/>
    <n v="1"/>
    <n v="1"/>
    <n v="0"/>
    <x v="2"/>
    <n v="0"/>
    <m/>
    <s v="document"/>
    <n v="50"/>
    <n v="0"/>
    <s v="sometimesdocument"/>
  </r>
  <r>
    <s v="EU-1-objectives"/>
    <x v="23"/>
    <x v="23"/>
    <n v="0"/>
    <s v="objectives"/>
    <x v="21"/>
    <x v="0"/>
    <s v="related-documents"/>
    <x v="4"/>
    <n v="29"/>
    <n v="2.1700000000000001E-2"/>
    <x v="0"/>
    <x v="3"/>
    <n v="0"/>
    <n v="0"/>
    <n v="0"/>
    <n v="0"/>
    <s v="quarterly"/>
    <n v="1"/>
    <n v="1"/>
    <n v="0"/>
    <x v="2"/>
    <n v="0"/>
    <m/>
    <s v="document"/>
    <n v="50"/>
    <n v="0"/>
    <s v="sometimesdocument"/>
  </r>
  <r>
    <s v="EU-1-budget"/>
    <x v="23"/>
    <x v="23"/>
    <n v="0"/>
    <s v="budget"/>
    <x v="22"/>
    <x v="0"/>
    <s v="related-documents"/>
    <x v="4"/>
    <n v="30"/>
    <n v="2.1700000000000001E-2"/>
    <x v="0"/>
    <x v="3"/>
    <n v="0"/>
    <n v="0"/>
    <n v="0"/>
    <n v="0"/>
    <s v="quarterly"/>
    <n v="1"/>
    <n v="1"/>
    <n v="0"/>
    <x v="2"/>
    <n v="0"/>
    <m/>
    <s v="document"/>
    <n v="50"/>
    <n v="0"/>
    <s v="sometimesdocument"/>
  </r>
  <r>
    <s v="EU-1-contracts"/>
    <x v="23"/>
    <x v="23"/>
    <n v="1.085"/>
    <s v="contracts"/>
    <x v="23"/>
    <x v="0"/>
    <s v="related-documents"/>
    <x v="4"/>
    <n v="31"/>
    <n v="2.1700000000000001E-2"/>
    <x v="0"/>
    <x v="3"/>
    <n v="50"/>
    <n v="50"/>
    <n v="0"/>
    <n v="0"/>
    <s v="quarterly"/>
    <n v="1"/>
    <n v="1"/>
    <n v="0"/>
    <x v="1"/>
    <n v="1"/>
    <m/>
    <s v="document"/>
    <n v="50"/>
    <n v="50"/>
    <s v="alwaysdocument"/>
  </r>
  <r>
    <s v="EU-1-evaluations"/>
    <x v="23"/>
    <x v="23"/>
    <n v="1.085"/>
    <s v="evaluations"/>
    <x v="24"/>
    <x v="0"/>
    <s v="related-documents"/>
    <x v="4"/>
    <n v="28"/>
    <n v="2.1700000000000001E-2"/>
    <x v="0"/>
    <x v="3"/>
    <n v="50"/>
    <n v="50"/>
    <n v="0"/>
    <n v="0"/>
    <s v="quarterly"/>
    <n v="1"/>
    <n v="1"/>
    <n v="0"/>
    <x v="1"/>
    <n v="1"/>
    <m/>
    <s v="document"/>
    <n v="50"/>
    <n v="50"/>
    <s v="alwaysdocument"/>
  </r>
  <r>
    <s v="EU-1-mou"/>
    <x v="23"/>
    <x v="23"/>
    <n v="0"/>
    <s v="mou"/>
    <x v="25"/>
    <x v="0"/>
    <s v="related-documents"/>
    <x v="4"/>
    <n v="27"/>
    <n v="2.1700000000000001E-2"/>
    <x v="0"/>
    <x v="3"/>
    <n v="0"/>
    <n v="0"/>
    <n v="0"/>
    <n v="0"/>
    <s v="quarterly"/>
    <n v="1"/>
    <n v="1"/>
    <n v="0"/>
    <x v="0"/>
    <n v="0"/>
    <m/>
    <s v="document"/>
    <n v="50"/>
    <n v="0"/>
    <s v="not publisheddocument"/>
  </r>
  <r>
    <s v="EU-1-tenders"/>
    <x v="23"/>
    <x v="23"/>
    <n v="1.085"/>
    <s v="tenders"/>
    <x v="26"/>
    <x v="0"/>
    <s v="related-documents"/>
    <x v="4"/>
    <n v="32"/>
    <n v="2.1700000000000001E-2"/>
    <x v="0"/>
    <x v="3"/>
    <n v="50"/>
    <n v="50"/>
    <n v="0"/>
    <n v="0"/>
    <s v="quarterly"/>
    <n v="1"/>
    <n v="1"/>
    <n v="0"/>
    <x v="1"/>
    <n v="1"/>
    <m/>
    <s v="document"/>
    <n v="50"/>
    <n v="50"/>
    <s v="alwaysdocument"/>
  </r>
  <r>
    <s v="EU-1-budget-identifier"/>
    <x v="23"/>
    <x v="23"/>
    <n v="0"/>
    <s v="budget-identifier"/>
    <x v="27"/>
    <x v="0"/>
    <s v="financial"/>
    <x v="2"/>
    <n v="36"/>
    <n v="3.2500000000000001E-2"/>
    <x v="0"/>
    <x v="0"/>
    <n v="0"/>
    <n v="0"/>
    <n v="0"/>
    <n v="0"/>
    <s v="quarterly"/>
    <n v="1"/>
    <n v="1"/>
    <n v="0"/>
    <x v="0"/>
    <n v="0"/>
    <m/>
    <s v="not-published"/>
    <n v="0"/>
    <n v="0"/>
    <s v="not publishednot-published"/>
  </r>
  <r>
    <s v="EU-1-strategy"/>
    <x v="23"/>
    <x v="23"/>
    <n v="1.25"/>
    <s v="strategy"/>
    <x v="28"/>
    <x v="1"/>
    <s v="planning"/>
    <x v="5"/>
    <n v="4"/>
    <n v="2.5000000000000001E-2"/>
    <x v="0"/>
    <x v="3"/>
    <n v="50"/>
    <n v="50"/>
    <n v="0"/>
    <n v="0"/>
    <s v="quarterly"/>
    <n v="1"/>
    <n v="1"/>
    <n v="0"/>
    <x v="1"/>
    <n v="1"/>
    <m/>
    <s v="document"/>
    <n v="50"/>
    <n v="50"/>
    <s v="alwaysdocument"/>
  </r>
  <r>
    <s v="EU-1-foia"/>
    <x v="23"/>
    <x v="23"/>
    <n v="3.33"/>
    <s v="foia"/>
    <x v="36"/>
    <x v="2"/>
    <s v="Commitment"/>
    <x v="7"/>
    <n v="1"/>
    <n v="3.3300000000000003E-2"/>
    <x v="0"/>
    <x v="7"/>
    <n v="100"/>
    <n v="100"/>
    <n v="0"/>
    <n v="0"/>
    <s v="quarterly"/>
    <n v="1"/>
    <n v="1"/>
    <n v="0"/>
    <x v="3"/>
    <n v="0"/>
    <n v="100"/>
    <s v="not applicable"/>
    <n v="50"/>
    <n v="100"/>
    <s v="not applicable"/>
  </r>
  <r>
    <s v="EU-1-accessibility"/>
    <x v="23"/>
    <x v="23"/>
    <n v="0"/>
    <s v="accessibility"/>
    <x v="37"/>
    <x v="2"/>
    <s v="Commitment"/>
    <x v="7"/>
    <n v="3"/>
    <n v="3.3300000000000003E-2"/>
    <x v="0"/>
    <x v="7"/>
    <n v="0"/>
    <n v="0"/>
    <n v="0"/>
    <n v="0"/>
    <s v="quarterly"/>
    <n v="1"/>
    <n v="1"/>
    <n v="0"/>
    <x v="3"/>
    <n v="0"/>
    <n v="0"/>
    <s v="not applicable"/>
    <n v="50"/>
    <n v="0"/>
    <s v="not applicable"/>
  </r>
  <r>
    <s v="EU-1-implementation-schedules"/>
    <x v="23"/>
    <x v="23"/>
    <n v="2.1644999999999999"/>
    <s v="implementation-schedules"/>
    <x v="38"/>
    <x v="2"/>
    <s v="Commitment"/>
    <x v="7"/>
    <n v="2"/>
    <n v="3.3300000000000003E-2"/>
    <x v="0"/>
    <x v="7"/>
    <n v="65"/>
    <n v="65"/>
    <n v="0"/>
    <n v="0"/>
    <s v="quarterly"/>
    <n v="1"/>
    <n v="1"/>
    <n v="0"/>
    <x v="3"/>
    <n v="0"/>
    <n v="65"/>
    <s v="not applicable"/>
    <n v="50"/>
    <n v="65"/>
    <s v="not applicable"/>
  </r>
  <r>
    <s v="GB-1-sector"/>
    <x v="62"/>
    <x v="62"/>
    <n v="1.85069999999999"/>
    <s v="sector"/>
    <x v="0"/>
    <x v="0"/>
    <s v="classifications"/>
    <x v="0"/>
    <n v="24"/>
    <n v="1.8599999999999998E-2"/>
    <x v="1"/>
    <x v="4"/>
    <n v="50"/>
    <n v="99.5"/>
    <n v="99"/>
    <n v="49.5"/>
    <s v="monthly"/>
    <n v="1"/>
    <n v="1"/>
    <n v="49.5"/>
    <x v="3"/>
    <m/>
    <m/>
    <m/>
    <m/>
    <n v="0"/>
    <s v=""/>
  </r>
  <r>
    <s v="GB-1-unique-id"/>
    <x v="62"/>
    <x v="62"/>
    <n v="1.63"/>
    <s v="unique-id"/>
    <x v="1"/>
    <x v="0"/>
    <s v="basic"/>
    <x v="1"/>
    <n v="13"/>
    <n v="1.6299999999999999E-2"/>
    <x v="1"/>
    <x v="4"/>
    <n v="50"/>
    <n v="100"/>
    <n v="100"/>
    <n v="50"/>
    <s v="monthly"/>
    <n v="1"/>
    <n v="1"/>
    <n v="50"/>
    <x v="3"/>
    <m/>
    <m/>
    <m/>
    <m/>
    <n v="0"/>
    <s v=""/>
  </r>
  <r>
    <s v="GB-1-tied-aid-status"/>
    <x v="62"/>
    <x v="62"/>
    <n v="1.8599999999999901"/>
    <s v="tied-aid-status"/>
    <x v="2"/>
    <x v="0"/>
    <s v="classifications"/>
    <x v="0"/>
    <n v="26"/>
    <n v="1.8599999999999998E-2"/>
    <x v="1"/>
    <x v="4"/>
    <n v="50"/>
    <n v="100"/>
    <n v="100"/>
    <n v="50"/>
    <s v="monthly"/>
    <n v="1"/>
    <n v="1"/>
    <n v="50"/>
    <x v="3"/>
    <m/>
    <m/>
    <m/>
    <m/>
    <n v="0"/>
    <s v=""/>
  </r>
  <r>
    <s v="GB-1-expenditure-planned"/>
    <x v="62"/>
    <x v="62"/>
    <n v="3.1687500000000002"/>
    <s v="expenditure-planned"/>
    <x v="3"/>
    <x v="0"/>
    <s v="financial"/>
    <x v="2"/>
    <n v="34"/>
    <n v="3.2500000000000001E-2"/>
    <x v="1"/>
    <x v="4"/>
    <n v="50"/>
    <n v="97.5"/>
    <n v="95"/>
    <n v="47.5"/>
    <s v="monthly"/>
    <n v="1"/>
    <n v="1"/>
    <n v="47.5"/>
    <x v="3"/>
    <m/>
    <m/>
    <m/>
    <m/>
    <n v="0"/>
    <s v=""/>
  </r>
  <r>
    <s v="GB-1-contact-details"/>
    <x v="62"/>
    <x v="62"/>
    <n v="1.63"/>
    <s v="contact-details"/>
    <x v="4"/>
    <x v="0"/>
    <s v="basic"/>
    <x v="1"/>
    <n v="19"/>
    <n v="1.6299999999999999E-2"/>
    <x v="1"/>
    <x v="4"/>
    <n v="50"/>
    <n v="100"/>
    <n v="100"/>
    <n v="50"/>
    <s v="monthly"/>
    <n v="1"/>
    <n v="1"/>
    <n v="50"/>
    <x v="3"/>
    <m/>
    <m/>
    <m/>
    <m/>
    <n v="0"/>
    <s v=""/>
  </r>
  <r>
    <s v="GB-1-collaboration-type"/>
    <x v="62"/>
    <x v="62"/>
    <n v="1.85069999999999"/>
    <s v="collaboration-type"/>
    <x v="5"/>
    <x v="0"/>
    <s v="classifications"/>
    <x v="0"/>
    <n v="20"/>
    <n v="1.8599999999999998E-2"/>
    <x v="1"/>
    <x v="4"/>
    <n v="50"/>
    <n v="99.5"/>
    <n v="99"/>
    <n v="49.5"/>
    <s v="monthly"/>
    <n v="1"/>
    <n v="1"/>
    <n v="49.5"/>
    <x v="3"/>
    <m/>
    <m/>
    <m/>
    <m/>
    <n v="0"/>
    <s v=""/>
  </r>
  <r>
    <s v="GB-1-current-status"/>
    <x v="62"/>
    <x v="62"/>
    <n v="1.63"/>
    <s v="current-status"/>
    <x v="6"/>
    <x v="0"/>
    <s v="basic"/>
    <x v="1"/>
    <n v="18"/>
    <n v="1.6299999999999999E-2"/>
    <x v="1"/>
    <x v="4"/>
    <n v="50"/>
    <n v="100"/>
    <n v="100"/>
    <n v="50"/>
    <s v="monthly"/>
    <n v="1"/>
    <n v="1"/>
    <n v="50"/>
    <x v="3"/>
    <m/>
    <m/>
    <m/>
    <m/>
    <n v="0"/>
    <s v=""/>
  </r>
  <r>
    <s v="GB-1-results"/>
    <x v="62"/>
    <x v="62"/>
    <n v="2.4132193005696099"/>
    <s v="results"/>
    <x v="7"/>
    <x v="0"/>
    <s v="performance"/>
    <x v="3"/>
    <n v="37"/>
    <n v="4.3299999999999998E-2"/>
    <x v="1"/>
    <x v="4"/>
    <n v="50"/>
    <n v="55.7325473573"/>
    <n v="11.465094714499999"/>
    <n v="5.7325473572699996"/>
    <s v="monthly"/>
    <n v="1"/>
    <n v="1"/>
    <n v="5.7325473572699996"/>
    <x v="3"/>
    <m/>
    <m/>
    <m/>
    <m/>
    <n v="0"/>
    <s v=""/>
  </r>
  <r>
    <s v="GB-1-finance-type"/>
    <x v="62"/>
    <x v="62"/>
    <n v="1.7204999999999999"/>
    <s v="finance-type"/>
    <x v="8"/>
    <x v="0"/>
    <s v="classifications"/>
    <x v="0"/>
    <n v="23"/>
    <n v="1.8599999999999998E-2"/>
    <x v="1"/>
    <x v="4"/>
    <n v="50"/>
    <n v="92.5"/>
    <n v="85"/>
    <n v="42.5"/>
    <s v="monthly"/>
    <n v="1"/>
    <n v="1"/>
    <n v="42.5"/>
    <x v="3"/>
    <m/>
    <m/>
    <m/>
    <m/>
    <n v="0"/>
    <s v=""/>
  </r>
  <r>
    <s v="GB-1-aid-type"/>
    <x v="62"/>
    <x v="62"/>
    <n v="1.8599999999999901"/>
    <s v="aid-type"/>
    <x v="9"/>
    <x v="0"/>
    <s v="classifications"/>
    <x v="0"/>
    <n v="22"/>
    <n v="1.8599999999999998E-2"/>
    <x v="1"/>
    <x v="4"/>
    <n v="50"/>
    <n v="100"/>
    <n v="100"/>
    <n v="50"/>
    <s v="monthly"/>
    <n v="1"/>
    <n v="1"/>
    <n v="50"/>
    <x v="3"/>
    <m/>
    <m/>
    <m/>
    <m/>
    <n v="0"/>
    <s v=""/>
  </r>
  <r>
    <s v="GB-1-description"/>
    <x v="62"/>
    <x v="62"/>
    <n v="1.6136999999999999"/>
    <s v="description"/>
    <x v="10"/>
    <x v="0"/>
    <s v="basic"/>
    <x v="1"/>
    <n v="15"/>
    <n v="1.6299999999999999E-2"/>
    <x v="1"/>
    <x v="4"/>
    <n v="50"/>
    <n v="99"/>
    <n v="98"/>
    <n v="49"/>
    <s v="monthly"/>
    <n v="1"/>
    <n v="1"/>
    <n v="49"/>
    <x v="3"/>
    <m/>
    <m/>
    <m/>
    <m/>
    <n v="0"/>
    <s v=""/>
  </r>
  <r>
    <s v="GB-1-flow-type"/>
    <x v="62"/>
    <x v="62"/>
    <n v="1.8599999999999901"/>
    <s v="flow-type"/>
    <x v="11"/>
    <x v="0"/>
    <s v="classifications"/>
    <x v="0"/>
    <n v="21"/>
    <n v="1.8599999999999998E-2"/>
    <x v="1"/>
    <x v="4"/>
    <n v="50"/>
    <n v="100"/>
    <n v="100"/>
    <n v="50"/>
    <s v="monthly"/>
    <n v="1"/>
    <n v="1"/>
    <n v="50"/>
    <x v="3"/>
    <m/>
    <m/>
    <m/>
    <m/>
    <n v="0"/>
    <s v=""/>
  </r>
  <r>
    <s v="GB-1-title"/>
    <x v="62"/>
    <x v="62"/>
    <n v="1.62592673922321"/>
    <s v="title"/>
    <x v="12"/>
    <x v="0"/>
    <s v="basic"/>
    <x v="1"/>
    <n v="14"/>
    <n v="1.6299999999999999E-2"/>
    <x v="1"/>
    <x v="4"/>
    <n v="50"/>
    <n v="99.750106700800004"/>
    <n v="99.500213401600007"/>
    <n v="49.750106700800004"/>
    <s v="monthly"/>
    <n v="1"/>
    <n v="1"/>
    <n v="49.750106700800004"/>
    <x v="3"/>
    <m/>
    <m/>
    <m/>
    <m/>
    <n v="0"/>
    <s v=""/>
  </r>
  <r>
    <s v="GB-1-conditions"/>
    <x v="62"/>
    <x v="62"/>
    <n v="3.6274273450824301"/>
    <s v="conditions"/>
    <x v="13"/>
    <x v="0"/>
    <s v="performance"/>
    <x v="3"/>
    <n v="39"/>
    <n v="4.3299999999999998E-2"/>
    <x v="1"/>
    <x v="4"/>
    <n v="50"/>
    <n v="83.774303581599995"/>
    <n v="67.548607163200003"/>
    <n v="33.774303581600002"/>
    <s v="monthly"/>
    <n v="1"/>
    <n v="1"/>
    <n v="33.774303581600002"/>
    <x v="3"/>
    <m/>
    <m/>
    <m/>
    <m/>
    <n v="0"/>
    <s v=""/>
  </r>
  <r>
    <s v="GB-1-cost-overall"/>
    <x v="62"/>
    <x v="62"/>
    <n v="3.1687500000000002"/>
    <s v="cost-overall"/>
    <x v="14"/>
    <x v="0"/>
    <s v="financial"/>
    <x v="2"/>
    <n v="33"/>
    <n v="3.2500000000000001E-2"/>
    <x v="1"/>
    <x v="4"/>
    <n v="50"/>
    <n v="97.5"/>
    <n v="95"/>
    <n v="47.5"/>
    <s v="monthly"/>
    <n v="1"/>
    <n v="1"/>
    <n v="47.5"/>
    <x v="3"/>
    <m/>
    <m/>
    <m/>
    <m/>
    <n v="0"/>
    <s v=""/>
  </r>
  <r>
    <s v="GB-1-location"/>
    <x v="62"/>
    <x v="62"/>
    <n v="0.93929999999999902"/>
    <s v="location"/>
    <x v="15"/>
    <x v="0"/>
    <s v="classifications"/>
    <x v="0"/>
    <n v="25"/>
    <n v="1.8599999999999998E-2"/>
    <x v="1"/>
    <x v="4"/>
    <n v="50"/>
    <n v="50.5"/>
    <n v="1"/>
    <n v="0.5"/>
    <s v="monthly"/>
    <n v="1"/>
    <n v="1"/>
    <n v="0.5"/>
    <x v="3"/>
    <m/>
    <m/>
    <m/>
    <m/>
    <n v="0"/>
    <s v=""/>
  </r>
  <r>
    <s v="GB-1-dates-planned"/>
    <x v="62"/>
    <x v="62"/>
    <n v="1.62725570464062"/>
    <s v="dates-planned"/>
    <x v="16"/>
    <x v="0"/>
    <s v="basic"/>
    <x v="1"/>
    <n v="16"/>
    <n v="1.6299999999999999E-2"/>
    <x v="1"/>
    <x v="4"/>
    <n v="50"/>
    <n v="99.831638321499995"/>
    <n v="99.663276643000003"/>
    <n v="49.831638321500002"/>
    <s v="monthly"/>
    <n v="1"/>
    <n v="1"/>
    <n v="49.831638321500002"/>
    <x v="3"/>
    <m/>
    <m/>
    <m/>
    <m/>
    <n v="0"/>
    <s v=""/>
  </r>
  <r>
    <s v="GB-1-dates-actual"/>
    <x v="62"/>
    <x v="62"/>
    <n v="1.63"/>
    <s v="dates-actual"/>
    <x v="17"/>
    <x v="0"/>
    <s v="basic"/>
    <x v="1"/>
    <n v="17"/>
    <n v="1.6299999999999999E-2"/>
    <x v="1"/>
    <x v="4"/>
    <n v="50"/>
    <n v="100"/>
    <n v="100"/>
    <n v="50"/>
    <s v="monthly"/>
    <n v="1"/>
    <n v="1"/>
    <n v="50"/>
    <x v="3"/>
    <m/>
    <m/>
    <m/>
    <m/>
    <n v="0"/>
    <s v=""/>
  </r>
  <r>
    <s v="GB-1-implementer"/>
    <x v="62"/>
    <x v="62"/>
    <n v="1.53219999999999"/>
    <s v="implementer"/>
    <x v="18"/>
    <x v="0"/>
    <s v="basic"/>
    <x v="1"/>
    <n v="12"/>
    <n v="1.6299999999999999E-2"/>
    <x v="1"/>
    <x v="4"/>
    <n v="50"/>
    <n v="94"/>
    <n v="88"/>
    <n v="44"/>
    <s v="monthly"/>
    <n v="1"/>
    <n v="1"/>
    <n v="44"/>
    <x v="3"/>
    <m/>
    <m/>
    <m/>
    <m/>
    <n v="0"/>
    <s v=""/>
  </r>
  <r>
    <s v="GB-1-expenditure-actual"/>
    <x v="62"/>
    <x v="62"/>
    <n v="3.0225"/>
    <s v="expenditure-actual"/>
    <x v="19"/>
    <x v="0"/>
    <s v="financial"/>
    <x v="2"/>
    <n v="35"/>
    <n v="3.2500000000000001E-2"/>
    <x v="1"/>
    <x v="4"/>
    <n v="50"/>
    <n v="93"/>
    <n v="86"/>
    <n v="43"/>
    <s v="monthly"/>
    <n v="1"/>
    <n v="1"/>
    <n v="43"/>
    <x v="3"/>
    <m/>
    <m/>
    <m/>
    <m/>
    <n v="0"/>
    <s v=""/>
  </r>
  <r>
    <s v="GB-1-impact-appraisals"/>
    <x v="62"/>
    <x v="62"/>
    <n v="3.00935"/>
    <s v="impact-appraisals"/>
    <x v="20"/>
    <x v="0"/>
    <s v="performance"/>
    <x v="3"/>
    <n v="38"/>
    <n v="4.3299999999999998E-2"/>
    <x v="1"/>
    <x v="4"/>
    <n v="50"/>
    <n v="69.5"/>
    <n v="39"/>
    <n v="19.5"/>
    <s v="monthly"/>
    <n v="1"/>
    <n v="1"/>
    <n v="19.5"/>
    <x v="3"/>
    <m/>
    <m/>
    <m/>
    <m/>
    <n v="0"/>
    <s v=""/>
  </r>
  <r>
    <s v="GB-1-objectives"/>
    <x v="62"/>
    <x v="62"/>
    <n v="1.6492"/>
    <s v="objectives"/>
    <x v="21"/>
    <x v="0"/>
    <s v="related-documents"/>
    <x v="4"/>
    <n v="29"/>
    <n v="2.1700000000000001E-2"/>
    <x v="1"/>
    <x v="4"/>
    <n v="50"/>
    <n v="76"/>
    <n v="52"/>
    <n v="26"/>
    <s v="monthly"/>
    <n v="1"/>
    <n v="1"/>
    <n v="26"/>
    <x v="3"/>
    <m/>
    <m/>
    <m/>
    <m/>
    <n v="0"/>
    <s v=""/>
  </r>
  <r>
    <s v="GB-1-budget"/>
    <x v="62"/>
    <x v="62"/>
    <n v="1.4973000000000001"/>
    <s v="budget"/>
    <x v="22"/>
    <x v="0"/>
    <s v="related-documents"/>
    <x v="4"/>
    <n v="30"/>
    <n v="2.1700000000000001E-2"/>
    <x v="1"/>
    <x v="4"/>
    <n v="50"/>
    <n v="69"/>
    <n v="38"/>
    <n v="19"/>
    <s v="monthly"/>
    <n v="1"/>
    <n v="1"/>
    <n v="19"/>
    <x v="3"/>
    <m/>
    <m/>
    <m/>
    <m/>
    <n v="0"/>
    <s v=""/>
  </r>
  <r>
    <s v="GB-1-contracts"/>
    <x v="62"/>
    <x v="62"/>
    <n v="1.1427562942779199"/>
    <s v="contracts"/>
    <x v="23"/>
    <x v="0"/>
    <s v="related-documents"/>
    <x v="4"/>
    <n v="31"/>
    <n v="2.1700000000000001E-2"/>
    <x v="1"/>
    <x v="4"/>
    <n v="50"/>
    <n v="52.661580381500002"/>
    <n v="5.3231607629399997"/>
    <n v="2.6615803814699999"/>
    <s v="monthly"/>
    <n v="1"/>
    <n v="1"/>
    <n v="2.6615803814699999"/>
    <x v="3"/>
    <m/>
    <m/>
    <m/>
    <m/>
    <n v="0"/>
    <s v=""/>
  </r>
  <r>
    <s v="GB-1-evaluations"/>
    <x v="62"/>
    <x v="62"/>
    <n v="1.3237000000000001"/>
    <s v="evaluations"/>
    <x v="24"/>
    <x v="0"/>
    <s v="related-documents"/>
    <x v="4"/>
    <n v="28"/>
    <n v="2.1700000000000001E-2"/>
    <x v="1"/>
    <x v="4"/>
    <n v="50"/>
    <n v="61"/>
    <n v="22"/>
    <n v="11"/>
    <s v="monthly"/>
    <n v="1"/>
    <n v="1"/>
    <n v="11"/>
    <x v="3"/>
    <m/>
    <m/>
    <m/>
    <m/>
    <n v="0"/>
    <s v=""/>
  </r>
  <r>
    <s v="GB-1-mou"/>
    <x v="62"/>
    <x v="62"/>
    <n v="1.09585"/>
    <s v="mou"/>
    <x v="25"/>
    <x v="0"/>
    <s v="related-documents"/>
    <x v="4"/>
    <n v="27"/>
    <n v="2.1700000000000001E-2"/>
    <x v="1"/>
    <x v="4"/>
    <n v="50"/>
    <n v="50.5"/>
    <n v="1"/>
    <n v="0.5"/>
    <s v="monthly"/>
    <n v="1"/>
    <n v="1"/>
    <n v="0.5"/>
    <x v="3"/>
    <m/>
    <m/>
    <m/>
    <m/>
    <n v="0"/>
    <s v=""/>
  </r>
  <r>
    <s v="GB-1-tenders"/>
    <x v="62"/>
    <x v="62"/>
    <n v="1.1392500000000001"/>
    <s v="tenders"/>
    <x v="26"/>
    <x v="0"/>
    <s v="related-documents"/>
    <x v="4"/>
    <n v="32"/>
    <n v="2.1700000000000001E-2"/>
    <x v="1"/>
    <x v="4"/>
    <n v="50"/>
    <n v="52.5"/>
    <n v="5"/>
    <n v="2.5"/>
    <s v="monthly"/>
    <n v="1"/>
    <n v="1"/>
    <n v="2.5"/>
    <x v="3"/>
    <m/>
    <m/>
    <m/>
    <m/>
    <n v="0"/>
    <s v=""/>
  </r>
  <r>
    <s v="GB-1-strategy"/>
    <x v="62"/>
    <x v="62"/>
    <n v="2.5"/>
    <s v="strategy"/>
    <x v="28"/>
    <x v="1"/>
    <s v="planning"/>
    <x v="5"/>
    <n v="4"/>
    <n v="2.5000000000000001E-2"/>
    <x v="1"/>
    <x v="4"/>
    <n v="50"/>
    <n v="100"/>
    <n v="100"/>
    <n v="50"/>
    <s v="monthly"/>
    <n v="1"/>
    <n v="1"/>
    <n v="50"/>
    <x v="3"/>
    <m/>
    <m/>
    <m/>
    <m/>
    <n v="0"/>
    <s v=""/>
  </r>
  <r>
    <s v="GB-1-annual-report"/>
    <x v="62"/>
    <x v="62"/>
    <n v="2.5"/>
    <s v="annual-report"/>
    <x v="29"/>
    <x v="1"/>
    <s v="planning"/>
    <x v="5"/>
    <n v="5"/>
    <n v="2.5000000000000001E-2"/>
    <x v="1"/>
    <x v="4"/>
    <n v="50"/>
    <n v="100"/>
    <n v="100"/>
    <n v="50"/>
    <s v="monthly"/>
    <n v="1"/>
    <n v="1"/>
    <n v="50"/>
    <x v="3"/>
    <m/>
    <m/>
    <m/>
    <m/>
    <n v="0"/>
    <s v=""/>
  </r>
  <r>
    <s v="GB-1-allocation"/>
    <x v="62"/>
    <x v="62"/>
    <n v="2.5"/>
    <s v="allocation"/>
    <x v="30"/>
    <x v="1"/>
    <s v="planning"/>
    <x v="5"/>
    <n v="6"/>
    <n v="2.5000000000000001E-2"/>
    <x v="1"/>
    <x v="4"/>
    <n v="50"/>
    <n v="100"/>
    <n v="100"/>
    <n v="50"/>
    <s v="monthly"/>
    <n v="1"/>
    <n v="1"/>
    <n v="50"/>
    <x v="3"/>
    <m/>
    <m/>
    <m/>
    <m/>
    <n v="0"/>
    <s v=""/>
  </r>
  <r>
    <s v="GB-1-procurement-policy"/>
    <x v="62"/>
    <x v="62"/>
    <n v="2.5"/>
    <s v="procurement-policy"/>
    <x v="31"/>
    <x v="1"/>
    <s v="planning"/>
    <x v="5"/>
    <n v="7"/>
    <n v="2.5000000000000001E-2"/>
    <x v="1"/>
    <x v="4"/>
    <n v="50"/>
    <n v="100"/>
    <n v="100"/>
    <n v="50"/>
    <s v="monthly"/>
    <n v="1"/>
    <n v="1"/>
    <n v="50"/>
    <x v="3"/>
    <m/>
    <m/>
    <m/>
    <m/>
    <n v="0"/>
    <s v=""/>
  </r>
  <r>
    <s v="US-14-audit"/>
    <x v="47"/>
    <x v="47"/>
    <n v="0"/>
    <s v="audit"/>
    <x v="32"/>
    <x v="1"/>
    <s v="financial"/>
    <x v="6"/>
    <n v="11"/>
    <n v="4.1700000000000001E-2"/>
    <x v="0"/>
    <x v="3"/>
    <n v="0"/>
    <n v="0"/>
    <n v="0"/>
    <n v="0"/>
    <s v="quarterly"/>
    <n v="1"/>
    <n v="1"/>
    <n v="0"/>
    <x v="2"/>
    <n v="0"/>
    <m/>
    <s v="document"/>
    <n v="50"/>
    <n v="0"/>
    <s v="sometimesdocument"/>
  </r>
  <r>
    <s v="GB-1-country-strategy"/>
    <x v="62"/>
    <x v="62"/>
    <n v="2.4553571428571401"/>
    <s v="country-strategy"/>
    <x v="33"/>
    <x v="1"/>
    <s v="planning"/>
    <x v="5"/>
    <n v="8"/>
    <n v="2.5000000000000001E-2"/>
    <x v="1"/>
    <x v="4"/>
    <n v="50"/>
    <n v="98.214285714300004"/>
    <n v="96.428571428599994"/>
    <n v="48.214285714299997"/>
    <s v="monthly"/>
    <n v="1"/>
    <n v="1"/>
    <n v="48.214285714299997"/>
    <x v="3"/>
    <m/>
    <m/>
    <m/>
    <m/>
    <n v="0"/>
    <s v=""/>
  </r>
  <r>
    <s v="US-14-total-budget"/>
    <x v="47"/>
    <x v="47"/>
    <n v="0.2316435"/>
    <s v="total-budget"/>
    <x v="34"/>
    <x v="1"/>
    <s v="financial"/>
    <x v="6"/>
    <n v="9"/>
    <n v="4.1700000000000001E-2"/>
    <x v="0"/>
    <x v="2"/>
    <n v="5.5549999999999997"/>
    <n v="5.5549999999999997"/>
    <n v="0"/>
    <n v="0"/>
    <s v="quarterly"/>
    <n v="1"/>
    <n v="1"/>
    <n v="0"/>
    <x v="3"/>
    <n v="0"/>
    <n v="1"/>
    <s v="pdf"/>
    <n v="16.664999999999999"/>
    <n v="5.5549999999999997"/>
    <s v="pdf"/>
  </r>
  <r>
    <s v="US-14-disaggregated-budgets"/>
    <x v="47"/>
    <x v="47"/>
    <n v="0"/>
    <s v="disaggregated-budgets"/>
    <x v="35"/>
    <x v="1"/>
    <s v="financial"/>
    <x v="6"/>
    <n v="10"/>
    <n v="4.1700000000000001E-2"/>
    <x v="0"/>
    <x v="0"/>
    <n v="0"/>
    <n v="0"/>
    <n v="0"/>
    <n v="0"/>
    <s v="quarterly"/>
    <n v="1"/>
    <n v="1"/>
    <n v="0"/>
    <x v="3"/>
    <n v="0"/>
    <n v="0"/>
    <s v="not-published"/>
    <n v="0"/>
    <n v="0"/>
    <s v="not-published"/>
  </r>
  <r>
    <s v="GB-1-budget-identifier"/>
    <x v="62"/>
    <x v="62"/>
    <n v="0"/>
    <s v="budget-identifier"/>
    <x v="27"/>
    <x v="0"/>
    <s v="financial"/>
    <x v="2"/>
    <n v="36"/>
    <n v="3.2500000000000001E-2"/>
    <x v="0"/>
    <x v="0"/>
    <n v="0"/>
    <n v="0"/>
    <n v="0"/>
    <n v="0"/>
    <s v="monthly"/>
    <n v="1"/>
    <n v="1"/>
    <n v="0"/>
    <x v="0"/>
    <n v="0"/>
    <m/>
    <s v="not-published"/>
    <n v="0"/>
    <n v="0"/>
    <s v="not publishednot-published"/>
  </r>
  <r>
    <s v="GB-1-foia"/>
    <x v="62"/>
    <x v="62"/>
    <n v="3.33"/>
    <s v="foia"/>
    <x v="36"/>
    <x v="2"/>
    <s v="Commitment"/>
    <x v="7"/>
    <n v="1"/>
    <n v="3.3300000000000003E-2"/>
    <x v="0"/>
    <x v="7"/>
    <n v="100"/>
    <n v="100"/>
    <n v="0"/>
    <n v="0"/>
    <s v="monthly"/>
    <n v="1"/>
    <n v="1"/>
    <n v="0"/>
    <x v="3"/>
    <n v="0"/>
    <n v="100"/>
    <s v="not applicable"/>
    <n v="50"/>
    <n v="100"/>
    <s v="not applicable"/>
  </r>
  <r>
    <s v="GB-1-accessibility"/>
    <x v="62"/>
    <x v="62"/>
    <n v="3.33"/>
    <s v="accessibility"/>
    <x v="37"/>
    <x v="2"/>
    <s v="Commitment"/>
    <x v="7"/>
    <n v="3"/>
    <n v="3.3300000000000003E-2"/>
    <x v="0"/>
    <x v="7"/>
    <n v="100"/>
    <n v="100"/>
    <n v="0"/>
    <n v="0"/>
    <s v="monthly"/>
    <n v="1"/>
    <n v="1"/>
    <n v="0"/>
    <x v="3"/>
    <n v="0"/>
    <n v="100"/>
    <s v="not applicable"/>
    <n v="50"/>
    <n v="100"/>
    <s v="not applicable"/>
  </r>
  <r>
    <s v="GB-1-implementation-schedules"/>
    <x v="62"/>
    <x v="62"/>
    <n v="2.8304999999999998"/>
    <s v="implementation-schedules"/>
    <x v="38"/>
    <x v="2"/>
    <s v="Commitment"/>
    <x v="7"/>
    <n v="2"/>
    <n v="3.3300000000000003E-2"/>
    <x v="0"/>
    <x v="7"/>
    <n v="85"/>
    <n v="85"/>
    <n v="0"/>
    <n v="0"/>
    <s v="monthly"/>
    <n v="1"/>
    <n v="1"/>
    <n v="0"/>
    <x v="3"/>
    <n v="0"/>
    <n v="85"/>
    <s v="not applicable"/>
    <n v="50"/>
    <n v="85"/>
    <s v="not applicable"/>
  </r>
  <r>
    <s v="ES-5-sector"/>
    <x v="60"/>
    <x v="60"/>
    <n v="0.61993799999999899"/>
    <s v="sector"/>
    <x v="0"/>
    <x v="0"/>
    <s v="classifications"/>
    <x v="0"/>
    <n v="24"/>
    <n v="1.8599999999999998E-2"/>
    <x v="0"/>
    <x v="1"/>
    <n v="33.33"/>
    <n v="33.33"/>
    <n v="0"/>
    <n v="0"/>
    <s v="less than quarterly"/>
    <n v="0.9"/>
    <n v="1"/>
    <n v="0"/>
    <x v="1"/>
    <n v="1"/>
    <m/>
    <s v="website"/>
    <n v="33.33"/>
    <n v="33.33"/>
    <s v="alwayswebsite"/>
  </r>
  <r>
    <s v="ES-5-unique-id"/>
    <x v="60"/>
    <x v="60"/>
    <n v="0.81499999999999995"/>
    <s v="unique-id"/>
    <x v="1"/>
    <x v="0"/>
    <s v="basic"/>
    <x v="1"/>
    <n v="13"/>
    <n v="1.6299999999999999E-2"/>
    <x v="0"/>
    <x v="6"/>
    <n v="50"/>
    <n v="50"/>
    <n v="0"/>
    <n v="0"/>
    <s v="less than quarterly"/>
    <n v="0.9"/>
    <n v="1"/>
    <n v="0"/>
    <x v="1"/>
    <n v="1"/>
    <m/>
    <s v="machine-readable"/>
    <n v="50"/>
    <n v="50"/>
    <s v="alwaysmachine-readable"/>
  </r>
  <r>
    <s v="ES-5-tied-aid-status"/>
    <x v="60"/>
    <x v="60"/>
    <n v="0"/>
    <s v="tied-aid-status"/>
    <x v="2"/>
    <x v="0"/>
    <s v="classifications"/>
    <x v="0"/>
    <n v="26"/>
    <n v="1.8599999999999998E-2"/>
    <x v="0"/>
    <x v="0"/>
    <n v="0"/>
    <n v="0"/>
    <n v="0"/>
    <n v="0"/>
    <s v="less than quarterly"/>
    <n v="0.9"/>
    <n v="1"/>
    <n v="0"/>
    <x v="0"/>
    <n v="0"/>
    <m/>
    <s v="not-published"/>
    <n v="0"/>
    <n v="0"/>
    <s v="not publishednot-published"/>
  </r>
  <r>
    <s v="ES-5-expenditure-planned"/>
    <x v="60"/>
    <x v="60"/>
    <n v="1.0832249999999899"/>
    <s v="expenditure-planned"/>
    <x v="3"/>
    <x v="0"/>
    <s v="financial"/>
    <x v="2"/>
    <n v="34"/>
    <n v="3.2500000000000001E-2"/>
    <x v="0"/>
    <x v="1"/>
    <n v="33.33"/>
    <n v="33.33"/>
    <n v="0"/>
    <n v="0"/>
    <s v="less than quarterly"/>
    <n v="0.9"/>
    <n v="1"/>
    <n v="0"/>
    <x v="1"/>
    <n v="1"/>
    <m/>
    <s v="website"/>
    <n v="33.33"/>
    <n v="33.33"/>
    <s v="alwayswebsite"/>
  </r>
  <r>
    <s v="ES-5-contact-details"/>
    <x v="60"/>
    <x v="60"/>
    <n v="0"/>
    <s v="contact-details"/>
    <x v="4"/>
    <x v="0"/>
    <s v="basic"/>
    <x v="1"/>
    <n v="19"/>
    <n v="1.6299999999999999E-2"/>
    <x v="0"/>
    <x v="1"/>
    <n v="0"/>
    <n v="0"/>
    <n v="0"/>
    <n v="0"/>
    <s v="less than quarterly"/>
    <n v="0.9"/>
    <n v="1"/>
    <n v="0"/>
    <x v="2"/>
    <n v="0"/>
    <m/>
    <s v="website"/>
    <n v="33.33"/>
    <n v="0"/>
    <s v="sometimeswebsite"/>
  </r>
  <r>
    <s v="ES-5-collaboration-type"/>
    <x v="60"/>
    <x v="60"/>
    <n v="0.61993799999999899"/>
    <s v="collaboration-type"/>
    <x v="5"/>
    <x v="0"/>
    <s v="classifications"/>
    <x v="0"/>
    <n v="20"/>
    <n v="1.8599999999999998E-2"/>
    <x v="0"/>
    <x v="1"/>
    <n v="33.33"/>
    <n v="33.33"/>
    <n v="0"/>
    <n v="0"/>
    <s v="less than quarterly"/>
    <n v="0.9"/>
    <n v="1"/>
    <n v="0"/>
    <x v="1"/>
    <n v="1"/>
    <m/>
    <s v="website"/>
    <n v="33.33"/>
    <n v="33.33"/>
    <s v="alwayswebsite"/>
  </r>
  <r>
    <s v="ES-5-current-status"/>
    <x v="60"/>
    <x v="60"/>
    <n v="0.81499999999999995"/>
    <s v="current-status"/>
    <x v="6"/>
    <x v="0"/>
    <s v="basic"/>
    <x v="1"/>
    <n v="18"/>
    <n v="1.6299999999999999E-2"/>
    <x v="0"/>
    <x v="6"/>
    <n v="50"/>
    <n v="50"/>
    <n v="0"/>
    <n v="0"/>
    <s v="less than quarterly"/>
    <n v="0.9"/>
    <n v="1"/>
    <n v="0"/>
    <x v="1"/>
    <n v="1"/>
    <m/>
    <s v="machine-readable"/>
    <n v="50"/>
    <n v="50"/>
    <s v="alwaysmachine-readable"/>
  </r>
  <r>
    <s v="ES-5-results"/>
    <x v="60"/>
    <x v="60"/>
    <n v="0"/>
    <s v="results"/>
    <x v="7"/>
    <x v="0"/>
    <s v="performance"/>
    <x v="3"/>
    <n v="37"/>
    <n v="4.3299999999999998E-2"/>
    <x v="0"/>
    <x v="0"/>
    <n v="0"/>
    <n v="0"/>
    <n v="0"/>
    <n v="0"/>
    <s v="less than quarterly"/>
    <n v="0.9"/>
    <n v="1"/>
    <n v="0"/>
    <x v="0"/>
    <n v="0"/>
    <m/>
    <s v="not-published"/>
    <n v="0"/>
    <n v="0"/>
    <s v="not publishednot-published"/>
  </r>
  <r>
    <s v="ES-5-finance-type"/>
    <x v="60"/>
    <x v="60"/>
    <n v="0.61993799999999899"/>
    <s v="finance-type"/>
    <x v="8"/>
    <x v="0"/>
    <s v="classifications"/>
    <x v="0"/>
    <n v="23"/>
    <n v="1.8599999999999998E-2"/>
    <x v="0"/>
    <x v="1"/>
    <n v="33.33"/>
    <n v="33.33"/>
    <n v="0"/>
    <n v="0"/>
    <s v="less than quarterly"/>
    <n v="0.9"/>
    <n v="1"/>
    <n v="0"/>
    <x v="1"/>
    <n v="1"/>
    <m/>
    <s v="website"/>
    <n v="33.33"/>
    <n v="33.33"/>
    <s v="alwayswebsite"/>
  </r>
  <r>
    <s v="ES-5-aid-type"/>
    <x v="60"/>
    <x v="60"/>
    <n v="0"/>
    <s v="aid-type"/>
    <x v="9"/>
    <x v="0"/>
    <s v="classifications"/>
    <x v="0"/>
    <n v="22"/>
    <n v="1.8599999999999998E-2"/>
    <x v="0"/>
    <x v="0"/>
    <n v="0"/>
    <n v="0"/>
    <n v="0"/>
    <n v="0"/>
    <s v="less than quarterly"/>
    <n v="0.9"/>
    <n v="1"/>
    <n v="0"/>
    <x v="0"/>
    <n v="0"/>
    <m/>
    <s v="not-published"/>
    <n v="0"/>
    <n v="0"/>
    <s v="not publishednot-published"/>
  </r>
  <r>
    <s v="ES-5-description"/>
    <x v="60"/>
    <x v="60"/>
    <n v="0.54327899999999996"/>
    <s v="description"/>
    <x v="10"/>
    <x v="0"/>
    <s v="basic"/>
    <x v="1"/>
    <n v="15"/>
    <n v="1.6299999999999999E-2"/>
    <x v="0"/>
    <x v="1"/>
    <n v="33.33"/>
    <n v="33.33"/>
    <n v="0"/>
    <n v="0"/>
    <s v="less than quarterly"/>
    <n v="0.9"/>
    <n v="1"/>
    <n v="0"/>
    <x v="1"/>
    <n v="1"/>
    <m/>
    <s v="website"/>
    <n v="33.33"/>
    <n v="33.33"/>
    <s v="alwayswebsite"/>
  </r>
  <r>
    <s v="ES-5-flow-type"/>
    <x v="60"/>
    <x v="60"/>
    <n v="0"/>
    <s v="flow-type"/>
    <x v="11"/>
    <x v="0"/>
    <s v="classifications"/>
    <x v="0"/>
    <n v="21"/>
    <n v="1.8599999999999998E-2"/>
    <x v="0"/>
    <x v="0"/>
    <n v="0"/>
    <n v="0"/>
    <n v="0"/>
    <n v="0"/>
    <s v="less than quarterly"/>
    <n v="0.9"/>
    <n v="1"/>
    <n v="0"/>
    <x v="0"/>
    <n v="0"/>
    <m/>
    <s v="not-published"/>
    <n v="0"/>
    <n v="0"/>
    <s v="not publishednot-published"/>
  </r>
  <r>
    <s v="ES-5-title"/>
    <x v="60"/>
    <x v="60"/>
    <n v="0.81499999999999995"/>
    <s v="title"/>
    <x v="12"/>
    <x v="0"/>
    <s v="basic"/>
    <x v="1"/>
    <n v="14"/>
    <n v="1.6299999999999999E-2"/>
    <x v="0"/>
    <x v="6"/>
    <n v="50"/>
    <n v="50"/>
    <n v="0"/>
    <n v="0"/>
    <s v="less than quarterly"/>
    <n v="0.9"/>
    <n v="1"/>
    <n v="0"/>
    <x v="1"/>
    <n v="1"/>
    <m/>
    <s v="machine-readable"/>
    <n v="50"/>
    <n v="50"/>
    <s v="alwaysmachine-readable"/>
  </r>
  <r>
    <s v="ES-5-conditions"/>
    <x v="60"/>
    <x v="60"/>
    <n v="0"/>
    <s v="conditions"/>
    <x v="13"/>
    <x v="0"/>
    <s v="performance"/>
    <x v="3"/>
    <n v="39"/>
    <n v="4.3299999999999998E-2"/>
    <x v="0"/>
    <x v="3"/>
    <n v="0"/>
    <n v="0"/>
    <n v="0"/>
    <n v="0"/>
    <s v="less than quarterly"/>
    <n v="0.9"/>
    <n v="1"/>
    <n v="0"/>
    <x v="0"/>
    <n v="0"/>
    <m/>
    <s v="document"/>
    <n v="50"/>
    <n v="0"/>
    <s v="not publisheddocument"/>
  </r>
  <r>
    <s v="ES-5-cost-overall"/>
    <x v="60"/>
    <x v="60"/>
    <n v="1.0832249999999899"/>
    <s v="cost-overall"/>
    <x v="14"/>
    <x v="0"/>
    <s v="financial"/>
    <x v="2"/>
    <n v="33"/>
    <n v="3.2500000000000001E-2"/>
    <x v="0"/>
    <x v="1"/>
    <n v="33.33"/>
    <n v="33.33"/>
    <n v="0"/>
    <n v="0"/>
    <s v="less than quarterly"/>
    <n v="0.9"/>
    <n v="1"/>
    <n v="0"/>
    <x v="1"/>
    <n v="1"/>
    <m/>
    <s v="website"/>
    <n v="33.33"/>
    <n v="33.33"/>
    <s v="alwayswebsite"/>
  </r>
  <r>
    <s v="ES-5-location"/>
    <x v="60"/>
    <x v="60"/>
    <n v="0"/>
    <s v="location"/>
    <x v="15"/>
    <x v="0"/>
    <s v="classifications"/>
    <x v="0"/>
    <n v="25"/>
    <n v="1.8599999999999998E-2"/>
    <x v="0"/>
    <x v="1"/>
    <n v="0"/>
    <n v="0"/>
    <n v="0"/>
    <n v="0"/>
    <s v="less than quarterly"/>
    <n v="0.9"/>
    <n v="1"/>
    <n v="0"/>
    <x v="2"/>
    <n v="0"/>
    <m/>
    <s v="website"/>
    <n v="33.33"/>
    <n v="0"/>
    <s v="sometimeswebsite"/>
  </r>
  <r>
    <s v="ES-5-dates-planned"/>
    <x v="60"/>
    <x v="60"/>
    <n v="0.81499999999999995"/>
    <s v="dates-planned"/>
    <x v="16"/>
    <x v="0"/>
    <s v="basic"/>
    <x v="1"/>
    <n v="16"/>
    <n v="1.6299999999999999E-2"/>
    <x v="0"/>
    <x v="6"/>
    <n v="50"/>
    <n v="50"/>
    <n v="0"/>
    <n v="0"/>
    <s v="less than quarterly"/>
    <n v="0.9"/>
    <n v="1"/>
    <n v="0"/>
    <x v="1"/>
    <n v="1"/>
    <m/>
    <s v="machine-readable"/>
    <n v="50"/>
    <n v="50"/>
    <s v="alwaysmachine-readable"/>
  </r>
  <r>
    <s v="ES-5-dates-actual"/>
    <x v="60"/>
    <x v="60"/>
    <n v="0"/>
    <s v="dates-actual"/>
    <x v="17"/>
    <x v="0"/>
    <s v="basic"/>
    <x v="1"/>
    <n v="17"/>
    <n v="1.6299999999999999E-2"/>
    <x v="0"/>
    <x v="0"/>
    <n v="0"/>
    <n v="0"/>
    <n v="0"/>
    <n v="0"/>
    <s v="less than quarterly"/>
    <n v="0.9"/>
    <n v="1"/>
    <n v="0"/>
    <x v="0"/>
    <n v="0"/>
    <m/>
    <s v="not-published"/>
    <n v="0"/>
    <n v="0"/>
    <s v="not publishednot-published"/>
  </r>
  <r>
    <s v="ES-5-implementer"/>
    <x v="60"/>
    <x v="60"/>
    <n v="0.81499999999999995"/>
    <s v="implementer"/>
    <x v="18"/>
    <x v="0"/>
    <s v="basic"/>
    <x v="1"/>
    <n v="12"/>
    <n v="1.6299999999999999E-2"/>
    <x v="0"/>
    <x v="6"/>
    <n v="50"/>
    <n v="50"/>
    <n v="0"/>
    <n v="0"/>
    <s v="less than quarterly"/>
    <n v="0.9"/>
    <n v="1"/>
    <n v="0"/>
    <x v="1"/>
    <n v="1"/>
    <m/>
    <s v="machine-readable"/>
    <n v="50"/>
    <n v="50"/>
    <s v="alwaysmachine-readable"/>
  </r>
  <r>
    <s v="ES-5-expenditure-actual"/>
    <x v="60"/>
    <x v="60"/>
    <n v="1.0832249999999899"/>
    <s v="expenditure-actual"/>
    <x v="19"/>
    <x v="0"/>
    <s v="financial"/>
    <x v="2"/>
    <n v="35"/>
    <n v="3.2500000000000001E-2"/>
    <x v="0"/>
    <x v="1"/>
    <n v="33.33"/>
    <n v="33.33"/>
    <n v="0"/>
    <n v="0"/>
    <s v="less than quarterly"/>
    <n v="0.9"/>
    <n v="1"/>
    <n v="0"/>
    <x v="1"/>
    <n v="1"/>
    <m/>
    <s v="website"/>
    <n v="33.33"/>
    <n v="33.33"/>
    <s v="alwayswebsite"/>
  </r>
  <r>
    <s v="ES-5-impact-appraisals"/>
    <x v="60"/>
    <x v="60"/>
    <n v="0"/>
    <s v="impact-appraisals"/>
    <x v="20"/>
    <x v="0"/>
    <s v="performance"/>
    <x v="3"/>
    <n v="38"/>
    <n v="4.3299999999999998E-2"/>
    <x v="0"/>
    <x v="3"/>
    <n v="0"/>
    <n v="0"/>
    <n v="0"/>
    <n v="0"/>
    <s v="less than quarterly"/>
    <n v="0.9"/>
    <n v="1"/>
    <n v="0"/>
    <x v="0"/>
    <n v="0"/>
    <m/>
    <s v="document"/>
    <n v="50"/>
    <n v="0"/>
    <s v="not publisheddocument"/>
  </r>
  <r>
    <s v="ES-5-objectives"/>
    <x v="60"/>
    <x v="60"/>
    <n v="1.085"/>
    <s v="objectives"/>
    <x v="21"/>
    <x v="0"/>
    <s v="related-documents"/>
    <x v="4"/>
    <n v="29"/>
    <n v="2.1700000000000001E-2"/>
    <x v="0"/>
    <x v="3"/>
    <n v="50"/>
    <n v="50"/>
    <n v="0"/>
    <n v="0"/>
    <s v="less than quarterly"/>
    <n v="0.9"/>
    <n v="1"/>
    <n v="0"/>
    <x v="1"/>
    <n v="1"/>
    <m/>
    <s v="document"/>
    <n v="50"/>
    <n v="50"/>
    <s v="alwaysdocument"/>
  </r>
  <r>
    <s v="ES-5-budget"/>
    <x v="60"/>
    <x v="60"/>
    <n v="0"/>
    <s v="budget"/>
    <x v="22"/>
    <x v="0"/>
    <s v="related-documents"/>
    <x v="4"/>
    <n v="30"/>
    <n v="2.1700000000000001E-2"/>
    <x v="0"/>
    <x v="3"/>
    <n v="0"/>
    <n v="0"/>
    <n v="0"/>
    <n v="0"/>
    <s v="less than quarterly"/>
    <n v="0.9"/>
    <n v="1"/>
    <n v="0"/>
    <x v="0"/>
    <n v="0"/>
    <m/>
    <s v="document"/>
    <n v="50"/>
    <n v="0"/>
    <s v="not publisheddocument"/>
  </r>
  <r>
    <s v="ES-5-contracts"/>
    <x v="60"/>
    <x v="60"/>
    <n v="0"/>
    <s v="contracts"/>
    <x v="23"/>
    <x v="0"/>
    <s v="related-documents"/>
    <x v="4"/>
    <n v="31"/>
    <n v="2.1700000000000001E-2"/>
    <x v="0"/>
    <x v="3"/>
    <n v="0"/>
    <n v="0"/>
    <n v="0"/>
    <n v="0"/>
    <s v="less than quarterly"/>
    <n v="0.9"/>
    <n v="1"/>
    <n v="0"/>
    <x v="0"/>
    <n v="0"/>
    <m/>
    <s v="document"/>
    <n v="50"/>
    <n v="0"/>
    <s v="not publisheddocument"/>
  </r>
  <r>
    <s v="ES-5-evaluations"/>
    <x v="60"/>
    <x v="60"/>
    <n v="0"/>
    <s v="evaluations"/>
    <x v="24"/>
    <x v="0"/>
    <s v="related-documents"/>
    <x v="4"/>
    <n v="28"/>
    <n v="2.1700000000000001E-2"/>
    <x v="0"/>
    <x v="3"/>
    <n v="0"/>
    <n v="0"/>
    <n v="0"/>
    <n v="0"/>
    <s v="less than quarterly"/>
    <n v="0.9"/>
    <n v="1"/>
    <n v="0"/>
    <x v="2"/>
    <n v="0"/>
    <m/>
    <s v="document"/>
    <n v="50"/>
    <n v="0"/>
    <s v="sometimesdocument"/>
  </r>
  <r>
    <s v="ES-5-mou"/>
    <x v="60"/>
    <x v="60"/>
    <n v="0"/>
    <s v="mou"/>
    <x v="25"/>
    <x v="0"/>
    <s v="related-documents"/>
    <x v="4"/>
    <n v="27"/>
    <n v="2.1700000000000001E-2"/>
    <x v="0"/>
    <x v="3"/>
    <n v="0"/>
    <n v="0"/>
    <n v="0"/>
    <n v="0"/>
    <s v="less than quarterly"/>
    <n v="0.9"/>
    <n v="1"/>
    <n v="0"/>
    <x v="0"/>
    <n v="0"/>
    <m/>
    <s v="document"/>
    <n v="50"/>
    <n v="0"/>
    <s v="not publisheddocument"/>
  </r>
  <r>
    <s v="ES-5-tenders"/>
    <x v="60"/>
    <x v="60"/>
    <n v="1.085"/>
    <s v="tenders"/>
    <x v="26"/>
    <x v="0"/>
    <s v="related-documents"/>
    <x v="4"/>
    <n v="32"/>
    <n v="2.1700000000000001E-2"/>
    <x v="0"/>
    <x v="3"/>
    <n v="50"/>
    <n v="50"/>
    <n v="0"/>
    <n v="0"/>
    <s v="less than quarterly"/>
    <n v="0.9"/>
    <n v="1"/>
    <n v="0"/>
    <x v="1"/>
    <n v="1"/>
    <m/>
    <s v="document"/>
    <n v="50"/>
    <n v="50"/>
    <s v="alwaysdocument"/>
  </r>
  <r>
    <s v="ES-5-budget-identifier"/>
    <x v="60"/>
    <x v="60"/>
    <n v="0"/>
    <s v="budget-identifier"/>
    <x v="27"/>
    <x v="0"/>
    <s v="financial"/>
    <x v="2"/>
    <n v="36"/>
    <n v="3.2500000000000001E-2"/>
    <x v="0"/>
    <x v="0"/>
    <n v="0"/>
    <n v="0"/>
    <n v="0"/>
    <n v="0"/>
    <s v="less than quarterly"/>
    <n v="0.9"/>
    <n v="1"/>
    <n v="0"/>
    <x v="0"/>
    <n v="0"/>
    <m/>
    <s v="not-published"/>
    <n v="0"/>
    <n v="0"/>
    <s v="not publishednot-published"/>
  </r>
  <r>
    <s v="ES-5-strategy"/>
    <x v="60"/>
    <x v="60"/>
    <n v="1.25"/>
    <s v="strategy"/>
    <x v="28"/>
    <x v="1"/>
    <s v="planning"/>
    <x v="5"/>
    <n v="4"/>
    <n v="2.5000000000000001E-2"/>
    <x v="0"/>
    <x v="3"/>
    <n v="50"/>
    <n v="50"/>
    <n v="0"/>
    <n v="0"/>
    <s v="less than quarterly"/>
    <n v="0.9"/>
    <n v="1"/>
    <n v="0"/>
    <x v="1"/>
    <n v="1"/>
    <m/>
    <s v="document"/>
    <n v="50"/>
    <n v="50"/>
    <s v="alwaysdocument"/>
  </r>
  <r>
    <s v="ES-5-annual-report"/>
    <x v="60"/>
    <x v="60"/>
    <n v="1.25"/>
    <s v="annual-report"/>
    <x v="29"/>
    <x v="1"/>
    <s v="planning"/>
    <x v="5"/>
    <n v="5"/>
    <n v="2.5000000000000001E-2"/>
    <x v="0"/>
    <x v="3"/>
    <n v="50"/>
    <n v="50"/>
    <n v="0"/>
    <n v="0"/>
    <s v="less than quarterly"/>
    <n v="0.9"/>
    <n v="1"/>
    <n v="0"/>
    <x v="1"/>
    <n v="1"/>
    <m/>
    <s v="document"/>
    <n v="50"/>
    <n v="50"/>
    <s v="alwaysdocument"/>
  </r>
  <r>
    <s v="ES-5-allocation"/>
    <x v="60"/>
    <x v="60"/>
    <n v="1.25"/>
    <s v="allocation"/>
    <x v="30"/>
    <x v="1"/>
    <s v="planning"/>
    <x v="5"/>
    <n v="6"/>
    <n v="2.5000000000000001E-2"/>
    <x v="0"/>
    <x v="3"/>
    <n v="50"/>
    <n v="50"/>
    <n v="0"/>
    <n v="0"/>
    <s v="less than quarterly"/>
    <n v="0.9"/>
    <n v="1"/>
    <n v="0"/>
    <x v="1"/>
    <n v="1"/>
    <m/>
    <s v="document"/>
    <n v="50"/>
    <n v="50"/>
    <s v="alwaysdocument"/>
  </r>
  <r>
    <s v="ES-5-procurement-policy"/>
    <x v="60"/>
    <x v="60"/>
    <n v="0"/>
    <s v="procurement-policy"/>
    <x v="31"/>
    <x v="1"/>
    <s v="planning"/>
    <x v="5"/>
    <n v="7"/>
    <n v="2.5000000000000001E-2"/>
    <x v="0"/>
    <x v="3"/>
    <n v="0"/>
    <n v="0"/>
    <n v="0"/>
    <n v="0"/>
    <s v="less than quarterly"/>
    <n v="0.9"/>
    <n v="1"/>
    <n v="0"/>
    <x v="0"/>
    <n v="0"/>
    <m/>
    <s v="document"/>
    <n v="50"/>
    <n v="0"/>
    <s v="not publisheddocument"/>
  </r>
  <r>
    <s v="US-11-disaggregated-budgets"/>
    <x v="40"/>
    <x v="40"/>
    <n v="3.4750000000000001"/>
    <s v="disaggregated-budgets"/>
    <x v="35"/>
    <x v="1"/>
    <s v="financial"/>
    <x v="6"/>
    <n v="10"/>
    <n v="4.1700000000000001E-2"/>
    <x v="1"/>
    <x v="4"/>
    <n v="50"/>
    <n v="83.333333333300004"/>
    <n v="66.666666666699996"/>
    <n v="33.333333333299997"/>
    <s v="quarterly"/>
    <n v="1"/>
    <n v="1"/>
    <n v="33.333333333299997"/>
    <x v="3"/>
    <m/>
    <m/>
    <m/>
    <m/>
    <n v="0"/>
    <s v=""/>
  </r>
  <r>
    <s v="ES-5-country-strategy"/>
    <x v="60"/>
    <x v="60"/>
    <n v="0"/>
    <s v="country-strategy"/>
    <x v="33"/>
    <x v="1"/>
    <s v="planning"/>
    <x v="5"/>
    <n v="8"/>
    <n v="2.5000000000000001E-2"/>
    <x v="0"/>
    <x v="3"/>
    <n v="0"/>
    <n v="0"/>
    <n v="0"/>
    <n v="0"/>
    <s v="less than quarterly"/>
    <n v="0.9"/>
    <n v="1"/>
    <n v="0"/>
    <x v="2"/>
    <n v="0"/>
    <m/>
    <s v="document"/>
    <n v="50"/>
    <n v="0"/>
    <s v="sometimesdocument"/>
  </r>
  <r>
    <s v="US-11-audit"/>
    <x v="40"/>
    <x v="40"/>
    <n v="2.085"/>
    <s v="audit"/>
    <x v="32"/>
    <x v="1"/>
    <s v="financial"/>
    <x v="6"/>
    <n v="11"/>
    <n v="4.1700000000000001E-2"/>
    <x v="0"/>
    <x v="3"/>
    <n v="50"/>
    <n v="50"/>
    <n v="0"/>
    <n v="0"/>
    <s v="quarterly"/>
    <n v="1"/>
    <n v="1"/>
    <n v="0"/>
    <x v="1"/>
    <n v="1"/>
    <m/>
    <s v="document"/>
    <n v="50"/>
    <n v="50"/>
    <s v="alwaysdocument"/>
  </r>
  <r>
    <s v="US-11-total-budget"/>
    <x v="40"/>
    <x v="40"/>
    <n v="0.2316435"/>
    <s v="total-budget"/>
    <x v="34"/>
    <x v="1"/>
    <s v="financial"/>
    <x v="6"/>
    <n v="9"/>
    <n v="4.1700000000000001E-2"/>
    <x v="0"/>
    <x v="2"/>
    <n v="5.5549999999999997"/>
    <n v="5.5549999999999997"/>
    <n v="0"/>
    <n v="0"/>
    <s v="quarterly"/>
    <n v="1"/>
    <n v="1"/>
    <n v="0"/>
    <x v="3"/>
    <n v="0"/>
    <n v="1"/>
    <s v="pdf"/>
    <n v="16.664999999999999"/>
    <n v="5.5549999999999997"/>
    <s v="pdf"/>
  </r>
  <r>
    <s v="ES-5-foia"/>
    <x v="60"/>
    <x v="60"/>
    <n v="0"/>
    <s v="foia"/>
    <x v="36"/>
    <x v="2"/>
    <s v="Commitment"/>
    <x v="7"/>
    <n v="1"/>
    <n v="3.3300000000000003E-2"/>
    <x v="0"/>
    <x v="7"/>
    <n v="0"/>
    <n v="0"/>
    <n v="0"/>
    <n v="0"/>
    <s v="less than quarterly"/>
    <n v="0.9"/>
    <n v="1"/>
    <n v="0"/>
    <x v="3"/>
    <n v="0"/>
    <n v="0"/>
    <s v="not applicable"/>
    <n v="50"/>
    <n v="0"/>
    <s v="not applicable"/>
  </r>
  <r>
    <s v="ES-5-accessibility"/>
    <x v="60"/>
    <x v="60"/>
    <n v="0"/>
    <s v="accessibility"/>
    <x v="37"/>
    <x v="2"/>
    <s v="Commitment"/>
    <x v="7"/>
    <n v="3"/>
    <n v="3.3300000000000003E-2"/>
    <x v="0"/>
    <x v="7"/>
    <n v="0"/>
    <n v="0"/>
    <n v="0"/>
    <n v="0"/>
    <s v="less than quarterly"/>
    <n v="0.9"/>
    <n v="1"/>
    <n v="0"/>
    <x v="3"/>
    <n v="0"/>
    <n v="0"/>
    <s v="not applicable"/>
    <n v="50"/>
    <n v="0"/>
    <s v="not applicable"/>
  </r>
  <r>
    <s v="ES-5-implementation-schedules"/>
    <x v="60"/>
    <x v="60"/>
    <n v="1.7648999999999999"/>
    <s v="implementation-schedules"/>
    <x v="38"/>
    <x v="2"/>
    <s v="Commitment"/>
    <x v="7"/>
    <n v="2"/>
    <n v="3.3300000000000003E-2"/>
    <x v="0"/>
    <x v="7"/>
    <n v="53"/>
    <n v="53"/>
    <n v="0"/>
    <n v="0"/>
    <s v="less than quarterly"/>
    <n v="0.9"/>
    <n v="1"/>
    <n v="0"/>
    <x v="3"/>
    <n v="0"/>
    <n v="53"/>
    <s v="not applicable"/>
    <n v="50"/>
    <n v="53"/>
    <s v="not applicable"/>
  </r>
  <r>
    <s v="47045-unique-id"/>
    <x v="46"/>
    <x v="46"/>
    <n v="1.63"/>
    <s v="unique-id"/>
    <x v="1"/>
    <x v="0"/>
    <s v="basic"/>
    <x v="1"/>
    <n v="13"/>
    <n v="1.6299999999999999E-2"/>
    <x v="1"/>
    <x v="4"/>
    <n v="50"/>
    <n v="100"/>
    <n v="100"/>
    <n v="50"/>
    <s v="monthly"/>
    <n v="1"/>
    <n v="1"/>
    <n v="50"/>
    <x v="3"/>
    <m/>
    <m/>
    <m/>
    <m/>
    <n v="0"/>
    <s v=""/>
  </r>
  <r>
    <s v="47045-tied-aid-status"/>
    <x v="46"/>
    <x v="46"/>
    <n v="1.8599999999999901"/>
    <s v="tied-aid-status"/>
    <x v="2"/>
    <x v="0"/>
    <s v="classifications"/>
    <x v="0"/>
    <n v="26"/>
    <n v="1.8599999999999998E-2"/>
    <x v="1"/>
    <x v="4"/>
    <n v="50"/>
    <n v="100"/>
    <n v="100"/>
    <n v="50"/>
    <s v="monthly"/>
    <n v="1"/>
    <n v="1"/>
    <n v="50"/>
    <x v="3"/>
    <m/>
    <m/>
    <m/>
    <m/>
    <n v="0"/>
    <s v=""/>
  </r>
  <r>
    <s v="47045-expenditure-planned"/>
    <x v="46"/>
    <x v="46"/>
    <n v="3.25"/>
    <s v="expenditure-planned"/>
    <x v="3"/>
    <x v="0"/>
    <s v="financial"/>
    <x v="2"/>
    <n v="34"/>
    <n v="3.2500000000000001E-2"/>
    <x v="1"/>
    <x v="4"/>
    <n v="50"/>
    <n v="100"/>
    <n v="100"/>
    <n v="50"/>
    <s v="monthly"/>
    <n v="1"/>
    <n v="1"/>
    <n v="50"/>
    <x v="3"/>
    <m/>
    <m/>
    <m/>
    <m/>
    <n v="0"/>
    <s v=""/>
  </r>
  <r>
    <s v="47045-contact-details"/>
    <x v="46"/>
    <x v="46"/>
    <n v="1.63"/>
    <s v="contact-details"/>
    <x v="4"/>
    <x v="0"/>
    <s v="basic"/>
    <x v="1"/>
    <n v="19"/>
    <n v="1.6299999999999999E-2"/>
    <x v="1"/>
    <x v="4"/>
    <n v="50"/>
    <n v="100"/>
    <n v="100"/>
    <n v="50"/>
    <s v="monthly"/>
    <n v="1"/>
    <n v="1"/>
    <n v="50"/>
    <x v="3"/>
    <m/>
    <m/>
    <m/>
    <m/>
    <n v="0"/>
    <s v=""/>
  </r>
  <r>
    <s v="47045-current-status"/>
    <x v="46"/>
    <x v="46"/>
    <n v="1.63"/>
    <s v="current-status"/>
    <x v="6"/>
    <x v="0"/>
    <s v="basic"/>
    <x v="1"/>
    <n v="18"/>
    <n v="1.6299999999999999E-2"/>
    <x v="1"/>
    <x v="4"/>
    <n v="50"/>
    <n v="100"/>
    <n v="100"/>
    <n v="50"/>
    <s v="monthly"/>
    <n v="1"/>
    <n v="1"/>
    <n v="50"/>
    <x v="3"/>
    <m/>
    <m/>
    <m/>
    <m/>
    <n v="0"/>
    <s v=""/>
  </r>
  <r>
    <s v="47045-results"/>
    <x v="46"/>
    <x v="46"/>
    <n v="4.1792543343653197"/>
    <s v="results"/>
    <x v="7"/>
    <x v="0"/>
    <s v="performance"/>
    <x v="3"/>
    <n v="37"/>
    <n v="4.3299999999999998E-2"/>
    <x v="1"/>
    <x v="4"/>
    <n v="50"/>
    <n v="96.518575851400001"/>
    <n v="93.037151702800003"/>
    <n v="46.518575851400001"/>
    <s v="monthly"/>
    <n v="1"/>
    <n v="1"/>
    <n v="46.518575851400001"/>
    <x v="3"/>
    <m/>
    <m/>
    <m/>
    <m/>
    <n v="0"/>
    <s v=""/>
  </r>
  <r>
    <s v="47045-finance-type"/>
    <x v="46"/>
    <x v="46"/>
    <n v="1.8599999999999901"/>
    <s v="finance-type"/>
    <x v="8"/>
    <x v="0"/>
    <s v="classifications"/>
    <x v="0"/>
    <n v="23"/>
    <n v="1.8599999999999998E-2"/>
    <x v="1"/>
    <x v="4"/>
    <n v="50"/>
    <n v="100"/>
    <n v="100"/>
    <n v="50"/>
    <s v="monthly"/>
    <n v="1"/>
    <n v="1"/>
    <n v="50"/>
    <x v="3"/>
    <m/>
    <m/>
    <m/>
    <m/>
    <n v="0"/>
    <s v=""/>
  </r>
  <r>
    <s v="47045-aid-type"/>
    <x v="46"/>
    <x v="46"/>
    <n v="1.8599999999999901"/>
    <s v="aid-type"/>
    <x v="9"/>
    <x v="0"/>
    <s v="classifications"/>
    <x v="0"/>
    <n v="22"/>
    <n v="1.8599999999999998E-2"/>
    <x v="1"/>
    <x v="4"/>
    <n v="50"/>
    <n v="100"/>
    <n v="100"/>
    <n v="50"/>
    <s v="monthly"/>
    <n v="1"/>
    <n v="1"/>
    <n v="50"/>
    <x v="3"/>
    <m/>
    <m/>
    <m/>
    <m/>
    <n v="0"/>
    <s v=""/>
  </r>
  <r>
    <s v="47045-description"/>
    <x v="46"/>
    <x v="46"/>
    <n v="1.5403499999999899"/>
    <s v="description"/>
    <x v="10"/>
    <x v="0"/>
    <s v="basic"/>
    <x v="1"/>
    <n v="15"/>
    <n v="1.6299999999999999E-2"/>
    <x v="1"/>
    <x v="4"/>
    <n v="50"/>
    <n v="94.5"/>
    <n v="89"/>
    <n v="44.5"/>
    <s v="monthly"/>
    <n v="1"/>
    <n v="1"/>
    <n v="44.5"/>
    <x v="3"/>
    <m/>
    <m/>
    <m/>
    <m/>
    <n v="0"/>
    <s v=""/>
  </r>
  <r>
    <s v="47045-flow-type"/>
    <x v="46"/>
    <x v="46"/>
    <n v="1.77629999999999"/>
    <s v="flow-type"/>
    <x v="11"/>
    <x v="0"/>
    <s v="classifications"/>
    <x v="0"/>
    <n v="21"/>
    <n v="1.8599999999999998E-2"/>
    <x v="1"/>
    <x v="4"/>
    <n v="50"/>
    <n v="95.5"/>
    <n v="91"/>
    <n v="45.5"/>
    <s v="monthly"/>
    <n v="1"/>
    <n v="1"/>
    <n v="45.5"/>
    <x v="3"/>
    <m/>
    <m/>
    <m/>
    <m/>
    <n v="0"/>
    <s v=""/>
  </r>
  <r>
    <s v="47045-title"/>
    <x v="46"/>
    <x v="46"/>
    <n v="1.5973999999999999"/>
    <s v="title"/>
    <x v="12"/>
    <x v="0"/>
    <s v="basic"/>
    <x v="1"/>
    <n v="14"/>
    <n v="1.6299999999999999E-2"/>
    <x v="1"/>
    <x v="4"/>
    <n v="50"/>
    <n v="98"/>
    <n v="96"/>
    <n v="48"/>
    <s v="monthly"/>
    <n v="1"/>
    <n v="1"/>
    <n v="48"/>
    <x v="3"/>
    <m/>
    <m/>
    <m/>
    <m/>
    <n v="0"/>
    <s v=""/>
  </r>
  <r>
    <s v="47045-conditions"/>
    <x v="46"/>
    <x v="46"/>
    <n v="3.13565498154981"/>
    <s v="conditions"/>
    <x v="13"/>
    <x v="0"/>
    <s v="performance"/>
    <x v="3"/>
    <n v="39"/>
    <n v="4.3299999999999998E-2"/>
    <x v="1"/>
    <x v="4"/>
    <n v="50"/>
    <n v="72.416974169699998"/>
    <n v="44.833948339499997"/>
    <n v="22.416974169700001"/>
    <s v="monthly"/>
    <n v="1"/>
    <n v="1"/>
    <n v="22.416974169700001"/>
    <x v="3"/>
    <m/>
    <m/>
    <m/>
    <m/>
    <n v="0"/>
    <s v=""/>
  </r>
  <r>
    <s v="47045-cost-overall"/>
    <x v="46"/>
    <x v="46"/>
    <n v="3.2174999999999998"/>
    <s v="cost-overall"/>
    <x v="14"/>
    <x v="0"/>
    <s v="financial"/>
    <x v="2"/>
    <n v="33"/>
    <n v="3.2500000000000001E-2"/>
    <x v="1"/>
    <x v="4"/>
    <n v="50"/>
    <n v="99"/>
    <n v="98"/>
    <n v="49"/>
    <s v="monthly"/>
    <n v="1"/>
    <n v="1"/>
    <n v="49"/>
    <x v="3"/>
    <m/>
    <m/>
    <m/>
    <m/>
    <n v="0"/>
    <s v=""/>
  </r>
  <r>
    <s v="47045-location"/>
    <x v="46"/>
    <x v="46"/>
    <n v="1.3515885608856"/>
    <s v="location"/>
    <x v="15"/>
    <x v="0"/>
    <s v="classifications"/>
    <x v="0"/>
    <n v="25"/>
    <n v="1.8599999999999998E-2"/>
    <x v="1"/>
    <x v="4"/>
    <n v="50"/>
    <n v="72.666051660500003"/>
    <n v="45.332103320999998"/>
    <n v="22.666051660499999"/>
    <s v="monthly"/>
    <n v="1"/>
    <n v="1"/>
    <n v="22.666051660499999"/>
    <x v="3"/>
    <m/>
    <m/>
    <m/>
    <m/>
    <n v="0"/>
    <s v=""/>
  </r>
  <r>
    <s v="47045-dates-planned"/>
    <x v="46"/>
    <x v="46"/>
    <n v="1.5892499999999901"/>
    <s v="dates-planned"/>
    <x v="16"/>
    <x v="0"/>
    <s v="basic"/>
    <x v="1"/>
    <n v="16"/>
    <n v="1.6299999999999999E-2"/>
    <x v="1"/>
    <x v="4"/>
    <n v="50"/>
    <n v="97.5"/>
    <n v="95"/>
    <n v="47.5"/>
    <s v="monthly"/>
    <n v="1"/>
    <n v="1"/>
    <n v="47.5"/>
    <x v="3"/>
    <m/>
    <m/>
    <m/>
    <m/>
    <n v="0"/>
    <s v=""/>
  </r>
  <r>
    <s v="47045-dates-actual"/>
    <x v="46"/>
    <x v="46"/>
    <n v="1.5894437592867701"/>
    <s v="dates-actual"/>
    <x v="17"/>
    <x v="0"/>
    <s v="basic"/>
    <x v="1"/>
    <n v="17"/>
    <n v="1.6299999999999999E-2"/>
    <x v="1"/>
    <x v="4"/>
    <n v="50"/>
    <n v="97.511887072799993"/>
    <n v="95.023774145600001"/>
    <n v="47.5118870728"/>
    <s v="monthly"/>
    <n v="1"/>
    <n v="1"/>
    <n v="47.5118870728"/>
    <x v="3"/>
    <m/>
    <m/>
    <m/>
    <m/>
    <n v="0"/>
    <s v=""/>
  </r>
  <r>
    <s v="47045-implementer"/>
    <x v="46"/>
    <x v="46"/>
    <n v="1.60554999999999"/>
    <s v="implementer"/>
    <x v="18"/>
    <x v="0"/>
    <s v="basic"/>
    <x v="1"/>
    <n v="12"/>
    <n v="1.6299999999999999E-2"/>
    <x v="1"/>
    <x v="4"/>
    <n v="50"/>
    <n v="98.5"/>
    <n v="97"/>
    <n v="48.5"/>
    <s v="monthly"/>
    <n v="1"/>
    <n v="1"/>
    <n v="48.5"/>
    <x v="3"/>
    <m/>
    <m/>
    <m/>
    <m/>
    <n v="0"/>
    <s v=""/>
  </r>
  <r>
    <s v="47045-expenditure-actual"/>
    <x v="46"/>
    <x v="46"/>
    <n v="3.2337500000000001"/>
    <s v="expenditure-actual"/>
    <x v="19"/>
    <x v="0"/>
    <s v="financial"/>
    <x v="2"/>
    <n v="35"/>
    <n v="3.2500000000000001E-2"/>
    <x v="1"/>
    <x v="4"/>
    <n v="50"/>
    <n v="99.5"/>
    <n v="99"/>
    <n v="49.5"/>
    <s v="monthly"/>
    <n v="1"/>
    <n v="1"/>
    <n v="49.5"/>
    <x v="3"/>
    <m/>
    <m/>
    <m/>
    <m/>
    <n v="0"/>
    <s v=""/>
  </r>
  <r>
    <s v="47045-objectives"/>
    <x v="46"/>
    <x v="46"/>
    <n v="2.1482999999999999"/>
    <s v="objectives"/>
    <x v="21"/>
    <x v="0"/>
    <s v="related-documents"/>
    <x v="4"/>
    <n v="29"/>
    <n v="2.1700000000000001E-2"/>
    <x v="1"/>
    <x v="4"/>
    <n v="50"/>
    <n v="99"/>
    <n v="98"/>
    <n v="49"/>
    <s v="monthly"/>
    <n v="1"/>
    <n v="1"/>
    <n v="49"/>
    <x v="3"/>
    <m/>
    <m/>
    <m/>
    <m/>
    <n v="0"/>
    <s v=""/>
  </r>
  <r>
    <s v="47045-budget"/>
    <x v="46"/>
    <x v="46"/>
    <n v="2.0615000000000001"/>
    <s v="budget"/>
    <x v="22"/>
    <x v="0"/>
    <s v="related-documents"/>
    <x v="4"/>
    <n v="30"/>
    <n v="2.1700000000000001E-2"/>
    <x v="1"/>
    <x v="4"/>
    <n v="50"/>
    <n v="95"/>
    <n v="90"/>
    <n v="45"/>
    <s v="monthly"/>
    <n v="1"/>
    <n v="1"/>
    <n v="45"/>
    <x v="3"/>
    <m/>
    <m/>
    <m/>
    <m/>
    <n v="0"/>
    <s v=""/>
  </r>
  <r>
    <s v="47045-contracts"/>
    <x v="46"/>
    <x v="46"/>
    <n v="1.57144833948339"/>
    <s v="contracts"/>
    <x v="23"/>
    <x v="0"/>
    <s v="related-documents"/>
    <x v="4"/>
    <n v="31"/>
    <n v="2.1700000000000001E-2"/>
    <x v="1"/>
    <x v="4"/>
    <n v="50"/>
    <n v="72.416974169699998"/>
    <n v="44.833948339499997"/>
    <n v="22.416974169700001"/>
    <s v="monthly"/>
    <n v="1"/>
    <n v="1"/>
    <n v="22.416974169700001"/>
    <x v="3"/>
    <m/>
    <m/>
    <m/>
    <m/>
    <n v="0"/>
    <s v=""/>
  </r>
  <r>
    <s v="47045-evaluations"/>
    <x v="46"/>
    <x v="46"/>
    <n v="2.1591499999999999"/>
    <s v="evaluations"/>
    <x v="24"/>
    <x v="0"/>
    <s v="related-documents"/>
    <x v="4"/>
    <n v="28"/>
    <n v="2.1700000000000001E-2"/>
    <x v="1"/>
    <x v="4"/>
    <n v="50"/>
    <n v="99.5"/>
    <n v="99"/>
    <n v="49.5"/>
    <s v="monthly"/>
    <n v="1"/>
    <n v="1"/>
    <n v="49.5"/>
    <x v="3"/>
    <m/>
    <m/>
    <m/>
    <m/>
    <n v="0"/>
    <s v=""/>
  </r>
  <r>
    <s v="47045-mou"/>
    <x v="46"/>
    <x v="46"/>
    <n v="2.0723500000000001"/>
    <s v="mou"/>
    <x v="25"/>
    <x v="0"/>
    <s v="related-documents"/>
    <x v="4"/>
    <n v="27"/>
    <n v="2.1700000000000001E-2"/>
    <x v="1"/>
    <x v="4"/>
    <n v="50"/>
    <n v="95.5"/>
    <n v="91"/>
    <n v="45.5"/>
    <s v="monthly"/>
    <n v="1"/>
    <n v="1"/>
    <n v="45.5"/>
    <x v="3"/>
    <m/>
    <m/>
    <m/>
    <m/>
    <n v="0"/>
    <s v=""/>
  </r>
  <r>
    <s v="47045-strategy"/>
    <x v="46"/>
    <x v="46"/>
    <n v="2.5"/>
    <s v="strategy"/>
    <x v="28"/>
    <x v="1"/>
    <s v="planning"/>
    <x v="5"/>
    <n v="4"/>
    <n v="2.5000000000000001E-2"/>
    <x v="1"/>
    <x v="4"/>
    <n v="50"/>
    <n v="100"/>
    <n v="100"/>
    <n v="50"/>
    <s v="monthly"/>
    <n v="1"/>
    <n v="1"/>
    <n v="50"/>
    <x v="3"/>
    <m/>
    <m/>
    <m/>
    <m/>
    <n v="0"/>
    <s v=""/>
  </r>
  <r>
    <s v="47045-annual-report"/>
    <x v="46"/>
    <x v="46"/>
    <n v="2.5"/>
    <s v="annual-report"/>
    <x v="29"/>
    <x v="1"/>
    <s v="planning"/>
    <x v="5"/>
    <n v="5"/>
    <n v="2.5000000000000001E-2"/>
    <x v="1"/>
    <x v="4"/>
    <n v="50"/>
    <n v="100"/>
    <n v="100"/>
    <n v="50"/>
    <s v="monthly"/>
    <n v="1"/>
    <n v="1"/>
    <n v="50"/>
    <x v="3"/>
    <m/>
    <m/>
    <m/>
    <m/>
    <n v="0"/>
    <s v=""/>
  </r>
  <r>
    <s v="47045-procurement-policy"/>
    <x v="46"/>
    <x v="46"/>
    <n v="2.5"/>
    <s v="procurement-policy"/>
    <x v="31"/>
    <x v="1"/>
    <s v="planning"/>
    <x v="5"/>
    <n v="7"/>
    <n v="2.5000000000000001E-2"/>
    <x v="1"/>
    <x v="4"/>
    <n v="50"/>
    <n v="100"/>
    <n v="100"/>
    <n v="50"/>
    <s v="monthly"/>
    <n v="1"/>
    <n v="1"/>
    <n v="50"/>
    <x v="3"/>
    <m/>
    <m/>
    <m/>
    <m/>
    <n v="0"/>
    <s v=""/>
  </r>
  <r>
    <s v="47045-sector"/>
    <x v="46"/>
    <x v="46"/>
    <n v="0.92999999999999905"/>
    <s v="sector"/>
    <x v="0"/>
    <x v="0"/>
    <s v="classifications"/>
    <x v="0"/>
    <n v="24"/>
    <n v="1.8599999999999998E-2"/>
    <x v="0"/>
    <x v="6"/>
    <n v="50"/>
    <n v="50"/>
    <n v="0"/>
    <n v="0"/>
    <s v="monthly"/>
    <n v="1"/>
    <n v="1"/>
    <n v="0"/>
    <x v="1"/>
    <n v="1"/>
    <m/>
    <s v="machine-readable"/>
    <n v="50"/>
    <n v="50"/>
    <s v="alwaysmachine-readable"/>
  </r>
  <r>
    <s v="47045-country-strategy"/>
    <x v="46"/>
    <x v="46"/>
    <n v="0"/>
    <s v="country-strategy"/>
    <x v="33"/>
    <x v="1"/>
    <s v="planning"/>
    <x v="5"/>
    <n v="8"/>
    <n v="2.5000000000000001E-2"/>
    <x v="0"/>
    <x v="3"/>
    <n v="0"/>
    <n v="0"/>
    <n v="0"/>
    <n v="0"/>
    <s v="monthly"/>
    <n v="1"/>
    <n v="1"/>
    <n v="0"/>
    <x v="0"/>
    <n v="0"/>
    <m/>
    <s v="document"/>
    <n v="50"/>
    <n v="0"/>
    <s v="not publisheddocument"/>
  </r>
  <r>
    <s v="US-6-disaggregated-budgets"/>
    <x v="51"/>
    <x v="51"/>
    <n v="3.4750000000000001"/>
    <s v="disaggregated-budgets"/>
    <x v="35"/>
    <x v="1"/>
    <s v="financial"/>
    <x v="6"/>
    <n v="10"/>
    <n v="4.1700000000000001E-2"/>
    <x v="1"/>
    <x v="4"/>
    <n v="50"/>
    <n v="83.333333333300004"/>
    <n v="66.666666666699996"/>
    <n v="33.333333333299997"/>
    <s v="quarterly"/>
    <n v="1"/>
    <n v="1"/>
    <n v="33.333333333299997"/>
    <x v="3"/>
    <m/>
    <m/>
    <m/>
    <m/>
    <n v="0"/>
    <s v=""/>
  </r>
  <r>
    <s v="47045-collaboration-type"/>
    <x v="46"/>
    <x v="46"/>
    <n v="0"/>
    <s v="collaboration-type"/>
    <x v="5"/>
    <x v="0"/>
    <s v="classifications"/>
    <x v="0"/>
    <n v="20"/>
    <n v="1.8599999999999998E-2"/>
    <x v="0"/>
    <x v="0"/>
    <n v="0"/>
    <n v="0"/>
    <n v="0"/>
    <n v="0"/>
    <s v="monthly"/>
    <n v="1"/>
    <n v="1"/>
    <n v="0"/>
    <x v="0"/>
    <n v="0"/>
    <m/>
    <s v="not-published"/>
    <n v="0"/>
    <n v="0"/>
    <s v="not publishednot-published"/>
  </r>
  <r>
    <s v="US-6-total-budget"/>
    <x v="51"/>
    <x v="51"/>
    <n v="3.4750000000000001"/>
    <s v="total-budget"/>
    <x v="34"/>
    <x v="1"/>
    <s v="financial"/>
    <x v="6"/>
    <n v="9"/>
    <n v="4.1700000000000001E-2"/>
    <x v="1"/>
    <x v="4"/>
    <n v="50"/>
    <n v="83.333333333300004"/>
    <n v="66.666666666699996"/>
    <n v="33.333333333299997"/>
    <s v="quarterly"/>
    <n v="1"/>
    <n v="1"/>
    <n v="33.333333333299997"/>
    <x v="3"/>
    <m/>
    <m/>
    <m/>
    <m/>
    <n v="0"/>
    <s v=""/>
  </r>
  <r>
    <s v="US-6-audit"/>
    <x v="51"/>
    <x v="51"/>
    <n v="0"/>
    <s v="audit"/>
    <x v="32"/>
    <x v="1"/>
    <s v="financial"/>
    <x v="6"/>
    <n v="11"/>
    <n v="4.1700000000000001E-2"/>
    <x v="0"/>
    <x v="3"/>
    <n v="0"/>
    <n v="0"/>
    <n v="0"/>
    <n v="0"/>
    <s v="quarterly"/>
    <n v="1"/>
    <n v="1"/>
    <n v="0"/>
    <x v="0"/>
    <n v="0"/>
    <m/>
    <s v="document"/>
    <n v="50"/>
    <n v="0"/>
    <s v="not publisheddocument"/>
  </r>
  <r>
    <s v="47045-impact-appraisals"/>
    <x v="46"/>
    <x v="46"/>
    <n v="2.165"/>
    <s v="impact-appraisals"/>
    <x v="20"/>
    <x v="0"/>
    <s v="performance"/>
    <x v="3"/>
    <n v="38"/>
    <n v="4.3299999999999998E-2"/>
    <x v="0"/>
    <x v="3"/>
    <n v="50"/>
    <n v="50"/>
    <n v="0"/>
    <n v="0"/>
    <s v="monthly"/>
    <n v="1"/>
    <n v="1"/>
    <n v="0"/>
    <x v="1"/>
    <n v="1"/>
    <m/>
    <s v="document"/>
    <n v="50"/>
    <n v="50"/>
    <s v="alwaysdocument"/>
  </r>
  <r>
    <s v="47045-tenders"/>
    <x v="46"/>
    <x v="46"/>
    <n v="1.085"/>
    <s v="tenders"/>
    <x v="26"/>
    <x v="0"/>
    <s v="related-documents"/>
    <x v="4"/>
    <n v="32"/>
    <n v="2.1700000000000001E-2"/>
    <x v="0"/>
    <x v="3"/>
    <n v="50"/>
    <n v="50"/>
    <n v="0"/>
    <n v="0"/>
    <s v="monthly"/>
    <n v="1"/>
    <n v="1"/>
    <n v="0"/>
    <x v="1"/>
    <n v="1"/>
    <m/>
    <s v="document"/>
    <n v="50"/>
    <n v="50"/>
    <s v="alwaysdocument"/>
  </r>
  <r>
    <s v="47045-budget-identifier"/>
    <x v="46"/>
    <x v="46"/>
    <n v="0"/>
    <s v="budget-identifier"/>
    <x v="27"/>
    <x v="0"/>
    <s v="financial"/>
    <x v="2"/>
    <n v="36"/>
    <n v="3.2500000000000001E-2"/>
    <x v="0"/>
    <x v="0"/>
    <n v="0"/>
    <n v="0"/>
    <n v="0"/>
    <n v="0"/>
    <s v="monthly"/>
    <n v="1"/>
    <n v="1"/>
    <n v="0"/>
    <x v="0"/>
    <n v="0"/>
    <m/>
    <s v="not-published"/>
    <n v="0"/>
    <n v="0"/>
    <s v="not publishednot-published"/>
  </r>
  <r>
    <s v="47045-allocation"/>
    <x v="46"/>
    <x v="46"/>
    <n v="1.25"/>
    <s v="allocation"/>
    <x v="30"/>
    <x v="1"/>
    <s v="planning"/>
    <x v="5"/>
    <n v="6"/>
    <n v="2.5000000000000001E-2"/>
    <x v="0"/>
    <x v="3"/>
    <n v="50"/>
    <n v="50"/>
    <n v="0"/>
    <n v="0"/>
    <s v="monthly"/>
    <n v="1"/>
    <n v="1"/>
    <n v="0"/>
    <x v="1"/>
    <n v="1"/>
    <m/>
    <s v="document"/>
    <n v="50"/>
    <n v="50"/>
    <s v="alwaysdocument"/>
  </r>
  <r>
    <s v="47045-foia"/>
    <x v="46"/>
    <x v="46"/>
    <n v="1.1098889999999999"/>
    <s v="foia"/>
    <x v="36"/>
    <x v="2"/>
    <s v="Commitment"/>
    <x v="7"/>
    <n v="1"/>
    <n v="3.3300000000000003E-2"/>
    <x v="0"/>
    <x v="7"/>
    <n v="33.33"/>
    <n v="33.33"/>
    <n v="0"/>
    <n v="0"/>
    <s v="monthly"/>
    <n v="1"/>
    <n v="1"/>
    <n v="0"/>
    <x v="3"/>
    <n v="0"/>
    <n v="33.33"/>
    <s v="not applicable"/>
    <n v="50"/>
    <n v="33.33"/>
    <s v="not applicable"/>
  </r>
  <r>
    <s v="47045-accessibility"/>
    <x v="46"/>
    <x v="46"/>
    <n v="2.2197779999999998"/>
    <s v="accessibility"/>
    <x v="37"/>
    <x v="2"/>
    <s v="Commitment"/>
    <x v="7"/>
    <n v="3"/>
    <n v="3.3300000000000003E-2"/>
    <x v="0"/>
    <x v="7"/>
    <n v="66.66"/>
    <n v="66.66"/>
    <n v="0"/>
    <n v="0"/>
    <s v="monthly"/>
    <n v="1"/>
    <n v="1"/>
    <n v="0"/>
    <x v="3"/>
    <n v="0"/>
    <n v="66.66"/>
    <s v="not applicable"/>
    <n v="50"/>
    <n v="66.66"/>
    <s v="not applicable"/>
  </r>
  <r>
    <s v="47045-implementation-schedules"/>
    <x v="46"/>
    <x v="46"/>
    <n v="2.3643000000000001"/>
    <s v="implementation-schedules"/>
    <x v="38"/>
    <x v="2"/>
    <s v="Commitment"/>
    <x v="7"/>
    <n v="2"/>
    <n v="3.3300000000000003E-2"/>
    <x v="0"/>
    <x v="7"/>
    <n v="71"/>
    <n v="71"/>
    <n v="0"/>
    <n v="0"/>
    <s v="monthly"/>
    <n v="1"/>
    <n v="1"/>
    <n v="0"/>
    <x v="3"/>
    <n v="0"/>
    <n v="71"/>
    <s v="not applicable"/>
    <n v="50"/>
    <n v="71"/>
    <s v="not applicable"/>
  </r>
  <r>
    <s v="41114-sector"/>
    <x v="63"/>
    <x v="63"/>
    <n v="1.8599999999999901"/>
    <s v="sector"/>
    <x v="0"/>
    <x v="0"/>
    <s v="classifications"/>
    <x v="0"/>
    <n v="24"/>
    <n v="1.8599999999999998E-2"/>
    <x v="1"/>
    <x v="4"/>
    <n v="50"/>
    <n v="100"/>
    <n v="100"/>
    <n v="50"/>
    <s v="quarterly"/>
    <n v="1"/>
    <n v="1"/>
    <n v="50"/>
    <x v="3"/>
    <m/>
    <m/>
    <m/>
    <m/>
    <n v="0"/>
    <s v=""/>
  </r>
  <r>
    <s v="41114-unique-id"/>
    <x v="63"/>
    <x v="63"/>
    <n v="1.63"/>
    <s v="unique-id"/>
    <x v="1"/>
    <x v="0"/>
    <s v="basic"/>
    <x v="1"/>
    <n v="13"/>
    <n v="1.6299999999999999E-2"/>
    <x v="1"/>
    <x v="4"/>
    <n v="50"/>
    <n v="100"/>
    <n v="100"/>
    <n v="50"/>
    <s v="quarterly"/>
    <n v="1"/>
    <n v="1"/>
    <n v="50"/>
    <x v="3"/>
    <m/>
    <m/>
    <m/>
    <m/>
    <n v="0"/>
    <s v=""/>
  </r>
  <r>
    <s v="41114-tied-aid-status"/>
    <x v="63"/>
    <x v="63"/>
    <n v="1.8599999999999901"/>
    <s v="tied-aid-status"/>
    <x v="2"/>
    <x v="0"/>
    <s v="classifications"/>
    <x v="0"/>
    <n v="26"/>
    <n v="1.8599999999999998E-2"/>
    <x v="1"/>
    <x v="4"/>
    <n v="50"/>
    <n v="100"/>
    <n v="100"/>
    <n v="50"/>
    <s v="quarterly"/>
    <n v="1"/>
    <n v="1"/>
    <n v="50"/>
    <x v="3"/>
    <m/>
    <m/>
    <m/>
    <m/>
    <n v="0"/>
    <s v=""/>
  </r>
  <r>
    <s v="41114-expenditure-planned"/>
    <x v="63"/>
    <x v="63"/>
    <n v="3.2337500000000001"/>
    <s v="expenditure-planned"/>
    <x v="3"/>
    <x v="0"/>
    <s v="financial"/>
    <x v="2"/>
    <n v="34"/>
    <n v="3.2500000000000001E-2"/>
    <x v="1"/>
    <x v="4"/>
    <n v="50"/>
    <n v="99.5"/>
    <n v="99"/>
    <n v="49.5"/>
    <s v="quarterly"/>
    <n v="1"/>
    <n v="1"/>
    <n v="49.5"/>
    <x v="3"/>
    <m/>
    <m/>
    <m/>
    <m/>
    <n v="0"/>
    <s v=""/>
  </r>
  <r>
    <s v="41114-contact-details"/>
    <x v="63"/>
    <x v="63"/>
    <n v="1.63"/>
    <s v="contact-details"/>
    <x v="4"/>
    <x v="0"/>
    <s v="basic"/>
    <x v="1"/>
    <n v="19"/>
    <n v="1.6299999999999999E-2"/>
    <x v="1"/>
    <x v="4"/>
    <n v="50"/>
    <n v="100"/>
    <n v="100"/>
    <n v="50"/>
    <s v="quarterly"/>
    <n v="1"/>
    <n v="1"/>
    <n v="50"/>
    <x v="3"/>
    <m/>
    <m/>
    <m/>
    <m/>
    <n v="0"/>
    <s v=""/>
  </r>
  <r>
    <s v="41114-collaboration-type"/>
    <x v="63"/>
    <x v="63"/>
    <n v="1.8599999999999901"/>
    <s v="collaboration-type"/>
    <x v="5"/>
    <x v="0"/>
    <s v="classifications"/>
    <x v="0"/>
    <n v="20"/>
    <n v="1.8599999999999998E-2"/>
    <x v="1"/>
    <x v="4"/>
    <n v="50"/>
    <n v="100"/>
    <n v="100"/>
    <n v="50"/>
    <s v="quarterly"/>
    <n v="1"/>
    <n v="1"/>
    <n v="50"/>
    <x v="3"/>
    <m/>
    <m/>
    <m/>
    <m/>
    <n v="0"/>
    <s v=""/>
  </r>
  <r>
    <s v="41114-current-status"/>
    <x v="63"/>
    <x v="63"/>
    <n v="1.63"/>
    <s v="current-status"/>
    <x v="6"/>
    <x v="0"/>
    <s v="basic"/>
    <x v="1"/>
    <n v="18"/>
    <n v="1.6299999999999999E-2"/>
    <x v="1"/>
    <x v="4"/>
    <n v="50"/>
    <n v="100"/>
    <n v="100"/>
    <n v="50"/>
    <s v="quarterly"/>
    <n v="1"/>
    <n v="1"/>
    <n v="50"/>
    <x v="3"/>
    <m/>
    <m/>
    <m/>
    <m/>
    <n v="0"/>
    <s v=""/>
  </r>
  <r>
    <s v="41114-results"/>
    <x v="63"/>
    <x v="63"/>
    <n v="2.18664999999999"/>
    <s v="results"/>
    <x v="7"/>
    <x v="0"/>
    <s v="performance"/>
    <x v="3"/>
    <n v="37"/>
    <n v="4.3299999999999998E-2"/>
    <x v="1"/>
    <x v="4"/>
    <n v="50"/>
    <n v="50.5"/>
    <n v="1"/>
    <n v="0.5"/>
    <s v="quarterly"/>
    <n v="1"/>
    <n v="1"/>
    <n v="0.5"/>
    <x v="3"/>
    <m/>
    <m/>
    <m/>
    <m/>
    <n v="0"/>
    <s v=""/>
  </r>
  <r>
    <s v="41114-finance-type"/>
    <x v="63"/>
    <x v="63"/>
    <n v="1.8599999999999901"/>
    <s v="finance-type"/>
    <x v="8"/>
    <x v="0"/>
    <s v="classifications"/>
    <x v="0"/>
    <n v="23"/>
    <n v="1.8599999999999998E-2"/>
    <x v="1"/>
    <x v="4"/>
    <n v="50"/>
    <n v="100"/>
    <n v="100"/>
    <n v="50"/>
    <s v="quarterly"/>
    <n v="1"/>
    <n v="1"/>
    <n v="50"/>
    <x v="3"/>
    <m/>
    <m/>
    <m/>
    <m/>
    <n v="0"/>
    <s v=""/>
  </r>
  <r>
    <s v="41114-aid-type"/>
    <x v="63"/>
    <x v="63"/>
    <n v="1.8599999999999901"/>
    <s v="aid-type"/>
    <x v="9"/>
    <x v="0"/>
    <s v="classifications"/>
    <x v="0"/>
    <n v="22"/>
    <n v="1.8599999999999998E-2"/>
    <x v="1"/>
    <x v="4"/>
    <n v="50"/>
    <n v="100"/>
    <n v="100"/>
    <n v="50"/>
    <s v="quarterly"/>
    <n v="1"/>
    <n v="1"/>
    <n v="50"/>
    <x v="3"/>
    <m/>
    <m/>
    <m/>
    <m/>
    <n v="0"/>
    <s v=""/>
  </r>
  <r>
    <s v="41114-description"/>
    <x v="63"/>
    <x v="63"/>
    <n v="1.55225072038867"/>
    <s v="description"/>
    <x v="10"/>
    <x v="0"/>
    <s v="basic"/>
    <x v="1"/>
    <n v="15"/>
    <n v="1.6299999999999999E-2"/>
    <x v="1"/>
    <x v="4"/>
    <n v="50"/>
    <n v="95.230105545300006"/>
    <n v="90.460211090599998"/>
    <n v="45.230105545299999"/>
    <s v="quarterly"/>
    <n v="1"/>
    <n v="1"/>
    <n v="45.230105545299999"/>
    <x v="3"/>
    <m/>
    <m/>
    <m/>
    <m/>
    <n v="0"/>
    <s v=""/>
  </r>
  <r>
    <s v="41114-flow-type"/>
    <x v="63"/>
    <x v="63"/>
    <n v="1.8599999999999901"/>
    <s v="flow-type"/>
    <x v="11"/>
    <x v="0"/>
    <s v="classifications"/>
    <x v="0"/>
    <n v="21"/>
    <n v="1.8599999999999998E-2"/>
    <x v="1"/>
    <x v="4"/>
    <n v="50"/>
    <n v="100"/>
    <n v="100"/>
    <n v="50"/>
    <s v="quarterly"/>
    <n v="1"/>
    <n v="1"/>
    <n v="50"/>
    <x v="3"/>
    <m/>
    <m/>
    <m/>
    <m/>
    <n v="0"/>
    <s v=""/>
  </r>
  <r>
    <s v="41114-title"/>
    <x v="63"/>
    <x v="63"/>
    <n v="1.6211715159128901"/>
    <s v="title"/>
    <x v="12"/>
    <x v="0"/>
    <s v="basic"/>
    <x v="1"/>
    <n v="14"/>
    <n v="1.6299999999999999E-2"/>
    <x v="1"/>
    <x v="4"/>
    <n v="50"/>
    <n v="99.458375209400003"/>
    <n v="98.916750418800007"/>
    <n v="49.458375209400003"/>
    <s v="quarterly"/>
    <n v="1"/>
    <n v="1"/>
    <n v="49.458375209400003"/>
    <x v="3"/>
    <m/>
    <m/>
    <m/>
    <m/>
    <n v="0"/>
    <s v=""/>
  </r>
  <r>
    <s v="41114-conditions"/>
    <x v="63"/>
    <x v="63"/>
    <n v="3.8753499999999899"/>
    <s v="conditions"/>
    <x v="13"/>
    <x v="0"/>
    <s v="performance"/>
    <x v="3"/>
    <n v="39"/>
    <n v="4.3299999999999998E-2"/>
    <x v="1"/>
    <x v="4"/>
    <n v="50"/>
    <n v="89.5"/>
    <n v="79"/>
    <n v="39.5"/>
    <s v="quarterly"/>
    <n v="1"/>
    <n v="1"/>
    <n v="39.5"/>
    <x v="3"/>
    <m/>
    <m/>
    <m/>
    <m/>
    <n v="0"/>
    <s v=""/>
  </r>
  <r>
    <s v="41114-cost-overall"/>
    <x v="63"/>
    <x v="63"/>
    <n v="3.25"/>
    <s v="cost-overall"/>
    <x v="14"/>
    <x v="0"/>
    <s v="financial"/>
    <x v="2"/>
    <n v="33"/>
    <n v="3.2500000000000001E-2"/>
    <x v="1"/>
    <x v="4"/>
    <n v="50"/>
    <n v="100"/>
    <n v="100"/>
    <n v="50"/>
    <s v="quarterly"/>
    <n v="1"/>
    <n v="1"/>
    <n v="50"/>
    <x v="3"/>
    <m/>
    <m/>
    <m/>
    <m/>
    <n v="0"/>
    <s v=""/>
  </r>
  <r>
    <s v="41114-location"/>
    <x v="63"/>
    <x v="63"/>
    <n v="1.3856999999999999"/>
    <s v="location"/>
    <x v="15"/>
    <x v="0"/>
    <s v="classifications"/>
    <x v="0"/>
    <n v="25"/>
    <n v="1.8599999999999998E-2"/>
    <x v="1"/>
    <x v="4"/>
    <n v="50"/>
    <n v="74.5"/>
    <n v="49"/>
    <n v="24.5"/>
    <s v="quarterly"/>
    <n v="1"/>
    <n v="1"/>
    <n v="24.5"/>
    <x v="3"/>
    <m/>
    <m/>
    <m/>
    <m/>
    <n v="0"/>
    <s v=""/>
  </r>
  <r>
    <s v="41114-dates-planned"/>
    <x v="63"/>
    <x v="63"/>
    <n v="1.63"/>
    <s v="dates-planned"/>
    <x v="16"/>
    <x v="0"/>
    <s v="basic"/>
    <x v="1"/>
    <n v="16"/>
    <n v="1.6299999999999999E-2"/>
    <x v="1"/>
    <x v="4"/>
    <n v="50"/>
    <n v="100"/>
    <n v="100"/>
    <n v="50"/>
    <s v="quarterly"/>
    <n v="1"/>
    <n v="1"/>
    <n v="50"/>
    <x v="3"/>
    <m/>
    <m/>
    <m/>
    <m/>
    <n v="0"/>
    <s v=""/>
  </r>
  <r>
    <s v="41114-dates-actual"/>
    <x v="63"/>
    <x v="63"/>
    <n v="1.5169840267233501"/>
    <s v="dates-actual"/>
    <x v="17"/>
    <x v="0"/>
    <s v="basic"/>
    <x v="1"/>
    <n v="17"/>
    <n v="1.6299999999999999E-2"/>
    <x v="1"/>
    <x v="4"/>
    <n v="50"/>
    <n v="93.066504707000007"/>
    <n v="86.133009413899998"/>
    <n v="43.066504707"/>
    <s v="quarterly"/>
    <n v="1"/>
    <n v="1"/>
    <n v="43.066504707"/>
    <x v="3"/>
    <m/>
    <m/>
    <m/>
    <m/>
    <n v="0"/>
    <s v=""/>
  </r>
  <r>
    <s v="41114-implementer"/>
    <x v="63"/>
    <x v="63"/>
    <n v="1.5077499999999999"/>
    <s v="implementer"/>
    <x v="18"/>
    <x v="0"/>
    <s v="basic"/>
    <x v="1"/>
    <n v="12"/>
    <n v="1.6299999999999999E-2"/>
    <x v="1"/>
    <x v="4"/>
    <n v="50"/>
    <n v="92.5"/>
    <n v="85"/>
    <n v="42.5"/>
    <s v="quarterly"/>
    <n v="1"/>
    <n v="1"/>
    <n v="42.5"/>
    <x v="3"/>
    <m/>
    <m/>
    <m/>
    <m/>
    <n v="0"/>
    <s v=""/>
  </r>
  <r>
    <s v="41114-expenditure-actual"/>
    <x v="63"/>
    <x v="63"/>
    <n v="3.25"/>
    <s v="expenditure-actual"/>
    <x v="19"/>
    <x v="0"/>
    <s v="financial"/>
    <x v="2"/>
    <n v="35"/>
    <n v="3.2500000000000001E-2"/>
    <x v="1"/>
    <x v="4"/>
    <n v="50"/>
    <n v="100"/>
    <n v="100"/>
    <n v="50"/>
    <s v="quarterly"/>
    <n v="1"/>
    <n v="1"/>
    <n v="50"/>
    <x v="3"/>
    <m/>
    <m/>
    <m/>
    <m/>
    <n v="0"/>
    <s v=""/>
  </r>
  <r>
    <s v="41114-impact-appraisals"/>
    <x v="63"/>
    <x v="63"/>
    <n v="3.4207000000000001"/>
    <s v="impact-appraisals"/>
    <x v="20"/>
    <x v="0"/>
    <s v="performance"/>
    <x v="3"/>
    <n v="38"/>
    <n v="4.3299999999999998E-2"/>
    <x v="1"/>
    <x v="4"/>
    <n v="50"/>
    <n v="79"/>
    <n v="58"/>
    <n v="29"/>
    <s v="quarterly"/>
    <n v="1"/>
    <n v="1"/>
    <n v="29"/>
    <x v="3"/>
    <m/>
    <m/>
    <m/>
    <m/>
    <n v="0"/>
    <s v=""/>
  </r>
  <r>
    <s v="41114-objectives"/>
    <x v="63"/>
    <x v="63"/>
    <n v="1.7142999999999999"/>
    <s v="objectives"/>
    <x v="21"/>
    <x v="0"/>
    <s v="related-documents"/>
    <x v="4"/>
    <n v="29"/>
    <n v="2.1700000000000001E-2"/>
    <x v="1"/>
    <x v="4"/>
    <n v="50"/>
    <n v="79"/>
    <n v="58"/>
    <n v="29"/>
    <s v="quarterly"/>
    <n v="1"/>
    <n v="1"/>
    <n v="29"/>
    <x v="3"/>
    <m/>
    <m/>
    <m/>
    <m/>
    <n v="0"/>
    <s v=""/>
  </r>
  <r>
    <s v="41114-budget"/>
    <x v="63"/>
    <x v="63"/>
    <n v="1.7142999999999999"/>
    <s v="budget"/>
    <x v="22"/>
    <x v="0"/>
    <s v="related-documents"/>
    <x v="4"/>
    <n v="30"/>
    <n v="2.1700000000000001E-2"/>
    <x v="1"/>
    <x v="4"/>
    <n v="50"/>
    <n v="79"/>
    <n v="58"/>
    <n v="29"/>
    <s v="quarterly"/>
    <n v="1"/>
    <n v="1"/>
    <n v="29"/>
    <x v="3"/>
    <m/>
    <m/>
    <m/>
    <m/>
    <n v="0"/>
    <s v=""/>
  </r>
  <r>
    <s v="41114-evaluations"/>
    <x v="63"/>
    <x v="63"/>
    <n v="1.11755"/>
    <s v="evaluations"/>
    <x v="24"/>
    <x v="0"/>
    <s v="related-documents"/>
    <x v="4"/>
    <n v="28"/>
    <n v="2.1700000000000001E-2"/>
    <x v="1"/>
    <x v="4"/>
    <n v="50"/>
    <n v="51.5"/>
    <n v="3"/>
    <n v="1.5"/>
    <s v="quarterly"/>
    <n v="1"/>
    <n v="1"/>
    <n v="1.5"/>
    <x v="3"/>
    <m/>
    <m/>
    <m/>
    <m/>
    <n v="0"/>
    <s v=""/>
  </r>
  <r>
    <s v="41114-strategy"/>
    <x v="63"/>
    <x v="63"/>
    <n v="2.5"/>
    <s v="strategy"/>
    <x v="28"/>
    <x v="1"/>
    <s v="planning"/>
    <x v="5"/>
    <n v="4"/>
    <n v="2.5000000000000001E-2"/>
    <x v="1"/>
    <x v="4"/>
    <n v="50"/>
    <n v="100"/>
    <n v="100"/>
    <n v="50"/>
    <s v="quarterly"/>
    <n v="1"/>
    <n v="1"/>
    <n v="50"/>
    <x v="3"/>
    <m/>
    <m/>
    <m/>
    <m/>
    <n v="0"/>
    <s v=""/>
  </r>
  <r>
    <s v="41114-annual-report"/>
    <x v="63"/>
    <x v="63"/>
    <n v="2.5"/>
    <s v="annual-report"/>
    <x v="29"/>
    <x v="1"/>
    <s v="planning"/>
    <x v="5"/>
    <n v="5"/>
    <n v="2.5000000000000001E-2"/>
    <x v="1"/>
    <x v="4"/>
    <n v="50"/>
    <n v="100"/>
    <n v="100"/>
    <n v="50"/>
    <s v="quarterly"/>
    <n v="1"/>
    <n v="1"/>
    <n v="50"/>
    <x v="3"/>
    <m/>
    <m/>
    <m/>
    <m/>
    <n v="0"/>
    <s v=""/>
  </r>
  <r>
    <s v="41114-allocation"/>
    <x v="63"/>
    <x v="63"/>
    <n v="2.5"/>
    <s v="allocation"/>
    <x v="30"/>
    <x v="1"/>
    <s v="planning"/>
    <x v="5"/>
    <n v="6"/>
    <n v="2.5000000000000001E-2"/>
    <x v="1"/>
    <x v="4"/>
    <n v="50"/>
    <n v="100"/>
    <n v="100"/>
    <n v="50"/>
    <s v="quarterly"/>
    <n v="1"/>
    <n v="1"/>
    <n v="50"/>
    <x v="3"/>
    <m/>
    <m/>
    <m/>
    <m/>
    <n v="0"/>
    <s v=""/>
  </r>
  <r>
    <s v="41114-procurement-policy"/>
    <x v="63"/>
    <x v="63"/>
    <n v="2.5"/>
    <s v="procurement-policy"/>
    <x v="31"/>
    <x v="1"/>
    <s v="planning"/>
    <x v="5"/>
    <n v="7"/>
    <n v="2.5000000000000001E-2"/>
    <x v="1"/>
    <x v="4"/>
    <n v="50"/>
    <n v="100"/>
    <n v="100"/>
    <n v="50"/>
    <s v="quarterly"/>
    <n v="1"/>
    <n v="1"/>
    <n v="50"/>
    <x v="3"/>
    <m/>
    <m/>
    <m/>
    <m/>
    <n v="0"/>
    <s v=""/>
  </r>
  <r>
    <s v="US-1-disaggregated-budgets"/>
    <x v="64"/>
    <x v="64"/>
    <n v="3.4750000000000001"/>
    <s v="disaggregated-budgets"/>
    <x v="35"/>
    <x v="1"/>
    <s v="financial"/>
    <x v="6"/>
    <n v="10"/>
    <n v="4.1700000000000001E-2"/>
    <x v="1"/>
    <x v="4"/>
    <n v="50"/>
    <n v="83.333333333300004"/>
    <n v="66.666666666699996"/>
    <n v="33.333333333299997"/>
    <s v="quarterly"/>
    <n v="1"/>
    <n v="1"/>
    <n v="33.333333333299997"/>
    <x v="3"/>
    <m/>
    <m/>
    <m/>
    <m/>
    <n v="0"/>
    <s v=""/>
  </r>
  <r>
    <s v="41114-country-strategy"/>
    <x v="63"/>
    <x v="63"/>
    <n v="2.19414893617021"/>
    <s v="country-strategy"/>
    <x v="33"/>
    <x v="1"/>
    <s v="planning"/>
    <x v="5"/>
    <n v="8"/>
    <n v="2.5000000000000001E-2"/>
    <x v="1"/>
    <x v="4"/>
    <n v="50"/>
    <n v="87.765957446800002"/>
    <n v="75.531914893600003"/>
    <n v="37.765957446800002"/>
    <s v="quarterly"/>
    <n v="1"/>
    <n v="1"/>
    <n v="37.765957446800002"/>
    <x v="3"/>
    <m/>
    <m/>
    <m/>
    <m/>
    <n v="0"/>
    <s v=""/>
  </r>
  <r>
    <s v="US-1-audit"/>
    <x v="64"/>
    <x v="64"/>
    <n v="2.085"/>
    <s v="audit"/>
    <x v="32"/>
    <x v="1"/>
    <s v="financial"/>
    <x v="6"/>
    <n v="11"/>
    <n v="4.1700000000000001E-2"/>
    <x v="0"/>
    <x v="3"/>
    <n v="50"/>
    <n v="50"/>
    <n v="0"/>
    <n v="0"/>
    <s v="quarterly"/>
    <n v="1"/>
    <n v="1"/>
    <n v="0"/>
    <x v="1"/>
    <n v="1"/>
    <m/>
    <s v="document"/>
    <n v="50"/>
    <n v="50"/>
    <s v="alwaysdocument"/>
  </r>
  <r>
    <s v="US-1-total-budget"/>
    <x v="64"/>
    <x v="64"/>
    <n v="0.2316435"/>
    <s v="total-budget"/>
    <x v="34"/>
    <x v="1"/>
    <s v="financial"/>
    <x v="6"/>
    <n v="9"/>
    <n v="4.1700000000000001E-2"/>
    <x v="0"/>
    <x v="2"/>
    <n v="5.5549999999999997"/>
    <n v="5.5549999999999997"/>
    <n v="0"/>
    <n v="0"/>
    <s v="quarterly"/>
    <n v="1"/>
    <n v="1"/>
    <n v="0"/>
    <x v="3"/>
    <n v="0"/>
    <n v="1"/>
    <s v="pdf"/>
    <n v="16.664999999999999"/>
    <n v="5.5549999999999997"/>
    <s v="pdf"/>
  </r>
  <r>
    <s v="41114-contracts"/>
    <x v="63"/>
    <x v="63"/>
    <n v="1.085"/>
    <s v="contracts"/>
    <x v="23"/>
    <x v="0"/>
    <s v="related-documents"/>
    <x v="4"/>
    <n v="31"/>
    <n v="2.1700000000000001E-2"/>
    <x v="0"/>
    <x v="3"/>
    <n v="50"/>
    <n v="50"/>
    <n v="0"/>
    <n v="0"/>
    <s v="quarterly"/>
    <n v="1"/>
    <n v="1"/>
    <n v="0"/>
    <x v="1"/>
    <n v="1"/>
    <m/>
    <s v="document"/>
    <n v="50"/>
    <n v="50"/>
    <s v="alwaysdocument"/>
  </r>
  <r>
    <s v="41114-mou"/>
    <x v="63"/>
    <x v="63"/>
    <n v="1.085"/>
    <s v="mou"/>
    <x v="25"/>
    <x v="0"/>
    <s v="related-documents"/>
    <x v="4"/>
    <n v="27"/>
    <n v="2.1700000000000001E-2"/>
    <x v="0"/>
    <x v="3"/>
    <n v="50"/>
    <n v="50"/>
    <n v="0"/>
    <n v="0"/>
    <s v="quarterly"/>
    <n v="1"/>
    <n v="1"/>
    <n v="0"/>
    <x v="1"/>
    <n v="1"/>
    <m/>
    <s v="document"/>
    <n v="50"/>
    <n v="50"/>
    <s v="alwaysdocument"/>
  </r>
  <r>
    <s v="41114-tenders"/>
    <x v="63"/>
    <x v="63"/>
    <n v="1.085"/>
    <s v="tenders"/>
    <x v="26"/>
    <x v="0"/>
    <s v="related-documents"/>
    <x v="4"/>
    <n v="32"/>
    <n v="2.1700000000000001E-2"/>
    <x v="0"/>
    <x v="3"/>
    <n v="50"/>
    <n v="50"/>
    <n v="0"/>
    <n v="0"/>
    <s v="quarterly"/>
    <n v="1"/>
    <n v="1"/>
    <n v="0"/>
    <x v="1"/>
    <n v="1"/>
    <m/>
    <s v="document"/>
    <n v="50"/>
    <n v="50"/>
    <s v="alwaysdocument"/>
  </r>
  <r>
    <s v="41114-budget-identifier"/>
    <x v="63"/>
    <x v="63"/>
    <n v="0"/>
    <s v="budget-identifier"/>
    <x v="27"/>
    <x v="0"/>
    <s v="financial"/>
    <x v="2"/>
    <n v="36"/>
    <n v="3.2500000000000001E-2"/>
    <x v="0"/>
    <x v="0"/>
    <n v="0"/>
    <n v="0"/>
    <n v="0"/>
    <n v="0"/>
    <s v="quarterly"/>
    <n v="1"/>
    <n v="1"/>
    <n v="0"/>
    <x v="0"/>
    <n v="0"/>
    <m/>
    <s v="not-published"/>
    <n v="0"/>
    <n v="0"/>
    <s v="not publishednot-published"/>
  </r>
  <r>
    <s v="41114-foia"/>
    <x v="63"/>
    <x v="63"/>
    <n v="2.2197779999999998"/>
    <s v="foia"/>
    <x v="36"/>
    <x v="2"/>
    <s v="Commitment"/>
    <x v="7"/>
    <n v="1"/>
    <n v="3.3300000000000003E-2"/>
    <x v="0"/>
    <x v="7"/>
    <n v="66.66"/>
    <n v="66.66"/>
    <n v="0"/>
    <n v="0"/>
    <s v="quarterly"/>
    <n v="1"/>
    <n v="1"/>
    <n v="0"/>
    <x v="3"/>
    <n v="0"/>
    <n v="66.66"/>
    <s v="not applicable"/>
    <n v="50"/>
    <n v="66.66"/>
    <s v="not applicable"/>
  </r>
  <r>
    <s v="41114-accessibility"/>
    <x v="63"/>
    <x v="63"/>
    <n v="3.33"/>
    <s v="accessibility"/>
    <x v="37"/>
    <x v="2"/>
    <s v="Commitment"/>
    <x v="7"/>
    <n v="3"/>
    <n v="3.3300000000000003E-2"/>
    <x v="0"/>
    <x v="7"/>
    <n v="100"/>
    <n v="100"/>
    <n v="0"/>
    <n v="0"/>
    <s v="quarterly"/>
    <n v="1"/>
    <n v="1"/>
    <n v="0"/>
    <x v="3"/>
    <n v="0"/>
    <n v="100"/>
    <s v="not applicable"/>
    <n v="50"/>
    <n v="100"/>
    <s v="not applicable"/>
  </r>
  <r>
    <s v="41114-implementation-schedules"/>
    <x v="63"/>
    <x v="63"/>
    <n v="2.9304000000000001"/>
    <s v="implementation-schedules"/>
    <x v="38"/>
    <x v="2"/>
    <s v="Commitment"/>
    <x v="7"/>
    <n v="2"/>
    <n v="3.3300000000000003E-2"/>
    <x v="0"/>
    <x v="7"/>
    <n v="88"/>
    <n v="88"/>
    <n v="0"/>
    <n v="0"/>
    <s v="quarterly"/>
    <n v="1"/>
    <n v="1"/>
    <n v="0"/>
    <x v="3"/>
    <n v="0"/>
    <n v="88"/>
    <s v="not applicable"/>
    <n v="50"/>
    <n v="88"/>
    <s v="not applicable"/>
  </r>
  <r>
    <s v="FI-3-sector"/>
    <x v="33"/>
    <x v="33"/>
    <n v="0.61993799999999899"/>
    <s v="sector"/>
    <x v="0"/>
    <x v="0"/>
    <s v="classifications"/>
    <x v="0"/>
    <n v="24"/>
    <n v="1.8599999999999998E-2"/>
    <x v="0"/>
    <x v="1"/>
    <n v="33.33"/>
    <n v="33.33"/>
    <n v="0"/>
    <n v="0"/>
    <s v="less than quarterly"/>
    <n v="0.9"/>
    <n v="1"/>
    <n v="0"/>
    <x v="1"/>
    <n v="1"/>
    <m/>
    <s v="website"/>
    <n v="33.33"/>
    <n v="33.33"/>
    <s v="alwayswebsite"/>
  </r>
  <r>
    <s v="FI-3-unique-id"/>
    <x v="33"/>
    <x v="33"/>
    <n v="0.54327899999999996"/>
    <s v="unique-id"/>
    <x v="1"/>
    <x v="0"/>
    <s v="basic"/>
    <x v="1"/>
    <n v="13"/>
    <n v="1.6299999999999999E-2"/>
    <x v="0"/>
    <x v="1"/>
    <n v="33.33"/>
    <n v="33.33"/>
    <n v="0"/>
    <n v="0"/>
    <s v="less than quarterly"/>
    <n v="0.9"/>
    <n v="1"/>
    <n v="0"/>
    <x v="1"/>
    <n v="1"/>
    <m/>
    <s v="website"/>
    <n v="33.33"/>
    <n v="33.33"/>
    <s v="alwayswebsite"/>
  </r>
  <r>
    <s v="FI-3-tied-aid-status"/>
    <x v="33"/>
    <x v="33"/>
    <n v="0"/>
    <s v="tied-aid-status"/>
    <x v="2"/>
    <x v="0"/>
    <s v="classifications"/>
    <x v="0"/>
    <n v="26"/>
    <n v="1.8599999999999998E-2"/>
    <x v="0"/>
    <x v="0"/>
    <n v="0"/>
    <n v="0"/>
    <n v="0"/>
    <n v="0"/>
    <s v="less than quarterly"/>
    <n v="0.9"/>
    <n v="1"/>
    <n v="0"/>
    <x v="0"/>
    <n v="0"/>
    <m/>
    <s v="not-published"/>
    <n v="0"/>
    <n v="0"/>
    <s v="not publishednot-published"/>
  </r>
  <r>
    <s v="FI-3-expenditure-planned"/>
    <x v="33"/>
    <x v="33"/>
    <n v="0"/>
    <s v="expenditure-planned"/>
    <x v="3"/>
    <x v="0"/>
    <s v="financial"/>
    <x v="2"/>
    <n v="34"/>
    <n v="3.2500000000000001E-2"/>
    <x v="0"/>
    <x v="0"/>
    <n v="0"/>
    <n v="0"/>
    <n v="0"/>
    <n v="0"/>
    <s v="less than quarterly"/>
    <n v="0.9"/>
    <n v="1"/>
    <n v="0"/>
    <x v="0"/>
    <n v="0"/>
    <m/>
    <s v="not-published"/>
    <n v="0"/>
    <n v="0"/>
    <s v="not publishednot-published"/>
  </r>
  <r>
    <s v="FI-3-contact-details"/>
    <x v="33"/>
    <x v="33"/>
    <n v="0.54327899999999996"/>
    <s v="contact-details"/>
    <x v="4"/>
    <x v="0"/>
    <s v="basic"/>
    <x v="1"/>
    <n v="19"/>
    <n v="1.6299999999999999E-2"/>
    <x v="0"/>
    <x v="1"/>
    <n v="33.33"/>
    <n v="33.33"/>
    <n v="0"/>
    <n v="0"/>
    <s v="less than quarterly"/>
    <n v="0.9"/>
    <n v="1"/>
    <n v="0"/>
    <x v="1"/>
    <n v="1"/>
    <m/>
    <s v="website"/>
    <n v="33.33"/>
    <n v="33.33"/>
    <s v="alwayswebsite"/>
  </r>
  <r>
    <s v="FI-3-collaboration-type"/>
    <x v="33"/>
    <x v="33"/>
    <n v="0"/>
    <s v="collaboration-type"/>
    <x v="5"/>
    <x v="0"/>
    <s v="classifications"/>
    <x v="0"/>
    <n v="20"/>
    <n v="1.8599999999999998E-2"/>
    <x v="0"/>
    <x v="0"/>
    <n v="0"/>
    <n v="0"/>
    <n v="0"/>
    <n v="0"/>
    <s v="less than quarterly"/>
    <n v="0.9"/>
    <n v="1"/>
    <n v="0"/>
    <x v="0"/>
    <n v="0"/>
    <m/>
    <s v="not-published"/>
    <n v="0"/>
    <n v="0"/>
    <s v="not publishednot-published"/>
  </r>
  <r>
    <s v="FI-3-current-status"/>
    <x v="33"/>
    <x v="33"/>
    <n v="0"/>
    <s v="current-status"/>
    <x v="6"/>
    <x v="0"/>
    <s v="basic"/>
    <x v="1"/>
    <n v="18"/>
    <n v="1.6299999999999999E-2"/>
    <x v="0"/>
    <x v="0"/>
    <n v="0"/>
    <n v="0"/>
    <n v="0"/>
    <n v="0"/>
    <s v="less than quarterly"/>
    <n v="0.9"/>
    <n v="1"/>
    <n v="0"/>
    <x v="0"/>
    <n v="0"/>
    <m/>
    <s v="not-published"/>
    <n v="0"/>
    <n v="0"/>
    <s v="not publishednot-published"/>
  </r>
  <r>
    <s v="FI-3-results"/>
    <x v="33"/>
    <x v="33"/>
    <n v="0"/>
    <s v="results"/>
    <x v="7"/>
    <x v="0"/>
    <s v="performance"/>
    <x v="3"/>
    <n v="37"/>
    <n v="4.3299999999999998E-2"/>
    <x v="0"/>
    <x v="2"/>
    <n v="0"/>
    <n v="0"/>
    <n v="0"/>
    <n v="0"/>
    <s v="less than quarterly"/>
    <n v="0.9"/>
    <n v="1"/>
    <n v="0"/>
    <x v="2"/>
    <n v="0"/>
    <m/>
    <s v="pdf"/>
    <n v="16.664999999999999"/>
    <n v="0"/>
    <s v="sometimespdf"/>
  </r>
  <r>
    <s v="FI-3-finance-type"/>
    <x v="33"/>
    <x v="33"/>
    <n v="0"/>
    <s v="finance-type"/>
    <x v="8"/>
    <x v="0"/>
    <s v="classifications"/>
    <x v="0"/>
    <n v="23"/>
    <n v="1.8599999999999998E-2"/>
    <x v="0"/>
    <x v="0"/>
    <n v="0"/>
    <n v="0"/>
    <n v="0"/>
    <n v="0"/>
    <s v="less than quarterly"/>
    <n v="0.9"/>
    <n v="1"/>
    <n v="0"/>
    <x v="0"/>
    <n v="0"/>
    <m/>
    <s v="not-published"/>
    <n v="0"/>
    <n v="0"/>
    <s v="not publishednot-published"/>
  </r>
  <r>
    <s v="FI-3-aid-type"/>
    <x v="33"/>
    <x v="33"/>
    <n v="0"/>
    <s v="aid-type"/>
    <x v="9"/>
    <x v="0"/>
    <s v="classifications"/>
    <x v="0"/>
    <n v="22"/>
    <n v="1.8599999999999998E-2"/>
    <x v="0"/>
    <x v="0"/>
    <n v="0"/>
    <n v="0"/>
    <n v="0"/>
    <n v="0"/>
    <s v="less than quarterly"/>
    <n v="0.9"/>
    <n v="1"/>
    <n v="0"/>
    <x v="0"/>
    <n v="0"/>
    <m/>
    <s v="not-published"/>
    <n v="0"/>
    <n v="0"/>
    <s v="not publishednot-published"/>
  </r>
  <r>
    <s v="FI-3-description"/>
    <x v="33"/>
    <x v="33"/>
    <n v="0.54327899999999996"/>
    <s v="description"/>
    <x v="10"/>
    <x v="0"/>
    <s v="basic"/>
    <x v="1"/>
    <n v="15"/>
    <n v="1.6299999999999999E-2"/>
    <x v="0"/>
    <x v="1"/>
    <n v="33.33"/>
    <n v="33.33"/>
    <n v="0"/>
    <n v="0"/>
    <s v="less than quarterly"/>
    <n v="0.9"/>
    <n v="1"/>
    <n v="0"/>
    <x v="1"/>
    <n v="1"/>
    <m/>
    <s v="website"/>
    <n v="33.33"/>
    <n v="33.33"/>
    <s v="alwayswebsite"/>
  </r>
  <r>
    <s v="FI-3-flow-type"/>
    <x v="33"/>
    <x v="33"/>
    <n v="0"/>
    <s v="flow-type"/>
    <x v="11"/>
    <x v="0"/>
    <s v="classifications"/>
    <x v="0"/>
    <n v="21"/>
    <n v="1.8599999999999998E-2"/>
    <x v="0"/>
    <x v="0"/>
    <n v="0"/>
    <n v="0"/>
    <n v="0"/>
    <n v="0"/>
    <s v="less than quarterly"/>
    <n v="0.9"/>
    <n v="1"/>
    <n v="0"/>
    <x v="0"/>
    <n v="0"/>
    <m/>
    <s v="not-published"/>
    <n v="0"/>
    <n v="0"/>
    <s v="not publishednot-published"/>
  </r>
  <r>
    <s v="FI-3-title"/>
    <x v="33"/>
    <x v="33"/>
    <n v="0.54327899999999996"/>
    <s v="title"/>
    <x v="12"/>
    <x v="0"/>
    <s v="basic"/>
    <x v="1"/>
    <n v="14"/>
    <n v="1.6299999999999999E-2"/>
    <x v="0"/>
    <x v="1"/>
    <n v="33.33"/>
    <n v="33.33"/>
    <n v="0"/>
    <n v="0"/>
    <s v="less than quarterly"/>
    <n v="0.9"/>
    <n v="1"/>
    <n v="0"/>
    <x v="1"/>
    <n v="1"/>
    <m/>
    <s v="website"/>
    <n v="33.33"/>
    <n v="33.33"/>
    <s v="alwayswebsite"/>
  </r>
  <r>
    <s v="FI-3-conditions"/>
    <x v="33"/>
    <x v="33"/>
    <n v="0"/>
    <s v="conditions"/>
    <x v="13"/>
    <x v="0"/>
    <s v="performance"/>
    <x v="3"/>
    <n v="39"/>
    <n v="4.3299999999999998E-2"/>
    <x v="0"/>
    <x v="3"/>
    <n v="0"/>
    <n v="0"/>
    <n v="0"/>
    <n v="0"/>
    <s v="less than quarterly"/>
    <n v="0.9"/>
    <n v="1"/>
    <n v="0"/>
    <x v="0"/>
    <n v="0"/>
    <m/>
    <s v="document"/>
    <n v="50"/>
    <n v="0"/>
    <s v="not publisheddocument"/>
  </r>
  <r>
    <s v="FI-3-cost-overall"/>
    <x v="33"/>
    <x v="33"/>
    <n v="1.0832249999999899"/>
    <s v="cost-overall"/>
    <x v="14"/>
    <x v="0"/>
    <s v="financial"/>
    <x v="2"/>
    <n v="33"/>
    <n v="3.2500000000000001E-2"/>
    <x v="0"/>
    <x v="1"/>
    <n v="33.33"/>
    <n v="33.33"/>
    <n v="0"/>
    <n v="0"/>
    <s v="less than quarterly"/>
    <n v="0.9"/>
    <n v="1"/>
    <n v="0"/>
    <x v="1"/>
    <n v="1"/>
    <m/>
    <s v="website"/>
    <n v="33.33"/>
    <n v="33.33"/>
    <s v="alwayswebsite"/>
  </r>
  <r>
    <s v="FI-3-location"/>
    <x v="33"/>
    <x v="33"/>
    <n v="0"/>
    <s v="location"/>
    <x v="15"/>
    <x v="0"/>
    <s v="classifications"/>
    <x v="0"/>
    <n v="25"/>
    <n v="1.8599999999999998E-2"/>
    <x v="0"/>
    <x v="1"/>
    <n v="0"/>
    <n v="0"/>
    <n v="0"/>
    <n v="0"/>
    <s v="less than quarterly"/>
    <n v="0.9"/>
    <n v="1"/>
    <n v="0"/>
    <x v="2"/>
    <n v="0"/>
    <m/>
    <s v="website"/>
    <n v="33.33"/>
    <n v="0"/>
    <s v="sometimeswebsite"/>
  </r>
  <r>
    <s v="FI-3-dates-planned"/>
    <x v="33"/>
    <x v="33"/>
    <n v="0"/>
    <s v="dates-planned"/>
    <x v="16"/>
    <x v="0"/>
    <s v="basic"/>
    <x v="1"/>
    <n v="16"/>
    <n v="1.6299999999999999E-2"/>
    <x v="0"/>
    <x v="0"/>
    <n v="0"/>
    <n v="0"/>
    <n v="0"/>
    <n v="0"/>
    <s v="less than quarterly"/>
    <n v="0.9"/>
    <n v="1"/>
    <n v="0"/>
    <x v="0"/>
    <n v="0"/>
    <m/>
    <s v="not-published"/>
    <n v="0"/>
    <n v="0"/>
    <s v="not publishednot-published"/>
  </r>
  <r>
    <s v="FI-3-dates-actual"/>
    <x v="33"/>
    <x v="33"/>
    <n v="0"/>
    <s v="dates-actual"/>
    <x v="17"/>
    <x v="0"/>
    <s v="basic"/>
    <x v="1"/>
    <n v="17"/>
    <n v="1.6299999999999999E-2"/>
    <x v="0"/>
    <x v="0"/>
    <n v="0"/>
    <n v="0"/>
    <n v="0"/>
    <n v="0"/>
    <s v="less than quarterly"/>
    <n v="0.9"/>
    <n v="1"/>
    <n v="0"/>
    <x v="0"/>
    <n v="0"/>
    <m/>
    <s v="not-published"/>
    <n v="0"/>
    <n v="0"/>
    <s v="not publishednot-published"/>
  </r>
  <r>
    <s v="FI-3-implementer"/>
    <x v="33"/>
    <x v="33"/>
    <n v="0.54327899999999996"/>
    <s v="implementer"/>
    <x v="18"/>
    <x v="0"/>
    <s v="basic"/>
    <x v="1"/>
    <n v="12"/>
    <n v="1.6299999999999999E-2"/>
    <x v="0"/>
    <x v="1"/>
    <n v="33.33"/>
    <n v="33.33"/>
    <n v="0"/>
    <n v="0"/>
    <s v="less than quarterly"/>
    <n v="0.9"/>
    <n v="1"/>
    <n v="0"/>
    <x v="1"/>
    <n v="1"/>
    <m/>
    <s v="website"/>
    <n v="33.33"/>
    <n v="33.33"/>
    <s v="alwayswebsite"/>
  </r>
  <r>
    <s v="FI-3-expenditure-actual"/>
    <x v="33"/>
    <x v="33"/>
    <n v="0"/>
    <s v="expenditure-actual"/>
    <x v="19"/>
    <x v="0"/>
    <s v="financial"/>
    <x v="2"/>
    <n v="35"/>
    <n v="3.2500000000000001E-2"/>
    <x v="0"/>
    <x v="0"/>
    <n v="0"/>
    <n v="0"/>
    <n v="0"/>
    <n v="0"/>
    <s v="less than quarterly"/>
    <n v="0.9"/>
    <n v="1"/>
    <n v="0"/>
    <x v="0"/>
    <n v="0"/>
    <m/>
    <s v="not-published"/>
    <n v="0"/>
    <n v="0"/>
    <s v="not publishednot-published"/>
  </r>
  <r>
    <s v="FI-3-impact-appraisals"/>
    <x v="33"/>
    <x v="33"/>
    <n v="0"/>
    <s v="impact-appraisals"/>
    <x v="20"/>
    <x v="0"/>
    <s v="performance"/>
    <x v="3"/>
    <n v="38"/>
    <n v="4.3299999999999998E-2"/>
    <x v="0"/>
    <x v="3"/>
    <n v="0"/>
    <n v="0"/>
    <n v="0"/>
    <n v="0"/>
    <s v="less than quarterly"/>
    <n v="0.9"/>
    <n v="1"/>
    <n v="0"/>
    <x v="0"/>
    <n v="0"/>
    <m/>
    <s v="document"/>
    <n v="50"/>
    <n v="0"/>
    <s v="not publisheddocument"/>
  </r>
  <r>
    <s v="FI-3-objectives"/>
    <x v="33"/>
    <x v="33"/>
    <n v="1.085"/>
    <s v="objectives"/>
    <x v="21"/>
    <x v="0"/>
    <s v="related-documents"/>
    <x v="4"/>
    <n v="29"/>
    <n v="2.1700000000000001E-2"/>
    <x v="0"/>
    <x v="3"/>
    <n v="50"/>
    <n v="50"/>
    <n v="0"/>
    <n v="0"/>
    <s v="less than quarterly"/>
    <n v="0.9"/>
    <n v="1"/>
    <n v="0"/>
    <x v="1"/>
    <n v="1"/>
    <m/>
    <s v="document"/>
    <n v="50"/>
    <n v="50"/>
    <s v="alwaysdocument"/>
  </r>
  <r>
    <s v="FI-3-budget"/>
    <x v="33"/>
    <x v="33"/>
    <n v="0"/>
    <s v="budget"/>
    <x v="22"/>
    <x v="0"/>
    <s v="related-documents"/>
    <x v="4"/>
    <n v="30"/>
    <n v="2.1700000000000001E-2"/>
    <x v="0"/>
    <x v="3"/>
    <n v="0"/>
    <n v="0"/>
    <n v="0"/>
    <n v="0"/>
    <s v="less than quarterly"/>
    <n v="0.9"/>
    <n v="1"/>
    <n v="0"/>
    <x v="0"/>
    <n v="0"/>
    <m/>
    <s v="document"/>
    <n v="50"/>
    <n v="0"/>
    <s v="not publisheddocument"/>
  </r>
  <r>
    <s v="FI-3-contracts"/>
    <x v="33"/>
    <x v="33"/>
    <n v="1.085"/>
    <s v="contracts"/>
    <x v="23"/>
    <x v="0"/>
    <s v="related-documents"/>
    <x v="4"/>
    <n v="31"/>
    <n v="2.1700000000000001E-2"/>
    <x v="0"/>
    <x v="3"/>
    <n v="50"/>
    <n v="50"/>
    <n v="0"/>
    <n v="0"/>
    <s v="less than quarterly"/>
    <n v="0.9"/>
    <n v="1"/>
    <n v="0"/>
    <x v="1"/>
    <n v="1"/>
    <m/>
    <s v="document"/>
    <n v="50"/>
    <n v="50"/>
    <s v="alwaysdocument"/>
  </r>
  <r>
    <s v="FI-3-evaluations"/>
    <x v="33"/>
    <x v="33"/>
    <n v="1.085"/>
    <s v="evaluations"/>
    <x v="24"/>
    <x v="0"/>
    <s v="related-documents"/>
    <x v="4"/>
    <n v="28"/>
    <n v="2.1700000000000001E-2"/>
    <x v="0"/>
    <x v="3"/>
    <n v="50"/>
    <n v="50"/>
    <n v="0"/>
    <n v="0"/>
    <s v="less than quarterly"/>
    <n v="0.9"/>
    <n v="1"/>
    <n v="0"/>
    <x v="1"/>
    <n v="1"/>
    <m/>
    <s v="document"/>
    <n v="50"/>
    <n v="50"/>
    <s v="alwaysdocument"/>
  </r>
  <r>
    <s v="FI-3-mou"/>
    <x v="33"/>
    <x v="33"/>
    <n v="1.085"/>
    <s v="mou"/>
    <x v="25"/>
    <x v="0"/>
    <s v="related-documents"/>
    <x v="4"/>
    <n v="27"/>
    <n v="2.1700000000000001E-2"/>
    <x v="0"/>
    <x v="3"/>
    <n v="50"/>
    <n v="50"/>
    <n v="0"/>
    <n v="0"/>
    <s v="less than quarterly"/>
    <n v="0.9"/>
    <n v="1"/>
    <n v="0"/>
    <x v="1"/>
    <n v="1"/>
    <m/>
    <s v="document"/>
    <n v="50"/>
    <n v="50"/>
    <s v="alwaysdocument"/>
  </r>
  <r>
    <s v="FI-3-tenders"/>
    <x v="33"/>
    <x v="33"/>
    <n v="1.085"/>
    <s v="tenders"/>
    <x v="26"/>
    <x v="0"/>
    <s v="related-documents"/>
    <x v="4"/>
    <n v="32"/>
    <n v="2.1700000000000001E-2"/>
    <x v="0"/>
    <x v="3"/>
    <n v="50"/>
    <n v="50"/>
    <n v="0"/>
    <n v="0"/>
    <s v="less than quarterly"/>
    <n v="0.9"/>
    <n v="1"/>
    <n v="0"/>
    <x v="1"/>
    <n v="1"/>
    <m/>
    <s v="document"/>
    <n v="50"/>
    <n v="50"/>
    <s v="alwaysdocument"/>
  </r>
  <r>
    <s v="FI-3-budget-identifier"/>
    <x v="33"/>
    <x v="33"/>
    <n v="0"/>
    <s v="budget-identifier"/>
    <x v="27"/>
    <x v="0"/>
    <s v="financial"/>
    <x v="2"/>
    <n v="36"/>
    <n v="3.2500000000000001E-2"/>
    <x v="0"/>
    <x v="0"/>
    <n v="0"/>
    <n v="0"/>
    <n v="0"/>
    <n v="0"/>
    <s v="less than quarterly"/>
    <n v="0.9"/>
    <n v="1"/>
    <n v="0"/>
    <x v="0"/>
    <n v="0"/>
    <m/>
    <s v="not-published"/>
    <n v="0"/>
    <n v="0"/>
    <s v="not publishednot-published"/>
  </r>
  <r>
    <s v="FI-3-strategy"/>
    <x v="33"/>
    <x v="33"/>
    <n v="1.25"/>
    <s v="strategy"/>
    <x v="28"/>
    <x v="1"/>
    <s v="planning"/>
    <x v="5"/>
    <n v="4"/>
    <n v="2.5000000000000001E-2"/>
    <x v="0"/>
    <x v="3"/>
    <n v="50"/>
    <n v="50"/>
    <n v="0"/>
    <n v="0"/>
    <s v="less than quarterly"/>
    <n v="0.9"/>
    <n v="1"/>
    <n v="0"/>
    <x v="1"/>
    <n v="1"/>
    <m/>
    <s v="document"/>
    <n v="50"/>
    <n v="50"/>
    <s v="alwaysdocument"/>
  </r>
  <r>
    <s v="FI-3-annual-report"/>
    <x v="33"/>
    <x v="33"/>
    <n v="1.25"/>
    <s v="annual-report"/>
    <x v="29"/>
    <x v="1"/>
    <s v="planning"/>
    <x v="5"/>
    <n v="5"/>
    <n v="2.5000000000000001E-2"/>
    <x v="0"/>
    <x v="3"/>
    <n v="50"/>
    <n v="50"/>
    <n v="0"/>
    <n v="0"/>
    <s v="less than quarterly"/>
    <n v="0.9"/>
    <n v="1"/>
    <n v="0"/>
    <x v="1"/>
    <n v="1"/>
    <m/>
    <s v="document"/>
    <n v="50"/>
    <n v="50"/>
    <s v="alwaysdocument"/>
  </r>
  <r>
    <s v="FI-3-allocation"/>
    <x v="33"/>
    <x v="33"/>
    <n v="1.25"/>
    <s v="allocation"/>
    <x v="30"/>
    <x v="1"/>
    <s v="planning"/>
    <x v="5"/>
    <n v="6"/>
    <n v="2.5000000000000001E-2"/>
    <x v="0"/>
    <x v="3"/>
    <n v="50"/>
    <n v="50"/>
    <n v="0"/>
    <n v="0"/>
    <s v="less than quarterly"/>
    <n v="0.9"/>
    <n v="1"/>
    <n v="0"/>
    <x v="1"/>
    <n v="1"/>
    <m/>
    <s v="document"/>
    <n v="50"/>
    <n v="50"/>
    <s v="alwaysdocument"/>
  </r>
  <r>
    <s v="FI-3-procurement-policy"/>
    <x v="33"/>
    <x v="33"/>
    <n v="1.25"/>
    <s v="procurement-policy"/>
    <x v="31"/>
    <x v="1"/>
    <s v="planning"/>
    <x v="5"/>
    <n v="7"/>
    <n v="2.5000000000000001E-2"/>
    <x v="0"/>
    <x v="3"/>
    <n v="50"/>
    <n v="50"/>
    <n v="0"/>
    <n v="0"/>
    <s v="less than quarterly"/>
    <n v="0.9"/>
    <n v="1"/>
    <n v="0"/>
    <x v="1"/>
    <n v="1"/>
    <m/>
    <s v="document"/>
    <n v="50"/>
    <n v="50"/>
    <s v="alwaysdocument"/>
  </r>
  <r>
    <s v="GB-1-audit"/>
    <x v="62"/>
    <x v="62"/>
    <n v="2.085"/>
    <s v="audit"/>
    <x v="32"/>
    <x v="1"/>
    <s v="financial"/>
    <x v="6"/>
    <n v="11"/>
    <n v="4.1700000000000001E-2"/>
    <x v="0"/>
    <x v="3"/>
    <n v="50"/>
    <n v="50"/>
    <m/>
    <m/>
    <m/>
    <m/>
    <m/>
    <m/>
    <x v="1"/>
    <n v="1"/>
    <m/>
    <s v="document"/>
    <n v="50"/>
    <n v="50"/>
    <s v="alwaysdocument"/>
  </r>
  <r>
    <s v="FI-3-country-strategy"/>
    <x v="33"/>
    <x v="33"/>
    <n v="1.25"/>
    <s v="country-strategy"/>
    <x v="33"/>
    <x v="1"/>
    <s v="planning"/>
    <x v="5"/>
    <n v="8"/>
    <n v="2.5000000000000001E-2"/>
    <x v="0"/>
    <x v="3"/>
    <n v="50"/>
    <n v="50"/>
    <n v="0"/>
    <n v="0"/>
    <s v="less than quarterly"/>
    <n v="0.9"/>
    <n v="1"/>
    <n v="0"/>
    <x v="1"/>
    <n v="1"/>
    <m/>
    <s v="document"/>
    <n v="50"/>
    <n v="50"/>
    <s v="alwaysdocument"/>
  </r>
  <r>
    <s v="GB-1-total-budget"/>
    <x v="62"/>
    <x v="62"/>
    <n v="4.17"/>
    <s v="total-budget"/>
    <x v="34"/>
    <x v="1"/>
    <s v="financial"/>
    <x v="6"/>
    <n v="9"/>
    <n v="4.1700000000000001E-2"/>
    <x v="1"/>
    <x v="4"/>
    <n v="50"/>
    <n v="100"/>
    <n v="100"/>
    <n v="50"/>
    <s v="monthly"/>
    <n v="1"/>
    <n v="1"/>
    <n v="50"/>
    <x v="3"/>
    <m/>
    <m/>
    <m/>
    <m/>
    <n v="0"/>
    <s v=""/>
  </r>
  <r>
    <s v="GB-1-disaggregated-budgets"/>
    <x v="62"/>
    <x v="62"/>
    <n v="4.17"/>
    <s v="disaggregated-budgets"/>
    <x v="35"/>
    <x v="1"/>
    <s v="financial"/>
    <x v="6"/>
    <n v="10"/>
    <n v="4.1700000000000001E-2"/>
    <x v="1"/>
    <x v="4"/>
    <n v="50"/>
    <n v="100"/>
    <n v="100"/>
    <n v="50"/>
    <s v="monthly"/>
    <n v="1"/>
    <n v="1"/>
    <n v="50"/>
    <x v="3"/>
    <m/>
    <m/>
    <m/>
    <m/>
    <n v="0"/>
    <s v=""/>
  </r>
  <r>
    <s v="FI-3-foia"/>
    <x v="33"/>
    <x v="33"/>
    <n v="3.33"/>
    <s v="foia"/>
    <x v="36"/>
    <x v="2"/>
    <s v="Commitment"/>
    <x v="7"/>
    <n v="1"/>
    <n v="3.3300000000000003E-2"/>
    <x v="0"/>
    <x v="7"/>
    <n v="100"/>
    <n v="100"/>
    <n v="0"/>
    <n v="0"/>
    <s v="less than quarterly"/>
    <n v="0.9"/>
    <n v="1"/>
    <n v="0"/>
    <x v="3"/>
    <n v="0"/>
    <n v="100"/>
    <s v="not applicable"/>
    <n v="50"/>
    <n v="100"/>
    <s v="not applicable"/>
  </r>
  <r>
    <s v="FI-3-accessibility"/>
    <x v="33"/>
    <x v="33"/>
    <n v="0"/>
    <s v="accessibility"/>
    <x v="37"/>
    <x v="2"/>
    <s v="Commitment"/>
    <x v="7"/>
    <n v="3"/>
    <n v="3.3300000000000003E-2"/>
    <x v="0"/>
    <x v="7"/>
    <n v="0"/>
    <n v="0"/>
    <n v="0"/>
    <n v="0"/>
    <s v="less than quarterly"/>
    <n v="0.9"/>
    <n v="1"/>
    <n v="0"/>
    <x v="3"/>
    <n v="0"/>
    <n v="0"/>
    <s v="not applicable"/>
    <n v="50"/>
    <n v="0"/>
    <s v="not applicable"/>
  </r>
  <r>
    <s v="FI-3-implementation-schedules"/>
    <x v="33"/>
    <x v="33"/>
    <n v="0.78254999999999997"/>
    <s v="implementation-schedules"/>
    <x v="38"/>
    <x v="2"/>
    <s v="Commitment"/>
    <x v="7"/>
    <n v="2"/>
    <n v="3.3300000000000003E-2"/>
    <x v="0"/>
    <x v="7"/>
    <n v="23.5"/>
    <n v="23.5"/>
    <n v="0"/>
    <n v="0"/>
    <s v="less than quarterly"/>
    <n v="0.9"/>
    <n v="1"/>
    <n v="0"/>
    <x v="3"/>
    <n v="0"/>
    <n v="23.5"/>
    <s v="not applicable"/>
    <n v="50"/>
    <n v="23.5"/>
    <s v="not applicable"/>
  </r>
  <r>
    <s v="AU-5-procurement-policy"/>
    <x v="5"/>
    <x v="5"/>
    <n v="2.5"/>
    <s v="procurement-policy"/>
    <x v="31"/>
    <x v="1"/>
    <s v="planning"/>
    <x v="5"/>
    <n v="7"/>
    <n v="2.5000000000000001E-2"/>
    <x v="1"/>
    <x v="4"/>
    <n v="50"/>
    <n v="100"/>
    <n v="100"/>
    <n v="50"/>
    <s v="quarterly"/>
    <n v="1"/>
    <n v="1"/>
    <n v="50"/>
    <x v="3"/>
    <m/>
    <m/>
    <m/>
    <m/>
    <n v="0"/>
    <s v=""/>
  </r>
  <r>
    <s v="AU-5-unique-id"/>
    <x v="5"/>
    <x v="5"/>
    <n v="1.63"/>
    <s v="unique-id"/>
    <x v="1"/>
    <x v="0"/>
    <s v="basic"/>
    <x v="1"/>
    <n v="13"/>
    <n v="1.6299999999999999E-2"/>
    <x v="1"/>
    <x v="4"/>
    <n v="50"/>
    <n v="100"/>
    <n v="100"/>
    <n v="50"/>
    <s v="quarterly"/>
    <n v="1"/>
    <n v="1"/>
    <n v="50"/>
    <x v="3"/>
    <m/>
    <m/>
    <m/>
    <m/>
    <n v="0"/>
    <s v=""/>
  </r>
  <r>
    <s v="AU-5-contact-details"/>
    <x v="5"/>
    <x v="5"/>
    <n v="1.63"/>
    <s v="contact-details"/>
    <x v="4"/>
    <x v="0"/>
    <s v="basic"/>
    <x v="1"/>
    <n v="19"/>
    <n v="1.6299999999999999E-2"/>
    <x v="1"/>
    <x v="4"/>
    <n v="50"/>
    <n v="100"/>
    <n v="100"/>
    <n v="50"/>
    <s v="quarterly"/>
    <n v="1"/>
    <n v="1"/>
    <n v="50"/>
    <x v="3"/>
    <m/>
    <m/>
    <m/>
    <m/>
    <n v="0"/>
    <s v=""/>
  </r>
  <r>
    <s v="AU-5-current-status"/>
    <x v="5"/>
    <x v="5"/>
    <n v="1.63"/>
    <s v="current-status"/>
    <x v="6"/>
    <x v="0"/>
    <s v="basic"/>
    <x v="1"/>
    <n v="18"/>
    <n v="1.6299999999999999E-2"/>
    <x v="1"/>
    <x v="4"/>
    <n v="50"/>
    <n v="100"/>
    <n v="100"/>
    <n v="50"/>
    <s v="quarterly"/>
    <n v="1"/>
    <n v="1"/>
    <n v="50"/>
    <x v="3"/>
    <m/>
    <m/>
    <m/>
    <m/>
    <n v="0"/>
    <s v=""/>
  </r>
  <r>
    <s v="AU-5-finance-type"/>
    <x v="5"/>
    <x v="5"/>
    <n v="1.8599999999999901"/>
    <s v="finance-type"/>
    <x v="8"/>
    <x v="0"/>
    <s v="classifications"/>
    <x v="0"/>
    <n v="23"/>
    <n v="1.8599999999999998E-2"/>
    <x v="1"/>
    <x v="4"/>
    <n v="50"/>
    <n v="100"/>
    <n v="100"/>
    <n v="50"/>
    <s v="quarterly"/>
    <n v="1"/>
    <n v="1"/>
    <n v="50"/>
    <x v="3"/>
    <m/>
    <m/>
    <m/>
    <m/>
    <n v="0"/>
    <s v=""/>
  </r>
  <r>
    <s v="AU-5-aid-type"/>
    <x v="5"/>
    <x v="5"/>
    <n v="1.8599999999999901"/>
    <s v="aid-type"/>
    <x v="9"/>
    <x v="0"/>
    <s v="classifications"/>
    <x v="0"/>
    <n v="22"/>
    <n v="1.8599999999999998E-2"/>
    <x v="1"/>
    <x v="4"/>
    <n v="50"/>
    <n v="100"/>
    <n v="100"/>
    <n v="50"/>
    <s v="quarterly"/>
    <n v="1"/>
    <n v="1"/>
    <n v="50"/>
    <x v="3"/>
    <m/>
    <m/>
    <m/>
    <m/>
    <n v="0"/>
    <s v=""/>
  </r>
  <r>
    <s v="AU-5-description"/>
    <x v="5"/>
    <x v="5"/>
    <n v="1.63"/>
    <s v="description"/>
    <x v="10"/>
    <x v="0"/>
    <s v="basic"/>
    <x v="1"/>
    <n v="15"/>
    <n v="1.6299999999999999E-2"/>
    <x v="1"/>
    <x v="4"/>
    <n v="50"/>
    <n v="100"/>
    <n v="100"/>
    <n v="50"/>
    <s v="quarterly"/>
    <n v="1"/>
    <n v="1"/>
    <n v="50"/>
    <x v="3"/>
    <m/>
    <m/>
    <m/>
    <m/>
    <n v="0"/>
    <s v=""/>
  </r>
  <r>
    <s v="AU-5-flow-type"/>
    <x v="5"/>
    <x v="5"/>
    <n v="1.8599999999999901"/>
    <s v="flow-type"/>
    <x v="11"/>
    <x v="0"/>
    <s v="classifications"/>
    <x v="0"/>
    <n v="21"/>
    <n v="1.8599999999999998E-2"/>
    <x v="1"/>
    <x v="4"/>
    <n v="50"/>
    <n v="100"/>
    <n v="100"/>
    <n v="50"/>
    <s v="quarterly"/>
    <n v="1"/>
    <n v="1"/>
    <n v="50"/>
    <x v="3"/>
    <m/>
    <m/>
    <m/>
    <m/>
    <n v="0"/>
    <s v=""/>
  </r>
  <r>
    <s v="AU-5-title"/>
    <x v="5"/>
    <x v="5"/>
    <n v="1.6259249999999901"/>
    <s v="title"/>
    <x v="12"/>
    <x v="0"/>
    <s v="basic"/>
    <x v="1"/>
    <n v="14"/>
    <n v="1.6299999999999999E-2"/>
    <x v="1"/>
    <x v="4"/>
    <n v="50"/>
    <n v="99.75"/>
    <n v="99.5"/>
    <n v="49.75"/>
    <s v="quarterly"/>
    <n v="1"/>
    <n v="1"/>
    <n v="49.75"/>
    <x v="3"/>
    <m/>
    <m/>
    <m/>
    <m/>
    <n v="0"/>
    <s v=""/>
  </r>
  <r>
    <s v="AU-5-dates-planned"/>
    <x v="5"/>
    <x v="5"/>
    <n v="1.63"/>
    <s v="dates-planned"/>
    <x v="16"/>
    <x v="0"/>
    <s v="basic"/>
    <x v="1"/>
    <n v="16"/>
    <n v="1.6299999999999999E-2"/>
    <x v="1"/>
    <x v="4"/>
    <n v="50"/>
    <n v="100"/>
    <n v="100"/>
    <n v="50"/>
    <s v="quarterly"/>
    <n v="1"/>
    <n v="1"/>
    <n v="50"/>
    <x v="3"/>
    <m/>
    <m/>
    <m/>
    <m/>
    <n v="0"/>
    <s v=""/>
  </r>
  <r>
    <s v="AU-5-dates-actual"/>
    <x v="5"/>
    <x v="5"/>
    <n v="1.63"/>
    <s v="dates-actual"/>
    <x v="17"/>
    <x v="0"/>
    <s v="basic"/>
    <x v="1"/>
    <n v="17"/>
    <n v="1.6299999999999999E-2"/>
    <x v="1"/>
    <x v="4"/>
    <n v="50"/>
    <n v="100"/>
    <n v="100"/>
    <n v="50"/>
    <s v="quarterly"/>
    <n v="1"/>
    <n v="1"/>
    <n v="50"/>
    <x v="3"/>
    <m/>
    <m/>
    <m/>
    <m/>
    <n v="0"/>
    <s v=""/>
  </r>
  <r>
    <s v="AU-5-expenditure-actual"/>
    <x v="5"/>
    <x v="5"/>
    <n v="3.2337500000000001"/>
    <s v="expenditure-actual"/>
    <x v="19"/>
    <x v="0"/>
    <s v="financial"/>
    <x v="2"/>
    <n v="35"/>
    <n v="3.2500000000000001E-2"/>
    <x v="1"/>
    <x v="4"/>
    <n v="50"/>
    <n v="99.5"/>
    <n v="99"/>
    <n v="49.5"/>
    <s v="quarterly"/>
    <n v="1"/>
    <n v="1"/>
    <n v="49.5"/>
    <x v="3"/>
    <m/>
    <m/>
    <m/>
    <m/>
    <n v="0"/>
    <s v=""/>
  </r>
  <r>
    <s v="AU-5-strategy"/>
    <x v="5"/>
    <x v="5"/>
    <n v="2.5"/>
    <s v="strategy"/>
    <x v="28"/>
    <x v="1"/>
    <s v="planning"/>
    <x v="5"/>
    <n v="4"/>
    <n v="2.5000000000000001E-2"/>
    <x v="1"/>
    <x v="4"/>
    <n v="50"/>
    <n v="100"/>
    <n v="100"/>
    <n v="50"/>
    <s v="quarterly"/>
    <n v="1"/>
    <n v="1"/>
    <n v="50"/>
    <x v="3"/>
    <m/>
    <m/>
    <m/>
    <m/>
    <n v="0"/>
    <s v=""/>
  </r>
  <r>
    <s v="AU-5-annual-report"/>
    <x v="5"/>
    <x v="5"/>
    <n v="2.5"/>
    <s v="annual-report"/>
    <x v="29"/>
    <x v="1"/>
    <s v="planning"/>
    <x v="5"/>
    <n v="5"/>
    <n v="2.5000000000000001E-2"/>
    <x v="1"/>
    <x v="4"/>
    <n v="50"/>
    <n v="100"/>
    <n v="100"/>
    <n v="50"/>
    <s v="quarterly"/>
    <n v="1"/>
    <n v="1"/>
    <n v="50"/>
    <x v="3"/>
    <m/>
    <m/>
    <m/>
    <m/>
    <n v="0"/>
    <s v=""/>
  </r>
  <r>
    <s v="AU-5-sector"/>
    <x v="5"/>
    <x v="5"/>
    <n v="0"/>
    <s v="sector"/>
    <x v="0"/>
    <x v="0"/>
    <s v="classifications"/>
    <x v="0"/>
    <n v="24"/>
    <n v="1.8599999999999998E-2"/>
    <x v="0"/>
    <x v="0"/>
    <n v="0"/>
    <n v="0"/>
    <n v="0"/>
    <n v="0"/>
    <s v="quarterly"/>
    <n v="1"/>
    <n v="1"/>
    <n v="0"/>
    <x v="0"/>
    <n v="0"/>
    <m/>
    <s v="not-published"/>
    <n v="0"/>
    <n v="0"/>
    <s v="not publishednot-published"/>
  </r>
  <r>
    <s v="AU-5-tied-aid-status"/>
    <x v="5"/>
    <x v="5"/>
    <n v="0.61993799999999899"/>
    <s v="tied-aid-status"/>
    <x v="2"/>
    <x v="0"/>
    <s v="classifications"/>
    <x v="0"/>
    <n v="26"/>
    <n v="1.8599999999999998E-2"/>
    <x v="0"/>
    <x v="1"/>
    <n v="33.33"/>
    <n v="33.33"/>
    <n v="0"/>
    <n v="0"/>
    <s v="quarterly"/>
    <n v="1"/>
    <n v="1"/>
    <n v="0"/>
    <x v="1"/>
    <n v="1"/>
    <m/>
    <s v="website"/>
    <n v="33.33"/>
    <n v="33.33"/>
    <s v="alwayswebsite"/>
  </r>
  <r>
    <s v="AU-5-expenditure-planned"/>
    <x v="5"/>
    <x v="5"/>
    <n v="0"/>
    <s v="expenditure-planned"/>
    <x v="3"/>
    <x v="0"/>
    <s v="financial"/>
    <x v="2"/>
    <n v="34"/>
    <n v="3.2500000000000001E-2"/>
    <x v="0"/>
    <x v="0"/>
    <n v="0"/>
    <n v="0"/>
    <n v="0"/>
    <n v="0"/>
    <s v="quarterly"/>
    <n v="1"/>
    <n v="1"/>
    <n v="0"/>
    <x v="0"/>
    <n v="0"/>
    <m/>
    <s v="not-published"/>
    <n v="0"/>
    <n v="0"/>
    <s v="not publishednot-published"/>
  </r>
  <r>
    <s v="AU-5-collaboration-type"/>
    <x v="5"/>
    <x v="5"/>
    <n v="0"/>
    <s v="collaboration-type"/>
    <x v="5"/>
    <x v="0"/>
    <s v="classifications"/>
    <x v="0"/>
    <n v="20"/>
    <n v="1.8599999999999998E-2"/>
    <x v="0"/>
    <x v="0"/>
    <n v="0"/>
    <n v="0"/>
    <n v="0"/>
    <n v="0"/>
    <s v="quarterly"/>
    <n v="1"/>
    <n v="1"/>
    <n v="0"/>
    <x v="0"/>
    <n v="0"/>
    <m/>
    <s v="not-published"/>
    <n v="0"/>
    <n v="0"/>
    <s v="not publishednot-published"/>
  </r>
  <r>
    <s v="AU-5-results"/>
    <x v="5"/>
    <x v="5"/>
    <n v="1.4431889999999901"/>
    <s v="results"/>
    <x v="7"/>
    <x v="0"/>
    <s v="performance"/>
    <x v="3"/>
    <n v="37"/>
    <n v="4.3299999999999998E-2"/>
    <x v="0"/>
    <x v="1"/>
    <n v="33.33"/>
    <n v="33.33"/>
    <n v="0"/>
    <n v="0"/>
    <s v="quarterly"/>
    <n v="1"/>
    <n v="1"/>
    <n v="0"/>
    <x v="1"/>
    <n v="1"/>
    <m/>
    <s v="website"/>
    <n v="33.33"/>
    <n v="33.33"/>
    <s v="alwayswebsite"/>
  </r>
  <r>
    <s v="AU-5-conditions"/>
    <x v="5"/>
    <x v="5"/>
    <n v="0"/>
    <s v="conditions"/>
    <x v="13"/>
    <x v="0"/>
    <s v="performance"/>
    <x v="3"/>
    <n v="39"/>
    <n v="4.3299999999999998E-2"/>
    <x v="0"/>
    <x v="3"/>
    <n v="0"/>
    <n v="0"/>
    <n v="0"/>
    <n v="0"/>
    <s v="quarterly"/>
    <n v="1"/>
    <n v="1"/>
    <n v="0"/>
    <x v="0"/>
    <n v="0"/>
    <m/>
    <s v="document"/>
    <n v="50"/>
    <n v="0"/>
    <s v="not publisheddocument"/>
  </r>
  <r>
    <s v="AU-5-cost-overall"/>
    <x v="5"/>
    <x v="5"/>
    <n v="1.0832249999999899"/>
    <s v="cost-overall"/>
    <x v="14"/>
    <x v="0"/>
    <s v="financial"/>
    <x v="2"/>
    <n v="33"/>
    <n v="3.2500000000000001E-2"/>
    <x v="0"/>
    <x v="1"/>
    <n v="33.33"/>
    <n v="33.33"/>
    <n v="0"/>
    <n v="0"/>
    <s v="quarterly"/>
    <n v="1"/>
    <n v="1"/>
    <n v="0"/>
    <x v="1"/>
    <n v="1"/>
    <m/>
    <s v="website"/>
    <n v="33.33"/>
    <n v="33.33"/>
    <s v="alwayswebsite"/>
  </r>
  <r>
    <s v="AU-5-location"/>
    <x v="5"/>
    <x v="5"/>
    <n v="0"/>
    <s v="location"/>
    <x v="15"/>
    <x v="0"/>
    <s v="classifications"/>
    <x v="0"/>
    <n v="25"/>
    <n v="1.8599999999999998E-2"/>
    <x v="0"/>
    <x v="0"/>
    <n v="0"/>
    <n v="0"/>
    <n v="0"/>
    <n v="0"/>
    <s v="quarterly"/>
    <n v="1"/>
    <n v="1"/>
    <n v="0"/>
    <x v="0"/>
    <n v="0"/>
    <m/>
    <s v="not-published"/>
    <n v="0"/>
    <n v="0"/>
    <s v="not publishednot-published"/>
  </r>
  <r>
    <s v="AU-5-implementer"/>
    <x v="5"/>
    <x v="5"/>
    <n v="0"/>
    <s v="implementer"/>
    <x v="18"/>
    <x v="0"/>
    <s v="basic"/>
    <x v="1"/>
    <n v="12"/>
    <n v="1.6299999999999999E-2"/>
    <x v="0"/>
    <x v="0"/>
    <n v="0"/>
    <n v="0"/>
    <n v="0"/>
    <n v="0"/>
    <s v="quarterly"/>
    <n v="1"/>
    <n v="1"/>
    <n v="0"/>
    <x v="0"/>
    <n v="0"/>
    <m/>
    <s v="not-published"/>
    <n v="0"/>
    <n v="0"/>
    <s v="not publishednot-published"/>
  </r>
  <r>
    <s v="AU-5-impact-appraisals"/>
    <x v="5"/>
    <x v="5"/>
    <n v="0"/>
    <s v="impact-appraisals"/>
    <x v="20"/>
    <x v="0"/>
    <s v="performance"/>
    <x v="3"/>
    <n v="38"/>
    <n v="4.3299999999999998E-2"/>
    <x v="0"/>
    <x v="3"/>
    <n v="0"/>
    <n v="0"/>
    <n v="0"/>
    <n v="0"/>
    <s v="quarterly"/>
    <n v="1"/>
    <n v="1"/>
    <n v="0"/>
    <x v="0"/>
    <n v="0"/>
    <m/>
    <s v="document"/>
    <n v="50"/>
    <n v="0"/>
    <s v="not publisheddocument"/>
  </r>
  <r>
    <s v="AU-5-objectives"/>
    <x v="5"/>
    <x v="5"/>
    <n v="0"/>
    <s v="objectives"/>
    <x v="21"/>
    <x v="0"/>
    <s v="related-documents"/>
    <x v="4"/>
    <n v="29"/>
    <n v="2.1700000000000001E-2"/>
    <x v="0"/>
    <x v="3"/>
    <n v="0"/>
    <n v="0"/>
    <n v="0"/>
    <n v="0"/>
    <s v="quarterly"/>
    <n v="1"/>
    <n v="1"/>
    <n v="0"/>
    <x v="2"/>
    <n v="0"/>
    <m/>
    <s v="document"/>
    <n v="50"/>
    <n v="0"/>
    <s v="sometimesdocument"/>
  </r>
  <r>
    <s v="AU-5-budget"/>
    <x v="5"/>
    <x v="5"/>
    <n v="0"/>
    <s v="budget"/>
    <x v="22"/>
    <x v="0"/>
    <s v="related-documents"/>
    <x v="4"/>
    <n v="30"/>
    <n v="2.1700000000000001E-2"/>
    <x v="0"/>
    <x v="3"/>
    <n v="0"/>
    <n v="0"/>
    <n v="0"/>
    <n v="0"/>
    <s v="quarterly"/>
    <n v="1"/>
    <n v="1"/>
    <n v="0"/>
    <x v="0"/>
    <n v="0"/>
    <m/>
    <s v="document"/>
    <n v="50"/>
    <n v="0"/>
    <s v="not publisheddocument"/>
  </r>
  <r>
    <s v="AU-5-contracts"/>
    <x v="5"/>
    <x v="5"/>
    <n v="1.085"/>
    <s v="contracts"/>
    <x v="23"/>
    <x v="0"/>
    <s v="related-documents"/>
    <x v="4"/>
    <n v="31"/>
    <n v="2.1700000000000001E-2"/>
    <x v="0"/>
    <x v="3"/>
    <n v="50"/>
    <n v="50"/>
    <n v="0"/>
    <n v="0"/>
    <s v="quarterly"/>
    <n v="1"/>
    <n v="1"/>
    <n v="0"/>
    <x v="1"/>
    <n v="1"/>
    <m/>
    <s v="document"/>
    <n v="50"/>
    <n v="50"/>
    <s v="alwaysdocument"/>
  </r>
  <r>
    <s v="AU-5-evaluations"/>
    <x v="5"/>
    <x v="5"/>
    <n v="0"/>
    <s v="evaluations"/>
    <x v="24"/>
    <x v="0"/>
    <s v="related-documents"/>
    <x v="4"/>
    <n v="28"/>
    <n v="2.1700000000000001E-2"/>
    <x v="0"/>
    <x v="3"/>
    <n v="0"/>
    <n v="0"/>
    <n v="0"/>
    <n v="0"/>
    <s v="quarterly"/>
    <n v="1"/>
    <n v="1"/>
    <n v="0"/>
    <x v="2"/>
    <n v="0"/>
    <m/>
    <s v="document"/>
    <n v="50"/>
    <n v="0"/>
    <s v="sometimesdocument"/>
  </r>
  <r>
    <s v="AU-5-mou"/>
    <x v="5"/>
    <x v="5"/>
    <n v="1.085"/>
    <s v="mou"/>
    <x v="25"/>
    <x v="0"/>
    <s v="related-documents"/>
    <x v="4"/>
    <n v="27"/>
    <n v="2.1700000000000001E-2"/>
    <x v="0"/>
    <x v="3"/>
    <n v="50"/>
    <n v="50"/>
    <n v="0"/>
    <n v="0"/>
    <s v="quarterly"/>
    <n v="1"/>
    <n v="1"/>
    <n v="0"/>
    <x v="1"/>
    <n v="1"/>
    <m/>
    <s v="document"/>
    <n v="50"/>
    <n v="50"/>
    <s v="alwaysdocument"/>
  </r>
  <r>
    <s v="AU-5-tenders"/>
    <x v="5"/>
    <x v="5"/>
    <n v="1.085"/>
    <s v="tenders"/>
    <x v="26"/>
    <x v="0"/>
    <s v="related-documents"/>
    <x v="4"/>
    <n v="32"/>
    <n v="2.1700000000000001E-2"/>
    <x v="0"/>
    <x v="3"/>
    <n v="50"/>
    <n v="50"/>
    <n v="0"/>
    <n v="0"/>
    <s v="quarterly"/>
    <n v="1"/>
    <n v="1"/>
    <n v="0"/>
    <x v="1"/>
    <n v="1"/>
    <m/>
    <s v="document"/>
    <n v="50"/>
    <n v="50"/>
    <s v="alwaysdocument"/>
  </r>
  <r>
    <s v="AU-5-budget-identifier"/>
    <x v="5"/>
    <x v="5"/>
    <n v="0"/>
    <s v="budget-identifier"/>
    <x v="27"/>
    <x v="0"/>
    <s v="financial"/>
    <x v="2"/>
    <n v="36"/>
    <n v="3.2500000000000001E-2"/>
    <x v="0"/>
    <x v="0"/>
    <n v="0"/>
    <n v="0"/>
    <n v="0"/>
    <n v="0"/>
    <s v="quarterly"/>
    <n v="1"/>
    <n v="1"/>
    <n v="0"/>
    <x v="0"/>
    <n v="0"/>
    <m/>
    <s v="not-published"/>
    <n v="0"/>
    <n v="0"/>
    <s v="not publishednot-published"/>
  </r>
  <r>
    <s v="AU-5-allocation"/>
    <x v="5"/>
    <x v="5"/>
    <n v="1.25"/>
    <s v="allocation"/>
    <x v="30"/>
    <x v="1"/>
    <s v="planning"/>
    <x v="5"/>
    <n v="6"/>
    <n v="2.5000000000000001E-2"/>
    <x v="0"/>
    <x v="3"/>
    <n v="50"/>
    <n v="50"/>
    <n v="0"/>
    <n v="0"/>
    <s v="quarterly"/>
    <n v="1"/>
    <n v="1"/>
    <n v="0"/>
    <x v="1"/>
    <n v="1"/>
    <m/>
    <s v="document"/>
    <n v="50"/>
    <n v="50"/>
    <s v="alwaysdocument"/>
  </r>
  <r>
    <s v="GB-3-audit"/>
    <x v="49"/>
    <x v="49"/>
    <n v="2.085"/>
    <s v="audit"/>
    <x v="32"/>
    <x v="1"/>
    <s v="financial"/>
    <x v="6"/>
    <n v="11"/>
    <n v="4.1700000000000001E-2"/>
    <x v="0"/>
    <x v="3"/>
    <n v="50"/>
    <n v="50"/>
    <n v="0"/>
    <n v="0"/>
    <s v="quarterly"/>
    <n v="1"/>
    <n v="1"/>
    <n v="0"/>
    <x v="1"/>
    <n v="1"/>
    <m/>
    <s v="document"/>
    <n v="50"/>
    <n v="50"/>
    <s v="alwaysdocument"/>
  </r>
  <r>
    <s v="AU-5-country-strategy"/>
    <x v="5"/>
    <x v="5"/>
    <n v="1.25"/>
    <s v="country-strategy"/>
    <x v="33"/>
    <x v="1"/>
    <s v="planning"/>
    <x v="5"/>
    <n v="8"/>
    <n v="2.5000000000000001E-2"/>
    <x v="0"/>
    <x v="3"/>
    <n v="50"/>
    <n v="50"/>
    <n v="0"/>
    <n v="0"/>
    <s v="quarterly"/>
    <n v="1"/>
    <n v="1"/>
    <n v="0"/>
    <x v="1"/>
    <n v="1"/>
    <m/>
    <s v="document"/>
    <n v="50"/>
    <n v="50"/>
    <s v="alwaysdocument"/>
  </r>
  <r>
    <s v="GB-3-total-budget"/>
    <x v="49"/>
    <x v="49"/>
    <n v="0.69493050000000001"/>
    <s v="total-budget"/>
    <x v="34"/>
    <x v="1"/>
    <s v="financial"/>
    <x v="6"/>
    <n v="9"/>
    <n v="4.1700000000000001E-2"/>
    <x v="0"/>
    <x v="2"/>
    <n v="16.664999999999999"/>
    <n v="16.664999999999999"/>
    <n v="0"/>
    <n v="0"/>
    <s v="quarterly"/>
    <n v="1"/>
    <n v="1"/>
    <n v="0"/>
    <x v="3"/>
    <n v="0"/>
    <n v="3"/>
    <s v="pdf"/>
    <n v="16.664999999999999"/>
    <n v="16.664999999999999"/>
    <s v="pdf"/>
  </r>
  <r>
    <s v="GB-3-disaggregated-budgets"/>
    <x v="49"/>
    <x v="49"/>
    <n v="0"/>
    <s v="disaggregated-budgets"/>
    <x v="35"/>
    <x v="1"/>
    <s v="financial"/>
    <x v="6"/>
    <n v="10"/>
    <n v="4.1700000000000001E-2"/>
    <x v="0"/>
    <x v="0"/>
    <n v="0"/>
    <n v="0"/>
    <n v="0"/>
    <n v="0"/>
    <s v="quarterly"/>
    <n v="1"/>
    <n v="1"/>
    <n v="0"/>
    <x v="3"/>
    <n v="0"/>
    <n v="0"/>
    <s v="not-published"/>
    <n v="0"/>
    <n v="0"/>
    <s v="not-published"/>
  </r>
  <r>
    <s v="AU-5-foia"/>
    <x v="5"/>
    <x v="5"/>
    <n v="2.2197779999999998"/>
    <s v="foia"/>
    <x v="36"/>
    <x v="2"/>
    <s v="Commitment"/>
    <x v="7"/>
    <n v="1"/>
    <n v="3.3300000000000003E-2"/>
    <x v="0"/>
    <x v="7"/>
    <n v="66.66"/>
    <n v="66.66"/>
    <n v="0"/>
    <n v="0"/>
    <s v="quarterly"/>
    <n v="1"/>
    <n v="1"/>
    <n v="0"/>
    <x v="3"/>
    <n v="0"/>
    <n v="66.66"/>
    <s v="not applicable"/>
    <n v="50"/>
    <n v="66.66"/>
    <s v="not applicable"/>
  </r>
  <r>
    <s v="AU-5-accessibility"/>
    <x v="5"/>
    <x v="5"/>
    <n v="0"/>
    <s v="accessibility"/>
    <x v="37"/>
    <x v="2"/>
    <s v="Commitment"/>
    <x v="7"/>
    <n v="3"/>
    <n v="3.3300000000000003E-2"/>
    <x v="0"/>
    <x v="7"/>
    <n v="0"/>
    <n v="0"/>
    <n v="0"/>
    <n v="0"/>
    <s v="quarterly"/>
    <n v="1"/>
    <n v="1"/>
    <n v="0"/>
    <x v="3"/>
    <n v="0"/>
    <n v="0"/>
    <s v="not applicable"/>
    <n v="50"/>
    <n v="0"/>
    <s v="not applicable"/>
  </r>
  <r>
    <s v="AU-5-implementation-schedules"/>
    <x v="5"/>
    <x v="5"/>
    <n v="1.2654000000000001"/>
    <s v="implementation-schedules"/>
    <x v="38"/>
    <x v="2"/>
    <s v="Commitment"/>
    <x v="7"/>
    <n v="2"/>
    <n v="3.3300000000000003E-2"/>
    <x v="0"/>
    <x v="7"/>
    <n v="38"/>
    <n v="38"/>
    <n v="0"/>
    <n v="0"/>
    <s v="quarterly"/>
    <n v="1"/>
    <n v="1"/>
    <n v="0"/>
    <x v="3"/>
    <n v="0"/>
    <n v="38"/>
    <s v="not applicable"/>
    <n v="50"/>
    <n v="38"/>
    <s v="not applicable"/>
  </r>
  <r>
    <s v="NL-1-sector"/>
    <x v="58"/>
    <x v="58"/>
    <n v="1.8599999999999901"/>
    <s v="sector"/>
    <x v="0"/>
    <x v="0"/>
    <s v="classifications"/>
    <x v="0"/>
    <n v="24"/>
    <n v="1.8599999999999998E-2"/>
    <x v="1"/>
    <x v="4"/>
    <n v="50"/>
    <n v="100"/>
    <n v="100"/>
    <n v="50"/>
    <s v="quarterly"/>
    <n v="1"/>
    <n v="1"/>
    <n v="50"/>
    <x v="3"/>
    <m/>
    <m/>
    <m/>
    <m/>
    <n v="0"/>
    <s v=""/>
  </r>
  <r>
    <s v="NL-1-unique-id"/>
    <x v="58"/>
    <x v="58"/>
    <n v="1.63"/>
    <s v="unique-id"/>
    <x v="1"/>
    <x v="0"/>
    <s v="basic"/>
    <x v="1"/>
    <n v="13"/>
    <n v="1.6299999999999999E-2"/>
    <x v="1"/>
    <x v="4"/>
    <n v="50"/>
    <n v="100"/>
    <n v="100"/>
    <n v="50"/>
    <s v="quarterly"/>
    <n v="1"/>
    <n v="1"/>
    <n v="50"/>
    <x v="3"/>
    <m/>
    <m/>
    <m/>
    <m/>
    <n v="0"/>
    <s v=""/>
  </r>
  <r>
    <s v="NL-1-tied-aid-status"/>
    <x v="58"/>
    <x v="58"/>
    <n v="1.8599999999999901"/>
    <s v="tied-aid-status"/>
    <x v="2"/>
    <x v="0"/>
    <s v="classifications"/>
    <x v="0"/>
    <n v="26"/>
    <n v="1.8599999999999998E-2"/>
    <x v="1"/>
    <x v="4"/>
    <n v="50"/>
    <n v="100"/>
    <n v="100"/>
    <n v="50"/>
    <s v="quarterly"/>
    <n v="1"/>
    <n v="1"/>
    <n v="50"/>
    <x v="3"/>
    <m/>
    <m/>
    <m/>
    <m/>
    <n v="0"/>
    <s v=""/>
  </r>
  <r>
    <s v="NL-1-expenditure-planned"/>
    <x v="58"/>
    <x v="58"/>
    <n v="3.2337500000000001"/>
    <s v="expenditure-planned"/>
    <x v="3"/>
    <x v="0"/>
    <s v="financial"/>
    <x v="2"/>
    <n v="34"/>
    <n v="3.2500000000000001E-2"/>
    <x v="1"/>
    <x v="4"/>
    <n v="50"/>
    <n v="99.5"/>
    <n v="99"/>
    <n v="49.5"/>
    <s v="quarterly"/>
    <n v="1"/>
    <n v="1"/>
    <n v="49.5"/>
    <x v="3"/>
    <m/>
    <m/>
    <m/>
    <m/>
    <n v="0"/>
    <s v=""/>
  </r>
  <r>
    <s v="GB-6-audit"/>
    <x v="54"/>
    <x v="54"/>
    <n v="2.085"/>
    <s v="audit"/>
    <x v="32"/>
    <x v="1"/>
    <s v="financial"/>
    <x v="6"/>
    <n v="11"/>
    <n v="4.1700000000000001E-2"/>
    <x v="0"/>
    <x v="3"/>
    <n v="50"/>
    <n v="50"/>
    <n v="0"/>
    <n v="0"/>
    <m/>
    <n v="1"/>
    <n v="1"/>
    <n v="0"/>
    <x v="1"/>
    <n v="1"/>
    <m/>
    <s v="document"/>
    <n v="50"/>
    <n v="50"/>
    <s v="alwaysdocument"/>
  </r>
  <r>
    <s v="NL-1-collaboration-type"/>
    <x v="58"/>
    <x v="58"/>
    <n v="1.8599999999999901"/>
    <s v="collaboration-type"/>
    <x v="5"/>
    <x v="0"/>
    <s v="classifications"/>
    <x v="0"/>
    <n v="20"/>
    <n v="1.8599999999999998E-2"/>
    <x v="1"/>
    <x v="4"/>
    <n v="50"/>
    <n v="100"/>
    <n v="100"/>
    <n v="50"/>
    <s v="quarterly"/>
    <n v="1"/>
    <n v="1"/>
    <n v="50"/>
    <x v="3"/>
    <m/>
    <m/>
    <m/>
    <m/>
    <n v="0"/>
    <s v=""/>
  </r>
  <r>
    <s v="NL-1-current-status"/>
    <x v="58"/>
    <x v="58"/>
    <n v="1.63"/>
    <s v="current-status"/>
    <x v="6"/>
    <x v="0"/>
    <s v="basic"/>
    <x v="1"/>
    <n v="18"/>
    <n v="1.6299999999999999E-2"/>
    <x v="1"/>
    <x v="4"/>
    <n v="50"/>
    <n v="100"/>
    <n v="100"/>
    <n v="50"/>
    <s v="quarterly"/>
    <n v="1"/>
    <n v="1"/>
    <n v="50"/>
    <x v="3"/>
    <m/>
    <m/>
    <m/>
    <m/>
    <n v="0"/>
    <s v=""/>
  </r>
  <r>
    <s v="NL-1-finance-type"/>
    <x v="58"/>
    <x v="58"/>
    <n v="1.8599999999999901"/>
    <s v="finance-type"/>
    <x v="8"/>
    <x v="0"/>
    <s v="classifications"/>
    <x v="0"/>
    <n v="23"/>
    <n v="1.8599999999999998E-2"/>
    <x v="1"/>
    <x v="4"/>
    <n v="50"/>
    <n v="100"/>
    <n v="100"/>
    <n v="50"/>
    <s v="quarterly"/>
    <n v="1"/>
    <n v="1"/>
    <n v="50"/>
    <x v="3"/>
    <m/>
    <m/>
    <m/>
    <m/>
    <n v="0"/>
    <s v=""/>
  </r>
  <r>
    <s v="NL-1-aid-type"/>
    <x v="58"/>
    <x v="58"/>
    <n v="1.8599999999999901"/>
    <s v="aid-type"/>
    <x v="9"/>
    <x v="0"/>
    <s v="classifications"/>
    <x v="0"/>
    <n v="22"/>
    <n v="1.8599999999999998E-2"/>
    <x v="1"/>
    <x v="4"/>
    <n v="50"/>
    <n v="100"/>
    <n v="100"/>
    <n v="50"/>
    <s v="quarterly"/>
    <n v="1"/>
    <n v="1"/>
    <n v="50"/>
    <x v="3"/>
    <m/>
    <m/>
    <m/>
    <m/>
    <n v="0"/>
    <s v=""/>
  </r>
  <r>
    <s v="NL-1-description"/>
    <x v="58"/>
    <x v="58"/>
    <n v="1.4832999999999901"/>
    <s v="description"/>
    <x v="10"/>
    <x v="0"/>
    <s v="basic"/>
    <x v="1"/>
    <n v="15"/>
    <n v="1.6299999999999999E-2"/>
    <x v="1"/>
    <x v="4"/>
    <n v="50"/>
    <n v="91"/>
    <n v="82"/>
    <n v="41"/>
    <s v="quarterly"/>
    <n v="1"/>
    <n v="1"/>
    <n v="41"/>
    <x v="3"/>
    <m/>
    <m/>
    <m/>
    <m/>
    <n v="0"/>
    <s v=""/>
  </r>
  <r>
    <s v="NL-1-flow-type"/>
    <x v="58"/>
    <x v="58"/>
    <n v="1.8599999999999901"/>
    <s v="flow-type"/>
    <x v="11"/>
    <x v="0"/>
    <s v="classifications"/>
    <x v="0"/>
    <n v="21"/>
    <n v="1.8599999999999998E-2"/>
    <x v="1"/>
    <x v="4"/>
    <n v="50"/>
    <n v="100"/>
    <n v="100"/>
    <n v="50"/>
    <s v="quarterly"/>
    <n v="1"/>
    <n v="1"/>
    <n v="50"/>
    <x v="3"/>
    <m/>
    <m/>
    <m/>
    <m/>
    <n v="0"/>
    <s v=""/>
  </r>
  <r>
    <s v="NL-1-title"/>
    <x v="58"/>
    <x v="58"/>
    <n v="1.60147499999999"/>
    <s v="title"/>
    <x v="12"/>
    <x v="0"/>
    <s v="basic"/>
    <x v="1"/>
    <n v="14"/>
    <n v="1.6299999999999999E-2"/>
    <x v="1"/>
    <x v="4"/>
    <n v="50"/>
    <n v="98.25"/>
    <n v="96.5"/>
    <n v="48.25"/>
    <s v="quarterly"/>
    <n v="1"/>
    <n v="1"/>
    <n v="48.25"/>
    <x v="3"/>
    <m/>
    <m/>
    <m/>
    <m/>
    <n v="0"/>
    <s v=""/>
  </r>
  <r>
    <s v="NL-1-dates-planned"/>
    <x v="58"/>
    <x v="58"/>
    <n v="1.63"/>
    <s v="dates-planned"/>
    <x v="16"/>
    <x v="0"/>
    <s v="basic"/>
    <x v="1"/>
    <n v="16"/>
    <n v="1.6299999999999999E-2"/>
    <x v="1"/>
    <x v="4"/>
    <n v="50"/>
    <n v="100"/>
    <n v="100"/>
    <n v="50"/>
    <s v="quarterly"/>
    <n v="1"/>
    <n v="1"/>
    <n v="50"/>
    <x v="3"/>
    <m/>
    <m/>
    <m/>
    <m/>
    <n v="0"/>
    <s v=""/>
  </r>
  <r>
    <s v="NL-1-dates-actual"/>
    <x v="58"/>
    <x v="58"/>
    <n v="1.63"/>
    <s v="dates-actual"/>
    <x v="17"/>
    <x v="0"/>
    <s v="basic"/>
    <x v="1"/>
    <n v="17"/>
    <n v="1.6299999999999999E-2"/>
    <x v="1"/>
    <x v="4"/>
    <n v="50"/>
    <n v="100"/>
    <n v="100"/>
    <n v="50"/>
    <s v="quarterly"/>
    <n v="1"/>
    <n v="1"/>
    <n v="50"/>
    <x v="3"/>
    <m/>
    <m/>
    <m/>
    <m/>
    <n v="0"/>
    <s v=""/>
  </r>
  <r>
    <s v="NL-1-implementer"/>
    <x v="58"/>
    <x v="58"/>
    <n v="1.63"/>
    <s v="implementer"/>
    <x v="18"/>
    <x v="0"/>
    <s v="basic"/>
    <x v="1"/>
    <n v="12"/>
    <n v="1.6299999999999999E-2"/>
    <x v="1"/>
    <x v="4"/>
    <n v="50"/>
    <n v="100"/>
    <n v="100"/>
    <n v="50"/>
    <s v="quarterly"/>
    <n v="1"/>
    <n v="1"/>
    <n v="50"/>
    <x v="3"/>
    <m/>
    <m/>
    <m/>
    <m/>
    <n v="0"/>
    <s v=""/>
  </r>
  <r>
    <s v="NL-1-expenditure-actual"/>
    <x v="58"/>
    <x v="58"/>
    <n v="3.2012499999999999"/>
    <s v="expenditure-actual"/>
    <x v="19"/>
    <x v="0"/>
    <s v="financial"/>
    <x v="2"/>
    <n v="35"/>
    <n v="3.2500000000000001E-2"/>
    <x v="1"/>
    <x v="4"/>
    <n v="50"/>
    <n v="98.5"/>
    <n v="97"/>
    <n v="48.5"/>
    <s v="quarterly"/>
    <n v="1"/>
    <n v="1"/>
    <n v="48.5"/>
    <x v="3"/>
    <m/>
    <m/>
    <m/>
    <m/>
    <n v="0"/>
    <s v=""/>
  </r>
  <r>
    <s v="NL-1-procurement-policy"/>
    <x v="58"/>
    <x v="58"/>
    <n v="1.25"/>
    <s v="procurement-policy"/>
    <x v="31"/>
    <x v="1"/>
    <s v="planning"/>
    <x v="5"/>
    <n v="7"/>
    <n v="2.5000000000000001E-2"/>
    <x v="0"/>
    <x v="3"/>
    <n v="50"/>
    <n v="50"/>
    <n v="0"/>
    <n v="0"/>
    <s v="quarterly"/>
    <n v="1"/>
    <n v="1"/>
    <n v="0"/>
    <x v="1"/>
    <n v="1"/>
    <m/>
    <s v="document"/>
    <n v="50"/>
    <n v="50"/>
    <s v="alwaysdocument"/>
  </r>
  <r>
    <s v="GB-6-total-budget"/>
    <x v="54"/>
    <x v="54"/>
    <n v="0.69493050000000001"/>
    <s v="total-budget"/>
    <x v="34"/>
    <x v="1"/>
    <s v="financial"/>
    <x v="6"/>
    <n v="9"/>
    <n v="4.1700000000000001E-2"/>
    <x v="0"/>
    <x v="2"/>
    <n v="16.664999999999999"/>
    <n v="16.664999999999999"/>
    <n v="0"/>
    <n v="0"/>
    <m/>
    <n v="1"/>
    <n v="1"/>
    <n v="0"/>
    <x v="3"/>
    <n v="0"/>
    <n v="3"/>
    <s v="pdf"/>
    <n v="16.664999999999999"/>
    <n v="16.664999999999999"/>
    <s v="pdf"/>
  </r>
  <r>
    <s v="NL-1-country-strategy"/>
    <x v="58"/>
    <x v="58"/>
    <n v="1.25"/>
    <s v="country-strategy"/>
    <x v="33"/>
    <x v="1"/>
    <s v="planning"/>
    <x v="5"/>
    <n v="8"/>
    <n v="2.5000000000000001E-2"/>
    <x v="0"/>
    <x v="3"/>
    <n v="50"/>
    <n v="50"/>
    <n v="0"/>
    <n v="0"/>
    <s v="quarterly"/>
    <n v="1"/>
    <n v="1"/>
    <n v="0"/>
    <x v="1"/>
    <n v="1"/>
    <m/>
    <s v="document"/>
    <n v="50"/>
    <n v="50"/>
    <s v="alwaysdocument"/>
  </r>
  <r>
    <s v="NL-1-contact-details"/>
    <x v="58"/>
    <x v="58"/>
    <n v="0"/>
    <s v="contact-details"/>
    <x v="4"/>
    <x v="0"/>
    <s v="basic"/>
    <x v="1"/>
    <n v="19"/>
    <n v="1.6299999999999999E-2"/>
    <x v="0"/>
    <x v="0"/>
    <n v="0"/>
    <n v="0"/>
    <n v="0"/>
    <n v="0"/>
    <s v="quarterly"/>
    <n v="1"/>
    <n v="1"/>
    <n v="0"/>
    <x v="0"/>
    <n v="0"/>
    <m/>
    <s v="not-published"/>
    <n v="0"/>
    <n v="0"/>
    <s v="not publishednot-published"/>
  </r>
  <r>
    <s v="GB-6-disaggregated-budgets"/>
    <x v="54"/>
    <x v="54"/>
    <n v="0"/>
    <s v="disaggregated-budgets"/>
    <x v="35"/>
    <x v="1"/>
    <s v="financial"/>
    <x v="6"/>
    <n v="10"/>
    <n v="4.1700000000000001E-2"/>
    <x v="0"/>
    <x v="0"/>
    <n v="0"/>
    <n v="0"/>
    <n v="0"/>
    <n v="0"/>
    <m/>
    <n v="1"/>
    <n v="1"/>
    <n v="0"/>
    <x v="3"/>
    <n v="0"/>
    <n v="0"/>
    <s v="not-published"/>
    <n v="0"/>
    <n v="0"/>
    <s v="not-published"/>
  </r>
  <r>
    <s v="NL-1-results"/>
    <x v="58"/>
    <x v="58"/>
    <n v="0"/>
    <s v="results"/>
    <x v="7"/>
    <x v="0"/>
    <s v="performance"/>
    <x v="3"/>
    <n v="37"/>
    <n v="4.3299999999999998E-2"/>
    <x v="0"/>
    <x v="2"/>
    <n v="0"/>
    <n v="0"/>
    <n v="0"/>
    <n v="0"/>
    <s v="quarterly"/>
    <n v="1"/>
    <n v="1"/>
    <n v="0"/>
    <x v="2"/>
    <n v="0"/>
    <m/>
    <s v="pdf"/>
    <n v="16.664999999999999"/>
    <n v="0"/>
    <s v="sometimespdf"/>
  </r>
  <r>
    <s v="NL-1-conditions"/>
    <x v="58"/>
    <x v="58"/>
    <n v="0"/>
    <s v="conditions"/>
    <x v="13"/>
    <x v="0"/>
    <s v="performance"/>
    <x v="3"/>
    <n v="39"/>
    <n v="4.3299999999999998E-2"/>
    <x v="0"/>
    <x v="3"/>
    <n v="0"/>
    <n v="0"/>
    <n v="0"/>
    <n v="0"/>
    <s v="quarterly"/>
    <n v="1"/>
    <n v="1"/>
    <n v="0"/>
    <x v="0"/>
    <n v="0"/>
    <m/>
    <s v="document"/>
    <n v="50"/>
    <n v="0"/>
    <s v="not publisheddocument"/>
  </r>
  <r>
    <s v="NL-1-cost-overall"/>
    <x v="58"/>
    <x v="58"/>
    <n v="1.625"/>
    <s v="cost-overall"/>
    <x v="14"/>
    <x v="0"/>
    <s v="financial"/>
    <x v="2"/>
    <n v="33"/>
    <n v="3.2500000000000001E-2"/>
    <x v="0"/>
    <x v="6"/>
    <n v="50"/>
    <n v="50"/>
    <n v="0"/>
    <n v="0"/>
    <s v="quarterly"/>
    <n v="1"/>
    <n v="1"/>
    <n v="0"/>
    <x v="1"/>
    <n v="1"/>
    <m/>
    <s v="machine-readable"/>
    <n v="50"/>
    <n v="50"/>
    <s v="alwaysmachine-readable"/>
  </r>
  <r>
    <s v="NL-1-location"/>
    <x v="58"/>
    <x v="58"/>
    <n v="0"/>
    <s v="location"/>
    <x v="15"/>
    <x v="0"/>
    <s v="classifications"/>
    <x v="0"/>
    <n v="25"/>
    <n v="1.8599999999999998E-2"/>
    <x v="0"/>
    <x v="0"/>
    <n v="0"/>
    <n v="0"/>
    <n v="0"/>
    <n v="0"/>
    <s v="quarterly"/>
    <n v="1"/>
    <n v="1"/>
    <n v="0"/>
    <x v="0"/>
    <n v="0"/>
    <m/>
    <s v="not-published"/>
    <n v="0"/>
    <n v="0"/>
    <s v="not publishednot-published"/>
  </r>
  <r>
    <s v="NL-1-impact-appraisals"/>
    <x v="58"/>
    <x v="58"/>
    <n v="0"/>
    <s v="impact-appraisals"/>
    <x v="20"/>
    <x v="0"/>
    <s v="performance"/>
    <x v="3"/>
    <n v="38"/>
    <n v="4.3299999999999998E-2"/>
    <x v="0"/>
    <x v="3"/>
    <n v="0"/>
    <n v="0"/>
    <n v="0"/>
    <n v="0"/>
    <s v="quarterly"/>
    <n v="1"/>
    <n v="1"/>
    <n v="0"/>
    <x v="0"/>
    <n v="0"/>
    <m/>
    <s v="document"/>
    <n v="50"/>
    <n v="0"/>
    <s v="not publisheddocument"/>
  </r>
  <r>
    <s v="NL-1-objectives"/>
    <x v="58"/>
    <x v="58"/>
    <n v="0"/>
    <s v="objectives"/>
    <x v="21"/>
    <x v="0"/>
    <s v="related-documents"/>
    <x v="4"/>
    <n v="29"/>
    <n v="2.1700000000000001E-2"/>
    <x v="0"/>
    <x v="3"/>
    <n v="0"/>
    <n v="0"/>
    <n v="0"/>
    <n v="0"/>
    <s v="quarterly"/>
    <n v="1"/>
    <n v="1"/>
    <n v="0"/>
    <x v="0"/>
    <n v="0"/>
    <m/>
    <s v="document"/>
    <n v="50"/>
    <n v="0"/>
    <s v="not publisheddocument"/>
  </r>
  <r>
    <s v="NL-1-budget"/>
    <x v="58"/>
    <x v="58"/>
    <n v="0"/>
    <s v="budget"/>
    <x v="22"/>
    <x v="0"/>
    <s v="related-documents"/>
    <x v="4"/>
    <n v="30"/>
    <n v="2.1700000000000001E-2"/>
    <x v="0"/>
    <x v="3"/>
    <n v="0"/>
    <n v="0"/>
    <n v="0"/>
    <n v="0"/>
    <s v="quarterly"/>
    <n v="1"/>
    <n v="1"/>
    <n v="0"/>
    <x v="0"/>
    <n v="0"/>
    <m/>
    <s v="document"/>
    <n v="50"/>
    <n v="0"/>
    <s v="not publisheddocument"/>
  </r>
  <r>
    <s v="NL-1-contracts"/>
    <x v="58"/>
    <x v="58"/>
    <n v="0"/>
    <s v="contracts"/>
    <x v="23"/>
    <x v="0"/>
    <s v="related-documents"/>
    <x v="4"/>
    <n v="31"/>
    <n v="2.1700000000000001E-2"/>
    <x v="0"/>
    <x v="3"/>
    <n v="0"/>
    <n v="0"/>
    <n v="0"/>
    <n v="0"/>
    <s v="quarterly"/>
    <n v="1"/>
    <n v="1"/>
    <n v="0"/>
    <x v="0"/>
    <n v="0"/>
    <m/>
    <s v="document"/>
    <n v="50"/>
    <n v="0"/>
    <s v="not publisheddocument"/>
  </r>
  <r>
    <s v="NL-1-evaluations"/>
    <x v="58"/>
    <x v="58"/>
    <n v="1.085"/>
    <s v="evaluations"/>
    <x v="24"/>
    <x v="0"/>
    <s v="related-documents"/>
    <x v="4"/>
    <n v="28"/>
    <n v="2.1700000000000001E-2"/>
    <x v="0"/>
    <x v="3"/>
    <n v="50"/>
    <n v="50"/>
    <n v="0"/>
    <n v="0"/>
    <s v="quarterly"/>
    <n v="1"/>
    <n v="1"/>
    <n v="0"/>
    <x v="1"/>
    <n v="1"/>
    <m/>
    <s v="document"/>
    <n v="50"/>
    <n v="50"/>
    <s v="alwaysdocument"/>
  </r>
  <r>
    <s v="NL-1-mou"/>
    <x v="58"/>
    <x v="58"/>
    <n v="0"/>
    <s v="mou"/>
    <x v="25"/>
    <x v="0"/>
    <s v="related-documents"/>
    <x v="4"/>
    <n v="27"/>
    <n v="2.1700000000000001E-2"/>
    <x v="0"/>
    <x v="3"/>
    <n v="0"/>
    <n v="0"/>
    <n v="0"/>
    <n v="0"/>
    <s v="quarterly"/>
    <n v="1"/>
    <n v="1"/>
    <n v="0"/>
    <x v="0"/>
    <n v="0"/>
    <m/>
    <s v="document"/>
    <n v="50"/>
    <n v="0"/>
    <s v="not publisheddocument"/>
  </r>
  <r>
    <s v="NL-1-tenders"/>
    <x v="58"/>
    <x v="58"/>
    <n v="1.085"/>
    <s v="tenders"/>
    <x v="26"/>
    <x v="0"/>
    <s v="related-documents"/>
    <x v="4"/>
    <n v="32"/>
    <n v="2.1700000000000001E-2"/>
    <x v="0"/>
    <x v="3"/>
    <n v="50"/>
    <n v="50"/>
    <n v="0"/>
    <n v="0"/>
    <s v="quarterly"/>
    <n v="1"/>
    <n v="1"/>
    <n v="0"/>
    <x v="1"/>
    <n v="1"/>
    <m/>
    <s v="document"/>
    <n v="50"/>
    <n v="50"/>
    <s v="alwaysdocument"/>
  </r>
  <r>
    <s v="NL-1-budget-identifier"/>
    <x v="58"/>
    <x v="58"/>
    <n v="0"/>
    <s v="budget-identifier"/>
    <x v="27"/>
    <x v="0"/>
    <s v="financial"/>
    <x v="2"/>
    <n v="36"/>
    <n v="3.2500000000000001E-2"/>
    <x v="0"/>
    <x v="0"/>
    <n v="0"/>
    <n v="0"/>
    <n v="0"/>
    <n v="0"/>
    <s v="quarterly"/>
    <n v="1"/>
    <n v="1"/>
    <n v="0"/>
    <x v="0"/>
    <n v="0"/>
    <m/>
    <s v="not-published"/>
    <n v="0"/>
    <n v="0"/>
    <s v="not publishednot-published"/>
  </r>
  <r>
    <s v="NL-1-strategy"/>
    <x v="58"/>
    <x v="58"/>
    <n v="1.25"/>
    <s v="strategy"/>
    <x v="28"/>
    <x v="1"/>
    <s v="planning"/>
    <x v="5"/>
    <n v="4"/>
    <n v="2.5000000000000001E-2"/>
    <x v="0"/>
    <x v="3"/>
    <n v="50"/>
    <n v="50"/>
    <n v="0"/>
    <n v="0"/>
    <s v="quarterly"/>
    <n v="1"/>
    <n v="1"/>
    <n v="0"/>
    <x v="1"/>
    <n v="1"/>
    <m/>
    <s v="document"/>
    <n v="50"/>
    <n v="50"/>
    <s v="alwaysdocument"/>
  </r>
  <r>
    <s v="NL-1-annual-report"/>
    <x v="58"/>
    <x v="58"/>
    <n v="1.25"/>
    <s v="annual-report"/>
    <x v="29"/>
    <x v="1"/>
    <s v="planning"/>
    <x v="5"/>
    <n v="5"/>
    <n v="2.5000000000000001E-2"/>
    <x v="0"/>
    <x v="3"/>
    <n v="50"/>
    <n v="50"/>
    <n v="0"/>
    <n v="0"/>
    <s v="quarterly"/>
    <n v="1"/>
    <n v="1"/>
    <n v="0"/>
    <x v="1"/>
    <n v="1"/>
    <m/>
    <s v="document"/>
    <n v="50"/>
    <n v="50"/>
    <s v="alwaysdocument"/>
  </r>
  <r>
    <s v="NL-1-allocation"/>
    <x v="58"/>
    <x v="58"/>
    <n v="1.25"/>
    <s v="allocation"/>
    <x v="30"/>
    <x v="1"/>
    <s v="planning"/>
    <x v="5"/>
    <n v="6"/>
    <n v="2.5000000000000001E-2"/>
    <x v="0"/>
    <x v="3"/>
    <n v="50"/>
    <n v="50"/>
    <n v="0"/>
    <n v="0"/>
    <s v="quarterly"/>
    <n v="1"/>
    <n v="1"/>
    <n v="0"/>
    <x v="1"/>
    <n v="1"/>
    <m/>
    <s v="document"/>
    <n v="50"/>
    <n v="50"/>
    <s v="alwaysdocument"/>
  </r>
  <r>
    <s v="NL-1-foia"/>
    <x v="58"/>
    <x v="58"/>
    <n v="2.2197779999999998"/>
    <s v="foia"/>
    <x v="36"/>
    <x v="2"/>
    <s v="Commitment"/>
    <x v="7"/>
    <n v="1"/>
    <n v="3.3300000000000003E-2"/>
    <x v="0"/>
    <x v="7"/>
    <n v="66.66"/>
    <n v="66.66"/>
    <n v="0"/>
    <n v="0"/>
    <s v="quarterly"/>
    <n v="1"/>
    <n v="1"/>
    <n v="0"/>
    <x v="3"/>
    <n v="0"/>
    <n v="66.66"/>
    <s v="not applicable"/>
    <n v="50"/>
    <n v="66.66"/>
    <s v="not applicable"/>
  </r>
  <r>
    <s v="NL-1-accessibility"/>
    <x v="58"/>
    <x v="58"/>
    <n v="1.1098889999999999"/>
    <s v="accessibility"/>
    <x v="37"/>
    <x v="2"/>
    <s v="Commitment"/>
    <x v="7"/>
    <n v="3"/>
    <n v="3.3300000000000003E-2"/>
    <x v="0"/>
    <x v="7"/>
    <n v="33.33"/>
    <n v="33.33"/>
    <n v="0"/>
    <n v="0"/>
    <s v="quarterly"/>
    <n v="1"/>
    <n v="1"/>
    <n v="0"/>
    <x v="3"/>
    <n v="0"/>
    <n v="33.33"/>
    <s v="not applicable"/>
    <n v="50"/>
    <n v="33.33"/>
    <s v="not applicable"/>
  </r>
  <r>
    <s v="NL-1-implementation-schedules"/>
    <x v="58"/>
    <x v="58"/>
    <n v="2.5308000000000002"/>
    <s v="implementation-schedules"/>
    <x v="38"/>
    <x v="2"/>
    <s v="Commitment"/>
    <x v="7"/>
    <n v="2"/>
    <n v="3.3300000000000003E-2"/>
    <x v="0"/>
    <x v="7"/>
    <n v="76"/>
    <n v="76"/>
    <n v="0"/>
    <n v="0"/>
    <s v="quarterly"/>
    <n v="1"/>
    <n v="1"/>
    <n v="0"/>
    <x v="3"/>
    <n v="0"/>
    <n v="76"/>
    <s v="not applicable"/>
    <n v="50"/>
    <n v="76"/>
    <s v="not applicable"/>
  </r>
  <r>
    <s v="DE-1-sector"/>
    <x v="42"/>
    <x v="42"/>
    <n v="1.8599999999999901"/>
    <s v="sector"/>
    <x v="0"/>
    <x v="0"/>
    <s v="classifications"/>
    <x v="0"/>
    <n v="24"/>
    <n v="1.8599999999999998E-2"/>
    <x v="1"/>
    <x v="4"/>
    <n v="50"/>
    <n v="100"/>
    <n v="100"/>
    <n v="50"/>
    <s v="monthly"/>
    <n v="1"/>
    <n v="1"/>
    <n v="50"/>
    <x v="3"/>
    <m/>
    <m/>
    <m/>
    <m/>
    <n v="0"/>
    <s v=""/>
  </r>
  <r>
    <s v="DE-1-unique-id"/>
    <x v="42"/>
    <x v="42"/>
    <n v="1.63"/>
    <s v="unique-id"/>
    <x v="1"/>
    <x v="0"/>
    <s v="basic"/>
    <x v="1"/>
    <n v="13"/>
    <n v="1.6299999999999999E-2"/>
    <x v="1"/>
    <x v="4"/>
    <n v="50"/>
    <n v="100"/>
    <n v="100"/>
    <n v="50"/>
    <s v="monthly"/>
    <n v="1"/>
    <n v="1"/>
    <n v="50"/>
    <x v="3"/>
    <m/>
    <m/>
    <m/>
    <m/>
    <n v="0"/>
    <s v=""/>
  </r>
  <r>
    <s v="DE-1-country-strategy"/>
    <x v="42"/>
    <x v="42"/>
    <n v="1.2923728813559301"/>
    <s v="country-strategy"/>
    <x v="33"/>
    <x v="1"/>
    <s v="planning"/>
    <x v="5"/>
    <n v="8"/>
    <n v="2.5000000000000001E-2"/>
    <x v="1"/>
    <x v="4"/>
    <n v="50"/>
    <n v="51.694915254199998"/>
    <n v="3.3898305084699998"/>
    <n v="1.6949152542399999"/>
    <s v="monthly"/>
    <n v="1"/>
    <n v="1"/>
    <n v="1.6949152542399999"/>
    <x v="3"/>
    <m/>
    <m/>
    <m/>
    <m/>
    <n v="0"/>
    <s v=""/>
  </r>
  <r>
    <s v="DE-1-expenditure-planned"/>
    <x v="42"/>
    <x v="42"/>
    <n v="3.25"/>
    <s v="expenditure-planned"/>
    <x v="3"/>
    <x v="0"/>
    <s v="financial"/>
    <x v="2"/>
    <n v="34"/>
    <n v="3.2500000000000001E-2"/>
    <x v="1"/>
    <x v="4"/>
    <n v="50"/>
    <n v="100"/>
    <n v="100"/>
    <n v="50"/>
    <s v="monthly"/>
    <n v="1"/>
    <n v="1"/>
    <n v="50"/>
    <x v="3"/>
    <m/>
    <m/>
    <m/>
    <m/>
    <n v="0"/>
    <s v=""/>
  </r>
  <r>
    <s v="DE-1-contact-details"/>
    <x v="42"/>
    <x v="42"/>
    <n v="1.63"/>
    <s v="contact-details"/>
    <x v="4"/>
    <x v="0"/>
    <s v="basic"/>
    <x v="1"/>
    <n v="19"/>
    <n v="1.6299999999999999E-2"/>
    <x v="1"/>
    <x v="4"/>
    <n v="50"/>
    <n v="100"/>
    <n v="100"/>
    <n v="50"/>
    <s v="monthly"/>
    <n v="1"/>
    <n v="1"/>
    <n v="50"/>
    <x v="3"/>
    <m/>
    <m/>
    <m/>
    <m/>
    <n v="0"/>
    <s v=""/>
  </r>
  <r>
    <s v="DE-1-collaboration-type"/>
    <x v="42"/>
    <x v="42"/>
    <n v="1.8599999999999901"/>
    <s v="collaboration-type"/>
    <x v="5"/>
    <x v="0"/>
    <s v="classifications"/>
    <x v="0"/>
    <n v="20"/>
    <n v="1.8599999999999998E-2"/>
    <x v="1"/>
    <x v="4"/>
    <n v="50"/>
    <n v="100"/>
    <n v="100"/>
    <n v="50"/>
    <s v="monthly"/>
    <n v="1"/>
    <n v="1"/>
    <n v="50"/>
    <x v="3"/>
    <m/>
    <m/>
    <m/>
    <m/>
    <n v="0"/>
    <s v=""/>
  </r>
  <r>
    <s v="DE-1-current-status"/>
    <x v="42"/>
    <x v="42"/>
    <n v="1.63"/>
    <s v="current-status"/>
    <x v="6"/>
    <x v="0"/>
    <s v="basic"/>
    <x v="1"/>
    <n v="18"/>
    <n v="1.6299999999999999E-2"/>
    <x v="1"/>
    <x v="4"/>
    <n v="50"/>
    <n v="100"/>
    <n v="100"/>
    <n v="50"/>
    <s v="monthly"/>
    <n v="1"/>
    <n v="1"/>
    <n v="50"/>
    <x v="3"/>
    <m/>
    <m/>
    <m/>
    <m/>
    <n v="0"/>
    <s v=""/>
  </r>
  <r>
    <s v="DE-1-aid-type"/>
    <x v="42"/>
    <x v="42"/>
    <n v="1.8599999999999901"/>
    <s v="aid-type"/>
    <x v="9"/>
    <x v="0"/>
    <s v="classifications"/>
    <x v="0"/>
    <n v="22"/>
    <n v="1.8599999999999998E-2"/>
    <x v="1"/>
    <x v="4"/>
    <n v="50"/>
    <n v="100"/>
    <n v="100"/>
    <n v="50"/>
    <s v="monthly"/>
    <n v="1"/>
    <n v="1"/>
    <n v="50"/>
    <x v="3"/>
    <m/>
    <m/>
    <m/>
    <m/>
    <n v="0"/>
    <s v=""/>
  </r>
  <r>
    <s v="DE-1-flow-type"/>
    <x v="42"/>
    <x v="42"/>
    <n v="1.8599999999999901"/>
    <s v="flow-type"/>
    <x v="11"/>
    <x v="0"/>
    <s v="classifications"/>
    <x v="0"/>
    <n v="21"/>
    <n v="1.8599999999999998E-2"/>
    <x v="1"/>
    <x v="4"/>
    <n v="50"/>
    <n v="100"/>
    <n v="100"/>
    <n v="50"/>
    <s v="monthly"/>
    <n v="1"/>
    <n v="1"/>
    <n v="50"/>
    <x v="3"/>
    <m/>
    <m/>
    <m/>
    <m/>
    <n v="0"/>
    <s v=""/>
  </r>
  <r>
    <s v="DE-1-title"/>
    <x v="42"/>
    <x v="42"/>
    <n v="1.63"/>
    <s v="title"/>
    <x v="12"/>
    <x v="0"/>
    <s v="basic"/>
    <x v="1"/>
    <n v="14"/>
    <n v="1.6299999999999999E-2"/>
    <x v="1"/>
    <x v="4"/>
    <n v="50"/>
    <n v="100"/>
    <n v="100"/>
    <n v="50"/>
    <s v="monthly"/>
    <n v="1"/>
    <n v="1"/>
    <n v="50"/>
    <x v="3"/>
    <m/>
    <m/>
    <m/>
    <m/>
    <n v="0"/>
    <s v=""/>
  </r>
  <r>
    <s v="DE-1-cost-overall"/>
    <x v="42"/>
    <x v="42"/>
    <n v="3.25"/>
    <s v="cost-overall"/>
    <x v="14"/>
    <x v="0"/>
    <s v="financial"/>
    <x v="2"/>
    <n v="33"/>
    <n v="3.2500000000000001E-2"/>
    <x v="1"/>
    <x v="4"/>
    <n v="50"/>
    <n v="100"/>
    <n v="100"/>
    <n v="50"/>
    <s v="monthly"/>
    <n v="1"/>
    <n v="1"/>
    <n v="50"/>
    <x v="3"/>
    <m/>
    <m/>
    <m/>
    <m/>
    <n v="0"/>
    <s v=""/>
  </r>
  <r>
    <s v="DE-1-dates-actual"/>
    <x v="42"/>
    <x v="42"/>
    <n v="1.63"/>
    <s v="dates-actual"/>
    <x v="17"/>
    <x v="0"/>
    <s v="basic"/>
    <x v="1"/>
    <n v="17"/>
    <n v="1.6299999999999999E-2"/>
    <x v="1"/>
    <x v="4"/>
    <n v="50"/>
    <n v="100"/>
    <n v="100"/>
    <n v="50"/>
    <s v="monthly"/>
    <n v="1"/>
    <n v="1"/>
    <n v="50"/>
    <x v="3"/>
    <m/>
    <m/>
    <m/>
    <m/>
    <n v="0"/>
    <s v=""/>
  </r>
  <r>
    <s v="DE-1-implementer"/>
    <x v="42"/>
    <x v="42"/>
    <n v="1.63"/>
    <s v="implementer"/>
    <x v="18"/>
    <x v="0"/>
    <s v="basic"/>
    <x v="1"/>
    <n v="12"/>
    <n v="1.6299999999999999E-2"/>
    <x v="1"/>
    <x v="4"/>
    <n v="50"/>
    <n v="100"/>
    <n v="100"/>
    <n v="50"/>
    <s v="monthly"/>
    <n v="1"/>
    <n v="1"/>
    <n v="50"/>
    <x v="3"/>
    <m/>
    <m/>
    <m/>
    <m/>
    <n v="0"/>
    <s v=""/>
  </r>
  <r>
    <s v="DE-1-expenditure-actual"/>
    <x v="42"/>
    <x v="42"/>
    <n v="3.25"/>
    <s v="expenditure-actual"/>
    <x v="19"/>
    <x v="0"/>
    <s v="financial"/>
    <x v="2"/>
    <n v="35"/>
    <n v="3.2500000000000001E-2"/>
    <x v="1"/>
    <x v="4"/>
    <n v="50"/>
    <n v="100"/>
    <n v="100"/>
    <n v="50"/>
    <s v="monthly"/>
    <n v="1"/>
    <n v="1"/>
    <n v="50"/>
    <x v="3"/>
    <m/>
    <m/>
    <m/>
    <m/>
    <n v="0"/>
    <s v=""/>
  </r>
  <r>
    <s v="DE-1-strategy"/>
    <x v="42"/>
    <x v="42"/>
    <n v="2.5"/>
    <s v="strategy"/>
    <x v="28"/>
    <x v="1"/>
    <s v="planning"/>
    <x v="5"/>
    <n v="4"/>
    <n v="2.5000000000000001E-2"/>
    <x v="1"/>
    <x v="4"/>
    <n v="50"/>
    <n v="100"/>
    <n v="100"/>
    <n v="50"/>
    <s v="monthly"/>
    <n v="1"/>
    <n v="1"/>
    <n v="50"/>
    <x v="3"/>
    <m/>
    <m/>
    <m/>
    <m/>
    <n v="0"/>
    <s v=""/>
  </r>
  <r>
    <s v="DE-1-procurement-policy"/>
    <x v="42"/>
    <x v="42"/>
    <n v="1.25"/>
    <s v="procurement-policy"/>
    <x v="31"/>
    <x v="1"/>
    <s v="planning"/>
    <x v="5"/>
    <n v="7"/>
    <n v="2.5000000000000001E-2"/>
    <x v="0"/>
    <x v="3"/>
    <n v="50"/>
    <n v="50"/>
    <n v="0"/>
    <n v="0"/>
    <s v="monthly"/>
    <n v="1"/>
    <n v="1"/>
    <n v="0"/>
    <x v="1"/>
    <n v="1"/>
    <m/>
    <s v="document"/>
    <n v="50"/>
    <n v="50"/>
    <s v="alwaysdocument"/>
  </r>
  <r>
    <s v="41127-audit"/>
    <x v="65"/>
    <x v="65"/>
    <n v="2.085"/>
    <s v="audit"/>
    <x v="32"/>
    <x v="1"/>
    <s v="financial"/>
    <x v="6"/>
    <n v="11"/>
    <n v="4.1700000000000001E-2"/>
    <x v="0"/>
    <x v="3"/>
    <n v="50"/>
    <n v="50"/>
    <n v="0"/>
    <n v="0"/>
    <s v="monthly"/>
    <n v="1"/>
    <n v="1"/>
    <n v="0"/>
    <x v="1"/>
    <n v="1"/>
    <m/>
    <s v="document"/>
    <n v="50"/>
    <n v="50"/>
    <s v="alwaysdocument"/>
  </r>
  <r>
    <s v="DE-1-tied-aid-status"/>
    <x v="42"/>
    <x v="42"/>
    <n v="0"/>
    <s v="tied-aid-status"/>
    <x v="2"/>
    <x v="0"/>
    <s v="classifications"/>
    <x v="0"/>
    <n v="26"/>
    <n v="1.8599999999999998E-2"/>
    <x v="0"/>
    <x v="0"/>
    <n v="0"/>
    <n v="0"/>
    <n v="0"/>
    <n v="0"/>
    <s v="monthly"/>
    <n v="1"/>
    <n v="1"/>
    <n v="0"/>
    <x v="0"/>
    <n v="0"/>
    <m/>
    <s v="not-published"/>
    <n v="0"/>
    <n v="0"/>
    <s v="not publishednot-published"/>
  </r>
  <r>
    <s v="41127-total-budget"/>
    <x v="65"/>
    <x v="65"/>
    <n v="0.463287"/>
    <s v="total-budget"/>
    <x v="34"/>
    <x v="1"/>
    <s v="financial"/>
    <x v="6"/>
    <n v="9"/>
    <n v="4.1700000000000001E-2"/>
    <x v="0"/>
    <x v="1"/>
    <n v="11.11"/>
    <n v="11.11"/>
    <n v="0"/>
    <n v="0"/>
    <s v="monthly"/>
    <n v="1"/>
    <n v="1"/>
    <n v="0"/>
    <x v="3"/>
    <n v="0"/>
    <n v="1"/>
    <s v="website"/>
    <n v="33.33"/>
    <n v="11.11"/>
    <s v="website"/>
  </r>
  <r>
    <s v="41127-disaggregated-budgets"/>
    <x v="65"/>
    <x v="65"/>
    <n v="0.463287"/>
    <s v="disaggregated-budgets"/>
    <x v="35"/>
    <x v="1"/>
    <s v="financial"/>
    <x v="6"/>
    <n v="10"/>
    <n v="4.1700000000000001E-2"/>
    <x v="0"/>
    <x v="1"/>
    <n v="11.11"/>
    <n v="11.11"/>
    <n v="0"/>
    <n v="0"/>
    <s v="monthly"/>
    <n v="1"/>
    <n v="1"/>
    <n v="0"/>
    <x v="3"/>
    <n v="0"/>
    <n v="1"/>
    <s v="website"/>
    <n v="33.33"/>
    <n v="11.11"/>
    <s v="website"/>
  </r>
  <r>
    <s v="DE-1-results"/>
    <x v="42"/>
    <x v="42"/>
    <n v="0"/>
    <s v="results"/>
    <x v="7"/>
    <x v="0"/>
    <s v="performance"/>
    <x v="3"/>
    <n v="37"/>
    <n v="4.3299999999999998E-2"/>
    <x v="0"/>
    <x v="1"/>
    <n v="0"/>
    <n v="0"/>
    <n v="0"/>
    <n v="0"/>
    <s v="monthly"/>
    <n v="1"/>
    <n v="1"/>
    <n v="0"/>
    <x v="2"/>
    <n v="0"/>
    <m/>
    <s v="website"/>
    <n v="33.33"/>
    <n v="0"/>
    <s v="sometimeswebsite"/>
  </r>
  <r>
    <s v="DE-1-finance-type"/>
    <x v="42"/>
    <x v="42"/>
    <n v="0.61993799999999899"/>
    <s v="finance-type"/>
    <x v="8"/>
    <x v="0"/>
    <s v="classifications"/>
    <x v="0"/>
    <n v="23"/>
    <n v="1.8599999999999998E-2"/>
    <x v="0"/>
    <x v="1"/>
    <n v="33.33"/>
    <n v="33.33"/>
    <n v="0"/>
    <n v="0"/>
    <s v="monthly"/>
    <n v="1"/>
    <n v="1"/>
    <n v="0"/>
    <x v="1"/>
    <n v="1"/>
    <m/>
    <s v="website"/>
    <n v="33.33"/>
    <n v="33.33"/>
    <s v="alwayswebsite"/>
  </r>
  <r>
    <s v="DE-1-description"/>
    <x v="42"/>
    <x v="42"/>
    <n v="0.54327899999999996"/>
    <s v="description"/>
    <x v="10"/>
    <x v="0"/>
    <s v="basic"/>
    <x v="1"/>
    <n v="15"/>
    <n v="1.6299999999999999E-2"/>
    <x v="0"/>
    <x v="1"/>
    <n v="33.33"/>
    <n v="33.33"/>
    <n v="0"/>
    <n v="0"/>
    <s v="monthly"/>
    <n v="1"/>
    <n v="1"/>
    <n v="0"/>
    <x v="1"/>
    <n v="1"/>
    <m/>
    <s v="website"/>
    <n v="33.33"/>
    <n v="33.33"/>
    <s v="alwayswebsite"/>
  </r>
  <r>
    <s v="DE-1-conditions"/>
    <x v="42"/>
    <x v="42"/>
    <n v="0"/>
    <s v="conditions"/>
    <x v="13"/>
    <x v="0"/>
    <s v="performance"/>
    <x v="3"/>
    <n v="39"/>
    <n v="4.3299999999999998E-2"/>
    <x v="0"/>
    <x v="3"/>
    <n v="0"/>
    <n v="0"/>
    <n v="0"/>
    <n v="0"/>
    <s v="monthly"/>
    <n v="1"/>
    <n v="1"/>
    <n v="0"/>
    <x v="0"/>
    <n v="0"/>
    <m/>
    <s v="document"/>
    <n v="50"/>
    <n v="0"/>
    <s v="not publisheddocument"/>
  </r>
  <r>
    <s v="DE-1-location"/>
    <x v="42"/>
    <x v="42"/>
    <n v="0"/>
    <s v="location"/>
    <x v="15"/>
    <x v="0"/>
    <s v="classifications"/>
    <x v="0"/>
    <n v="25"/>
    <n v="1.8599999999999998E-2"/>
    <x v="0"/>
    <x v="1"/>
    <n v="0"/>
    <n v="0"/>
    <n v="0"/>
    <n v="0"/>
    <s v="monthly"/>
    <n v="1"/>
    <n v="1"/>
    <n v="0"/>
    <x v="2"/>
    <n v="0"/>
    <m/>
    <s v="website"/>
    <n v="33.33"/>
    <n v="0"/>
    <s v="sometimeswebsite"/>
  </r>
  <r>
    <s v="DE-1-dates-planned"/>
    <x v="42"/>
    <x v="42"/>
    <n v="0"/>
    <s v="dates-planned"/>
    <x v="16"/>
    <x v="0"/>
    <s v="basic"/>
    <x v="1"/>
    <n v="16"/>
    <n v="1.6299999999999999E-2"/>
    <x v="0"/>
    <x v="0"/>
    <n v="0"/>
    <n v="0"/>
    <n v="0"/>
    <n v="0"/>
    <s v="monthly"/>
    <n v="1"/>
    <n v="1"/>
    <n v="0"/>
    <x v="0"/>
    <n v="0"/>
    <m/>
    <s v="not-published"/>
    <n v="0"/>
    <n v="0"/>
    <s v="not publishednot-published"/>
  </r>
  <r>
    <s v="DE-1-impact-appraisals"/>
    <x v="42"/>
    <x v="42"/>
    <n v="0"/>
    <s v="impact-appraisals"/>
    <x v="20"/>
    <x v="0"/>
    <s v="performance"/>
    <x v="3"/>
    <n v="38"/>
    <n v="4.3299999999999998E-2"/>
    <x v="0"/>
    <x v="3"/>
    <n v="0"/>
    <n v="0"/>
    <n v="0"/>
    <n v="0"/>
    <s v="monthly"/>
    <n v="1"/>
    <n v="1"/>
    <n v="0"/>
    <x v="0"/>
    <n v="0"/>
    <m/>
    <s v="document"/>
    <n v="50"/>
    <n v="0"/>
    <s v="not publisheddocument"/>
  </r>
  <r>
    <s v="DE-1-objectives"/>
    <x v="42"/>
    <x v="42"/>
    <n v="1.085"/>
    <s v="objectives"/>
    <x v="21"/>
    <x v="0"/>
    <s v="related-documents"/>
    <x v="4"/>
    <n v="29"/>
    <n v="2.1700000000000001E-2"/>
    <x v="0"/>
    <x v="3"/>
    <n v="50"/>
    <n v="50"/>
    <n v="0"/>
    <n v="0"/>
    <s v="monthly"/>
    <n v="1"/>
    <n v="1"/>
    <n v="0"/>
    <x v="1"/>
    <n v="1"/>
    <m/>
    <s v="document"/>
    <n v="50"/>
    <n v="50"/>
    <s v="alwaysdocument"/>
  </r>
  <r>
    <s v="DE-1-budget"/>
    <x v="42"/>
    <x v="42"/>
    <n v="0"/>
    <s v="budget"/>
    <x v="22"/>
    <x v="0"/>
    <s v="related-documents"/>
    <x v="4"/>
    <n v="30"/>
    <n v="2.1700000000000001E-2"/>
    <x v="0"/>
    <x v="3"/>
    <n v="0"/>
    <n v="0"/>
    <n v="0"/>
    <n v="0"/>
    <s v="monthly"/>
    <n v="1"/>
    <n v="1"/>
    <n v="0"/>
    <x v="0"/>
    <n v="0"/>
    <m/>
    <s v="document"/>
    <n v="50"/>
    <n v="0"/>
    <s v="not publisheddocument"/>
  </r>
  <r>
    <s v="DE-1-contracts"/>
    <x v="42"/>
    <x v="42"/>
    <n v="1.085"/>
    <s v="contracts"/>
    <x v="23"/>
    <x v="0"/>
    <s v="related-documents"/>
    <x v="4"/>
    <n v="31"/>
    <n v="2.1700000000000001E-2"/>
    <x v="0"/>
    <x v="3"/>
    <n v="50"/>
    <n v="50"/>
    <n v="0"/>
    <n v="0"/>
    <s v="monthly"/>
    <n v="1"/>
    <n v="1"/>
    <n v="0"/>
    <x v="1"/>
    <n v="1"/>
    <m/>
    <s v="document"/>
    <n v="50"/>
    <n v="50"/>
    <s v="alwaysdocument"/>
  </r>
  <r>
    <s v="DE-1-evaluations"/>
    <x v="42"/>
    <x v="42"/>
    <n v="0"/>
    <s v="evaluations"/>
    <x v="24"/>
    <x v="0"/>
    <s v="related-documents"/>
    <x v="4"/>
    <n v="28"/>
    <n v="2.1700000000000001E-2"/>
    <x v="0"/>
    <x v="3"/>
    <n v="0"/>
    <n v="0"/>
    <n v="0"/>
    <n v="0"/>
    <s v="monthly"/>
    <n v="1"/>
    <n v="1"/>
    <n v="0"/>
    <x v="2"/>
    <n v="0"/>
    <m/>
    <s v="document"/>
    <n v="50"/>
    <n v="0"/>
    <s v="sometimesdocument"/>
  </r>
  <r>
    <s v="DE-1-mou"/>
    <x v="42"/>
    <x v="42"/>
    <n v="0"/>
    <s v="mou"/>
    <x v="25"/>
    <x v="0"/>
    <s v="related-documents"/>
    <x v="4"/>
    <n v="27"/>
    <n v="2.1700000000000001E-2"/>
    <x v="0"/>
    <x v="3"/>
    <n v="0"/>
    <n v="0"/>
    <n v="0"/>
    <n v="0"/>
    <s v="monthly"/>
    <n v="1"/>
    <n v="1"/>
    <n v="0"/>
    <x v="0"/>
    <n v="0"/>
    <m/>
    <s v="document"/>
    <n v="50"/>
    <n v="0"/>
    <s v="not publisheddocument"/>
  </r>
  <r>
    <s v="DE-1-tenders"/>
    <x v="42"/>
    <x v="42"/>
    <n v="1.085"/>
    <s v="tenders"/>
    <x v="26"/>
    <x v="0"/>
    <s v="related-documents"/>
    <x v="4"/>
    <n v="32"/>
    <n v="2.1700000000000001E-2"/>
    <x v="0"/>
    <x v="3"/>
    <n v="50"/>
    <n v="50"/>
    <n v="0"/>
    <n v="0"/>
    <s v="monthly"/>
    <n v="1"/>
    <n v="1"/>
    <n v="0"/>
    <x v="1"/>
    <n v="1"/>
    <m/>
    <s v="document"/>
    <n v="50"/>
    <n v="50"/>
    <s v="alwaysdocument"/>
  </r>
  <r>
    <s v="DE-1-budget-identifier"/>
    <x v="42"/>
    <x v="42"/>
    <n v="0"/>
    <s v="budget-identifier"/>
    <x v="27"/>
    <x v="0"/>
    <s v="financial"/>
    <x v="2"/>
    <n v="36"/>
    <n v="3.2500000000000001E-2"/>
    <x v="0"/>
    <x v="0"/>
    <n v="0"/>
    <n v="0"/>
    <n v="0"/>
    <n v="0"/>
    <s v="monthly"/>
    <n v="1"/>
    <n v="1"/>
    <n v="0"/>
    <x v="0"/>
    <n v="0"/>
    <m/>
    <s v="not-published"/>
    <n v="0"/>
    <n v="0"/>
    <s v="not publishednot-published"/>
  </r>
  <r>
    <s v="DE-1-annual-report"/>
    <x v="42"/>
    <x v="42"/>
    <n v="1.25"/>
    <s v="annual-report"/>
    <x v="29"/>
    <x v="1"/>
    <s v="planning"/>
    <x v="5"/>
    <n v="5"/>
    <n v="2.5000000000000001E-2"/>
    <x v="0"/>
    <x v="3"/>
    <n v="50"/>
    <n v="50"/>
    <n v="0"/>
    <n v="0"/>
    <s v="monthly"/>
    <n v="1"/>
    <n v="1"/>
    <n v="0"/>
    <x v="1"/>
    <n v="1"/>
    <m/>
    <s v="document"/>
    <n v="50"/>
    <n v="50"/>
    <s v="alwaysdocument"/>
  </r>
  <r>
    <s v="DE-1-allocation"/>
    <x v="42"/>
    <x v="42"/>
    <n v="1.25"/>
    <s v="allocation"/>
    <x v="30"/>
    <x v="1"/>
    <s v="planning"/>
    <x v="5"/>
    <n v="6"/>
    <n v="2.5000000000000001E-2"/>
    <x v="0"/>
    <x v="3"/>
    <n v="50"/>
    <n v="50"/>
    <n v="0"/>
    <n v="0"/>
    <s v="monthly"/>
    <n v="1"/>
    <n v="1"/>
    <n v="0"/>
    <x v="1"/>
    <n v="1"/>
    <m/>
    <s v="document"/>
    <n v="50"/>
    <n v="50"/>
    <s v="alwaysdocument"/>
  </r>
  <r>
    <s v="DE-1-foia"/>
    <x v="42"/>
    <x v="42"/>
    <n v="1.1098889999999999"/>
    <s v="foia"/>
    <x v="36"/>
    <x v="2"/>
    <s v="Commitment"/>
    <x v="7"/>
    <n v="1"/>
    <n v="3.3300000000000003E-2"/>
    <x v="0"/>
    <x v="7"/>
    <n v="33.33"/>
    <n v="33.33"/>
    <n v="0"/>
    <n v="0"/>
    <s v="monthly"/>
    <n v="1"/>
    <n v="1"/>
    <n v="0"/>
    <x v="3"/>
    <n v="0"/>
    <n v="33.33"/>
    <s v="not applicable"/>
    <n v="50"/>
    <n v="33.33"/>
    <s v="not applicable"/>
  </r>
  <r>
    <s v="DE-1-accessibility"/>
    <x v="42"/>
    <x v="42"/>
    <n v="0"/>
    <s v="accessibility"/>
    <x v="37"/>
    <x v="2"/>
    <s v="Commitment"/>
    <x v="7"/>
    <n v="3"/>
    <n v="3.3300000000000003E-2"/>
    <x v="0"/>
    <x v="7"/>
    <n v="0"/>
    <n v="0"/>
    <n v="0"/>
    <n v="0"/>
    <s v="monthly"/>
    <n v="1"/>
    <n v="1"/>
    <n v="0"/>
    <x v="3"/>
    <n v="0"/>
    <n v="0"/>
    <s v="not applicable"/>
    <n v="50"/>
    <n v="0"/>
    <s v="not applicable"/>
  </r>
  <r>
    <s v="DE-1-implementation-schedules"/>
    <x v="42"/>
    <x v="42"/>
    <n v="0.99900000000000011"/>
    <s v="implementation-schedules"/>
    <x v="38"/>
    <x v="2"/>
    <s v="Commitment"/>
    <x v="7"/>
    <n v="2"/>
    <n v="3.3300000000000003E-2"/>
    <x v="0"/>
    <x v="7"/>
    <n v="30"/>
    <n v="30"/>
    <n v="0"/>
    <n v="0"/>
    <s v="monthly"/>
    <n v="1"/>
    <n v="1"/>
    <n v="0"/>
    <x v="3"/>
    <n v="0"/>
    <n v="30"/>
    <s v="not applicable"/>
    <n v="50"/>
    <n v="28"/>
    <s v="not applicable"/>
  </r>
  <r>
    <s v="DE-2-sector"/>
    <x v="44"/>
    <x v="44"/>
    <n v="1.8599999999999901"/>
    <s v="sector"/>
    <x v="0"/>
    <x v="0"/>
    <s v="classifications"/>
    <x v="0"/>
    <n v="24"/>
    <n v="1.8599999999999998E-2"/>
    <x v="1"/>
    <x v="4"/>
    <n v="50"/>
    <n v="100"/>
    <n v="100"/>
    <n v="50"/>
    <s v="monthly"/>
    <n v="1"/>
    <n v="1"/>
    <n v="50"/>
    <x v="3"/>
    <m/>
    <m/>
    <m/>
    <m/>
    <n v="0"/>
    <s v=""/>
  </r>
  <r>
    <s v="DE-2-unique-id"/>
    <x v="44"/>
    <x v="44"/>
    <n v="1.63"/>
    <s v="unique-id"/>
    <x v="1"/>
    <x v="0"/>
    <s v="basic"/>
    <x v="1"/>
    <n v="13"/>
    <n v="1.6299999999999999E-2"/>
    <x v="1"/>
    <x v="4"/>
    <n v="50"/>
    <n v="100"/>
    <n v="100"/>
    <n v="50"/>
    <s v="monthly"/>
    <n v="1"/>
    <n v="1"/>
    <n v="50"/>
    <x v="3"/>
    <m/>
    <m/>
    <m/>
    <m/>
    <n v="0"/>
    <s v=""/>
  </r>
  <r>
    <s v="DE-2-country-strategy"/>
    <x v="44"/>
    <x v="44"/>
    <n v="1.2923728813559301"/>
    <s v="country-strategy"/>
    <x v="33"/>
    <x v="1"/>
    <s v="planning"/>
    <x v="5"/>
    <n v="8"/>
    <n v="2.5000000000000001E-2"/>
    <x v="1"/>
    <x v="4"/>
    <n v="50"/>
    <n v="51.694915254199998"/>
    <n v="3.3898305084699998"/>
    <n v="1.6949152542399999"/>
    <s v="monthly"/>
    <n v="1"/>
    <n v="1"/>
    <n v="1.6949152542399999"/>
    <x v="3"/>
    <m/>
    <m/>
    <m/>
    <m/>
    <n v="0"/>
    <s v=""/>
  </r>
  <r>
    <s v="DE-2-expenditure-planned"/>
    <x v="44"/>
    <x v="44"/>
    <n v="3.25"/>
    <s v="expenditure-planned"/>
    <x v="3"/>
    <x v="0"/>
    <s v="financial"/>
    <x v="2"/>
    <n v="34"/>
    <n v="3.2500000000000001E-2"/>
    <x v="1"/>
    <x v="4"/>
    <n v="50"/>
    <n v="100"/>
    <n v="100"/>
    <n v="50"/>
    <s v="monthly"/>
    <n v="1"/>
    <n v="1"/>
    <n v="50"/>
    <x v="3"/>
    <m/>
    <m/>
    <m/>
    <m/>
    <n v="0"/>
    <s v=""/>
  </r>
  <r>
    <s v="DE-2-contact-details"/>
    <x v="44"/>
    <x v="44"/>
    <n v="1.63"/>
    <s v="contact-details"/>
    <x v="4"/>
    <x v="0"/>
    <s v="basic"/>
    <x v="1"/>
    <n v="19"/>
    <n v="1.6299999999999999E-2"/>
    <x v="1"/>
    <x v="4"/>
    <n v="50"/>
    <n v="100"/>
    <n v="100"/>
    <n v="50"/>
    <s v="monthly"/>
    <n v="1"/>
    <n v="1"/>
    <n v="50"/>
    <x v="3"/>
    <m/>
    <m/>
    <m/>
    <m/>
    <n v="0"/>
    <s v=""/>
  </r>
  <r>
    <s v="DE-2-collaboration-type"/>
    <x v="44"/>
    <x v="44"/>
    <n v="1.8599999999999901"/>
    <s v="collaboration-type"/>
    <x v="5"/>
    <x v="0"/>
    <s v="classifications"/>
    <x v="0"/>
    <n v="20"/>
    <n v="1.8599999999999998E-2"/>
    <x v="1"/>
    <x v="4"/>
    <n v="50"/>
    <n v="100"/>
    <n v="100"/>
    <n v="50"/>
    <s v="monthly"/>
    <n v="1"/>
    <n v="1"/>
    <n v="50"/>
    <x v="3"/>
    <m/>
    <m/>
    <m/>
    <m/>
    <n v="0"/>
    <s v=""/>
  </r>
  <r>
    <s v="DE-2-current-status"/>
    <x v="44"/>
    <x v="44"/>
    <n v="1.63"/>
    <s v="current-status"/>
    <x v="6"/>
    <x v="0"/>
    <s v="basic"/>
    <x v="1"/>
    <n v="18"/>
    <n v="1.6299999999999999E-2"/>
    <x v="1"/>
    <x v="4"/>
    <n v="50"/>
    <n v="100"/>
    <n v="100"/>
    <n v="50"/>
    <s v="monthly"/>
    <n v="1"/>
    <n v="1"/>
    <n v="50"/>
    <x v="3"/>
    <m/>
    <m/>
    <m/>
    <m/>
    <n v="0"/>
    <s v=""/>
  </r>
  <r>
    <s v="DE-2-aid-type"/>
    <x v="44"/>
    <x v="44"/>
    <n v="1.8599999999999901"/>
    <s v="aid-type"/>
    <x v="9"/>
    <x v="0"/>
    <s v="classifications"/>
    <x v="0"/>
    <n v="22"/>
    <n v="1.8599999999999998E-2"/>
    <x v="1"/>
    <x v="4"/>
    <n v="50"/>
    <n v="100"/>
    <n v="100"/>
    <n v="50"/>
    <s v="monthly"/>
    <n v="1"/>
    <n v="1"/>
    <n v="50"/>
    <x v="3"/>
    <m/>
    <m/>
    <m/>
    <m/>
    <n v="0"/>
    <s v=""/>
  </r>
  <r>
    <s v="DE-2-flow-type"/>
    <x v="44"/>
    <x v="44"/>
    <n v="1.8599999999999901"/>
    <s v="flow-type"/>
    <x v="11"/>
    <x v="0"/>
    <s v="classifications"/>
    <x v="0"/>
    <n v="21"/>
    <n v="1.8599999999999998E-2"/>
    <x v="1"/>
    <x v="4"/>
    <n v="50"/>
    <n v="100"/>
    <n v="100"/>
    <n v="50"/>
    <s v="monthly"/>
    <n v="1"/>
    <n v="1"/>
    <n v="50"/>
    <x v="3"/>
    <m/>
    <m/>
    <m/>
    <m/>
    <n v="0"/>
    <s v=""/>
  </r>
  <r>
    <s v="DE-2-title"/>
    <x v="44"/>
    <x v="44"/>
    <n v="1.63"/>
    <s v="title"/>
    <x v="12"/>
    <x v="0"/>
    <s v="basic"/>
    <x v="1"/>
    <n v="14"/>
    <n v="1.6299999999999999E-2"/>
    <x v="1"/>
    <x v="4"/>
    <n v="50"/>
    <n v="100"/>
    <n v="100"/>
    <n v="50"/>
    <s v="monthly"/>
    <n v="1"/>
    <n v="1"/>
    <n v="50"/>
    <x v="3"/>
    <m/>
    <m/>
    <m/>
    <m/>
    <n v="0"/>
    <s v=""/>
  </r>
  <r>
    <s v="DE-2-cost-overall"/>
    <x v="44"/>
    <x v="44"/>
    <n v="3.25"/>
    <s v="cost-overall"/>
    <x v="14"/>
    <x v="0"/>
    <s v="financial"/>
    <x v="2"/>
    <n v="33"/>
    <n v="3.2500000000000001E-2"/>
    <x v="1"/>
    <x v="4"/>
    <n v="50"/>
    <n v="100"/>
    <n v="100"/>
    <n v="50"/>
    <s v="monthly"/>
    <n v="1"/>
    <n v="1"/>
    <n v="50"/>
    <x v="3"/>
    <m/>
    <m/>
    <m/>
    <m/>
    <n v="0"/>
    <s v=""/>
  </r>
  <r>
    <s v="DE-2-dates-actual"/>
    <x v="44"/>
    <x v="44"/>
    <n v="1.63"/>
    <s v="dates-actual"/>
    <x v="17"/>
    <x v="0"/>
    <s v="basic"/>
    <x v="1"/>
    <n v="17"/>
    <n v="1.6299999999999999E-2"/>
    <x v="1"/>
    <x v="4"/>
    <n v="50"/>
    <n v="100"/>
    <n v="100"/>
    <n v="50"/>
    <s v="monthly"/>
    <n v="1"/>
    <n v="1"/>
    <n v="50"/>
    <x v="3"/>
    <m/>
    <m/>
    <m/>
    <m/>
    <n v="0"/>
    <s v=""/>
  </r>
  <r>
    <s v="DE-2-implementer"/>
    <x v="44"/>
    <x v="44"/>
    <n v="1.63"/>
    <s v="implementer"/>
    <x v="18"/>
    <x v="0"/>
    <s v="basic"/>
    <x v="1"/>
    <n v="12"/>
    <n v="1.6299999999999999E-2"/>
    <x v="1"/>
    <x v="4"/>
    <n v="50"/>
    <n v="100"/>
    <n v="100"/>
    <n v="50"/>
    <s v="monthly"/>
    <n v="1"/>
    <n v="1"/>
    <n v="50"/>
    <x v="3"/>
    <m/>
    <m/>
    <m/>
    <m/>
    <n v="0"/>
    <s v=""/>
  </r>
  <r>
    <s v="DE-2-expenditure-actual"/>
    <x v="44"/>
    <x v="44"/>
    <n v="3.25"/>
    <s v="expenditure-actual"/>
    <x v="19"/>
    <x v="0"/>
    <s v="financial"/>
    <x v="2"/>
    <n v="35"/>
    <n v="3.2500000000000001E-2"/>
    <x v="1"/>
    <x v="4"/>
    <n v="50"/>
    <n v="100"/>
    <n v="100"/>
    <n v="50"/>
    <s v="monthly"/>
    <n v="1"/>
    <n v="1"/>
    <n v="50"/>
    <x v="3"/>
    <m/>
    <m/>
    <m/>
    <m/>
    <n v="0"/>
    <s v=""/>
  </r>
  <r>
    <s v="DE-2-strategy"/>
    <x v="44"/>
    <x v="44"/>
    <n v="2.5"/>
    <s v="strategy"/>
    <x v="28"/>
    <x v="1"/>
    <s v="planning"/>
    <x v="5"/>
    <n v="4"/>
    <n v="2.5000000000000001E-2"/>
    <x v="1"/>
    <x v="4"/>
    <n v="50"/>
    <n v="100"/>
    <n v="100"/>
    <n v="50"/>
    <s v="monthly"/>
    <n v="1"/>
    <n v="1"/>
    <n v="50"/>
    <x v="3"/>
    <m/>
    <m/>
    <m/>
    <m/>
    <n v="0"/>
    <s v=""/>
  </r>
  <r>
    <s v="DE-2-procurement-policy"/>
    <x v="44"/>
    <x v="44"/>
    <n v="1.25"/>
    <s v="procurement-policy"/>
    <x v="31"/>
    <x v="1"/>
    <s v="planning"/>
    <x v="5"/>
    <n v="7"/>
    <n v="2.5000000000000001E-2"/>
    <x v="0"/>
    <x v="3"/>
    <n v="50"/>
    <n v="50"/>
    <n v="0"/>
    <n v="0"/>
    <s v="monthly"/>
    <n v="1"/>
    <n v="1"/>
    <n v="0"/>
    <x v="1"/>
    <n v="1"/>
    <m/>
    <s v="document"/>
    <n v="50"/>
    <n v="50"/>
    <s v="alwaysdocument"/>
  </r>
  <r>
    <s v="41114-audit"/>
    <x v="63"/>
    <x v="63"/>
    <n v="2.085"/>
    <s v="audit"/>
    <x v="32"/>
    <x v="1"/>
    <s v="financial"/>
    <x v="6"/>
    <n v="11"/>
    <n v="4.1700000000000001E-2"/>
    <x v="0"/>
    <x v="3"/>
    <n v="50"/>
    <n v="50"/>
    <m/>
    <m/>
    <m/>
    <m/>
    <m/>
    <m/>
    <x v="1"/>
    <n v="1"/>
    <m/>
    <s v="document"/>
    <n v="50"/>
    <n v="50"/>
    <s v="alwaysdocument"/>
  </r>
  <r>
    <s v="DE-2-tied-aid-status"/>
    <x v="44"/>
    <x v="44"/>
    <n v="0.309968999999999"/>
    <s v="tied-aid-status"/>
    <x v="2"/>
    <x v="0"/>
    <s v="classifications"/>
    <x v="0"/>
    <n v="26"/>
    <n v="1.8599999999999998E-2"/>
    <x v="0"/>
    <x v="2"/>
    <n v="16.664999999999999"/>
    <n v="16.664999999999999"/>
    <n v="0"/>
    <n v="0"/>
    <s v="monthly"/>
    <n v="1"/>
    <n v="1"/>
    <n v="0"/>
    <x v="1"/>
    <n v="1"/>
    <m/>
    <s v="pdf"/>
    <n v="16.664999999999999"/>
    <n v="16.664999999999999"/>
    <s v="alwayspdf"/>
  </r>
  <r>
    <s v="41114-total-budget"/>
    <x v="63"/>
    <x v="63"/>
    <n v="4.17"/>
    <s v="total-budget"/>
    <x v="34"/>
    <x v="1"/>
    <s v="financial"/>
    <x v="6"/>
    <n v="9"/>
    <n v="4.1700000000000001E-2"/>
    <x v="1"/>
    <x v="4"/>
    <n v="50"/>
    <n v="100"/>
    <n v="100"/>
    <n v="50"/>
    <s v="quarterly"/>
    <n v="1"/>
    <n v="1"/>
    <n v="50"/>
    <x v="3"/>
    <m/>
    <m/>
    <m/>
    <m/>
    <n v="0"/>
    <s v=""/>
  </r>
  <r>
    <s v="41114-disaggregated-budgets"/>
    <x v="63"/>
    <x v="63"/>
    <n v="4.17"/>
    <s v="disaggregated-budgets"/>
    <x v="35"/>
    <x v="1"/>
    <s v="financial"/>
    <x v="6"/>
    <n v="10"/>
    <n v="4.1700000000000001E-2"/>
    <x v="1"/>
    <x v="4"/>
    <n v="50"/>
    <n v="100"/>
    <n v="100"/>
    <n v="50"/>
    <s v="quarterly"/>
    <n v="1"/>
    <n v="1"/>
    <n v="50"/>
    <x v="3"/>
    <m/>
    <m/>
    <m/>
    <m/>
    <n v="0"/>
    <s v=""/>
  </r>
  <r>
    <s v="DE-2-results"/>
    <x v="44"/>
    <x v="44"/>
    <n v="0.72159449999999903"/>
    <s v="results"/>
    <x v="7"/>
    <x v="0"/>
    <s v="performance"/>
    <x v="3"/>
    <n v="37"/>
    <n v="4.3299999999999998E-2"/>
    <x v="0"/>
    <x v="2"/>
    <n v="16.664999999999999"/>
    <n v="16.664999999999999"/>
    <n v="0"/>
    <n v="0"/>
    <s v="monthly"/>
    <n v="1"/>
    <n v="1"/>
    <n v="0"/>
    <x v="1"/>
    <n v="1"/>
    <m/>
    <s v="pdf"/>
    <n v="16.664999999999999"/>
    <n v="16.664999999999999"/>
    <s v="alwayspdf"/>
  </r>
  <r>
    <s v="DE-2-finance-type"/>
    <x v="44"/>
    <x v="44"/>
    <n v="0"/>
    <s v="finance-type"/>
    <x v="8"/>
    <x v="0"/>
    <s v="classifications"/>
    <x v="0"/>
    <n v="23"/>
    <n v="1.8599999999999998E-2"/>
    <x v="0"/>
    <x v="0"/>
    <n v="0"/>
    <n v="0"/>
    <n v="0"/>
    <n v="0"/>
    <s v="monthly"/>
    <n v="1"/>
    <n v="1"/>
    <n v="0"/>
    <x v="0"/>
    <n v="0"/>
    <m/>
    <s v="not-published"/>
    <n v="0"/>
    <n v="0"/>
    <s v="not publishednot-published"/>
  </r>
  <r>
    <s v="DE-2-description"/>
    <x v="44"/>
    <x v="44"/>
    <n v="0"/>
    <s v="description"/>
    <x v="10"/>
    <x v="0"/>
    <s v="basic"/>
    <x v="1"/>
    <n v="15"/>
    <n v="1.6299999999999999E-2"/>
    <x v="0"/>
    <x v="1"/>
    <n v="0"/>
    <n v="0"/>
    <n v="0"/>
    <n v="0"/>
    <s v="monthly"/>
    <n v="1"/>
    <n v="1"/>
    <n v="0"/>
    <x v="2"/>
    <n v="0"/>
    <m/>
    <s v="website"/>
    <n v="33.33"/>
    <n v="0"/>
    <s v="sometimeswebsite"/>
  </r>
  <r>
    <s v="DE-2-conditions"/>
    <x v="44"/>
    <x v="44"/>
    <n v="0"/>
    <s v="conditions"/>
    <x v="13"/>
    <x v="0"/>
    <s v="performance"/>
    <x v="3"/>
    <n v="39"/>
    <n v="4.3299999999999998E-2"/>
    <x v="0"/>
    <x v="3"/>
    <n v="0"/>
    <n v="0"/>
    <n v="0"/>
    <n v="0"/>
    <s v="monthly"/>
    <n v="1"/>
    <n v="1"/>
    <n v="0"/>
    <x v="0"/>
    <n v="0"/>
    <m/>
    <s v="document"/>
    <n v="50"/>
    <n v="0"/>
    <s v="not publisheddocument"/>
  </r>
  <r>
    <s v="DE-2-location"/>
    <x v="44"/>
    <x v="44"/>
    <n v="0"/>
    <s v="location"/>
    <x v="15"/>
    <x v="0"/>
    <s v="classifications"/>
    <x v="0"/>
    <n v="25"/>
    <n v="1.8599999999999998E-2"/>
    <x v="0"/>
    <x v="1"/>
    <n v="0"/>
    <n v="0"/>
    <n v="0"/>
    <n v="0"/>
    <s v="monthly"/>
    <n v="1"/>
    <n v="1"/>
    <n v="0"/>
    <x v="2"/>
    <n v="0"/>
    <m/>
    <s v="website"/>
    <n v="33.33"/>
    <n v="0"/>
    <s v="sometimeswebsite"/>
  </r>
  <r>
    <s v="DE-2-dates-planned"/>
    <x v="44"/>
    <x v="44"/>
    <n v="0"/>
    <s v="dates-planned"/>
    <x v="16"/>
    <x v="0"/>
    <s v="basic"/>
    <x v="1"/>
    <n v="16"/>
    <n v="1.6299999999999999E-2"/>
    <x v="0"/>
    <x v="0"/>
    <n v="0"/>
    <n v="0"/>
    <n v="0"/>
    <n v="0"/>
    <s v="monthly"/>
    <n v="1"/>
    <n v="1"/>
    <n v="0"/>
    <x v="0"/>
    <n v="0"/>
    <m/>
    <s v="not-published"/>
    <n v="0"/>
    <n v="0"/>
    <s v="not publishednot-published"/>
  </r>
  <r>
    <s v="DE-2-impact-appraisals"/>
    <x v="44"/>
    <x v="44"/>
    <n v="0"/>
    <s v="impact-appraisals"/>
    <x v="20"/>
    <x v="0"/>
    <s v="performance"/>
    <x v="3"/>
    <n v="38"/>
    <n v="4.3299999999999998E-2"/>
    <x v="0"/>
    <x v="3"/>
    <n v="0"/>
    <n v="0"/>
    <n v="0"/>
    <n v="0"/>
    <s v="monthly"/>
    <n v="1"/>
    <n v="1"/>
    <n v="0"/>
    <x v="0"/>
    <n v="0"/>
    <m/>
    <s v="document"/>
    <n v="50"/>
    <n v="0"/>
    <s v="not publisheddocument"/>
  </r>
  <r>
    <s v="DE-2-objectives"/>
    <x v="44"/>
    <x v="44"/>
    <n v="0"/>
    <s v="objectives"/>
    <x v="21"/>
    <x v="0"/>
    <s v="related-documents"/>
    <x v="4"/>
    <n v="29"/>
    <n v="2.1700000000000001E-2"/>
    <x v="0"/>
    <x v="3"/>
    <n v="0"/>
    <n v="0"/>
    <n v="0"/>
    <n v="0"/>
    <s v="monthly"/>
    <n v="1"/>
    <n v="1"/>
    <n v="0"/>
    <x v="2"/>
    <n v="0"/>
    <m/>
    <s v="document"/>
    <n v="50"/>
    <n v="0"/>
    <s v="sometimesdocument"/>
  </r>
  <r>
    <s v="DE-2-budget"/>
    <x v="44"/>
    <x v="44"/>
    <n v="0"/>
    <s v="budget"/>
    <x v="22"/>
    <x v="0"/>
    <s v="related-documents"/>
    <x v="4"/>
    <n v="30"/>
    <n v="2.1700000000000001E-2"/>
    <x v="0"/>
    <x v="3"/>
    <n v="0"/>
    <n v="0"/>
    <n v="0"/>
    <n v="0"/>
    <s v="monthly"/>
    <n v="1"/>
    <n v="1"/>
    <n v="0"/>
    <x v="0"/>
    <n v="0"/>
    <m/>
    <s v="document"/>
    <n v="50"/>
    <n v="0"/>
    <s v="not publisheddocument"/>
  </r>
  <r>
    <s v="DE-2-contracts"/>
    <x v="44"/>
    <x v="44"/>
    <n v="0"/>
    <s v="contracts"/>
    <x v="23"/>
    <x v="0"/>
    <s v="related-documents"/>
    <x v="4"/>
    <n v="31"/>
    <n v="2.1700000000000001E-2"/>
    <x v="0"/>
    <x v="3"/>
    <n v="0"/>
    <n v="0"/>
    <n v="0"/>
    <n v="0"/>
    <s v="monthly"/>
    <n v="1"/>
    <n v="1"/>
    <n v="0"/>
    <x v="0"/>
    <n v="0"/>
    <m/>
    <s v="document"/>
    <n v="50"/>
    <n v="0"/>
    <s v="not publisheddocument"/>
  </r>
  <r>
    <s v="DE-2-evaluations"/>
    <x v="44"/>
    <x v="44"/>
    <n v="1.085"/>
    <s v="evaluations"/>
    <x v="24"/>
    <x v="0"/>
    <s v="related-documents"/>
    <x v="4"/>
    <n v="28"/>
    <n v="2.1700000000000001E-2"/>
    <x v="0"/>
    <x v="3"/>
    <n v="50"/>
    <n v="50"/>
    <n v="0"/>
    <n v="0"/>
    <s v="monthly"/>
    <n v="1"/>
    <n v="1"/>
    <n v="0"/>
    <x v="1"/>
    <n v="1"/>
    <m/>
    <s v="document"/>
    <n v="50"/>
    <n v="50"/>
    <s v="alwaysdocument"/>
  </r>
  <r>
    <s v="DE-2-mou"/>
    <x v="44"/>
    <x v="44"/>
    <n v="0"/>
    <s v="mou"/>
    <x v="25"/>
    <x v="0"/>
    <s v="related-documents"/>
    <x v="4"/>
    <n v="27"/>
    <n v="2.1700000000000001E-2"/>
    <x v="0"/>
    <x v="3"/>
    <n v="0"/>
    <n v="0"/>
    <n v="0"/>
    <n v="0"/>
    <s v="monthly"/>
    <n v="1"/>
    <n v="1"/>
    <n v="0"/>
    <x v="0"/>
    <n v="0"/>
    <m/>
    <s v="document"/>
    <n v="50"/>
    <n v="0"/>
    <s v="not publisheddocument"/>
  </r>
  <r>
    <s v="DE-2-tenders"/>
    <x v="44"/>
    <x v="44"/>
    <n v="1.085"/>
    <s v="tenders"/>
    <x v="26"/>
    <x v="0"/>
    <s v="related-documents"/>
    <x v="4"/>
    <n v="32"/>
    <n v="2.1700000000000001E-2"/>
    <x v="0"/>
    <x v="3"/>
    <n v="50"/>
    <n v="50"/>
    <n v="0"/>
    <n v="0"/>
    <s v="monthly"/>
    <n v="1"/>
    <n v="1"/>
    <n v="0"/>
    <x v="1"/>
    <n v="1"/>
    <m/>
    <s v="document"/>
    <n v="50"/>
    <n v="50"/>
    <s v="alwaysdocument"/>
  </r>
  <r>
    <s v="DE-2-budget-identifier"/>
    <x v="44"/>
    <x v="44"/>
    <n v="0"/>
    <s v="budget-identifier"/>
    <x v="27"/>
    <x v="0"/>
    <s v="financial"/>
    <x v="2"/>
    <n v="36"/>
    <n v="3.2500000000000001E-2"/>
    <x v="0"/>
    <x v="0"/>
    <n v="0"/>
    <n v="0"/>
    <n v="0"/>
    <n v="0"/>
    <s v="monthly"/>
    <n v="1"/>
    <n v="1"/>
    <n v="0"/>
    <x v="0"/>
    <n v="0"/>
    <m/>
    <s v="not-published"/>
    <n v="0"/>
    <n v="0"/>
    <s v="not publishednot-published"/>
  </r>
  <r>
    <s v="DE-2-annual-report"/>
    <x v="44"/>
    <x v="44"/>
    <n v="1.25"/>
    <s v="annual-report"/>
    <x v="29"/>
    <x v="1"/>
    <s v="planning"/>
    <x v="5"/>
    <n v="5"/>
    <n v="2.5000000000000001E-2"/>
    <x v="0"/>
    <x v="3"/>
    <n v="50"/>
    <n v="50"/>
    <n v="0"/>
    <n v="0"/>
    <s v="monthly"/>
    <n v="1"/>
    <n v="1"/>
    <n v="0"/>
    <x v="1"/>
    <n v="1"/>
    <m/>
    <s v="document"/>
    <n v="50"/>
    <n v="50"/>
    <s v="alwaysdocument"/>
  </r>
  <r>
    <s v="DE-2-allocation"/>
    <x v="44"/>
    <x v="44"/>
    <n v="1.25"/>
    <s v="allocation"/>
    <x v="30"/>
    <x v="1"/>
    <s v="planning"/>
    <x v="5"/>
    <n v="6"/>
    <n v="2.5000000000000001E-2"/>
    <x v="0"/>
    <x v="3"/>
    <n v="50"/>
    <n v="50"/>
    <n v="0"/>
    <n v="0"/>
    <s v="monthly"/>
    <n v="1"/>
    <n v="1"/>
    <n v="0"/>
    <x v="1"/>
    <n v="1"/>
    <m/>
    <s v="document"/>
    <n v="50"/>
    <n v="50"/>
    <s v="alwaysdocument"/>
  </r>
  <r>
    <s v="DE-2-foia"/>
    <x v="44"/>
    <x v="44"/>
    <n v="1.1098889999999999"/>
    <s v="foia"/>
    <x v="36"/>
    <x v="2"/>
    <s v="Commitment"/>
    <x v="7"/>
    <n v="1"/>
    <n v="3.3300000000000003E-2"/>
    <x v="0"/>
    <x v="7"/>
    <n v="33.33"/>
    <n v="33.33"/>
    <n v="0"/>
    <n v="0"/>
    <s v="monthly"/>
    <n v="1"/>
    <n v="1"/>
    <n v="0"/>
    <x v="3"/>
    <n v="0"/>
    <n v="33.33"/>
    <s v="not applicable"/>
    <n v="50"/>
    <n v="33.33"/>
    <s v="not applicable"/>
  </r>
  <r>
    <s v="DE-2-accessibility"/>
    <x v="44"/>
    <x v="44"/>
    <n v="1.1098889999999999"/>
    <s v="accessibility"/>
    <x v="37"/>
    <x v="2"/>
    <s v="Commitment"/>
    <x v="7"/>
    <n v="3"/>
    <n v="3.3300000000000003E-2"/>
    <x v="0"/>
    <x v="7"/>
    <n v="33.33"/>
    <n v="33.33"/>
    <n v="0"/>
    <n v="0"/>
    <s v="monthly"/>
    <n v="1"/>
    <n v="1"/>
    <n v="0"/>
    <x v="3"/>
    <n v="0"/>
    <n v="33.33"/>
    <s v="not applicable"/>
    <n v="50"/>
    <n v="33.33"/>
    <s v="not applicable"/>
  </r>
  <r>
    <s v="DE-2-implementation-schedules"/>
    <x v="44"/>
    <x v="44"/>
    <n v="0.99900000000000011"/>
    <s v="implementation-schedules"/>
    <x v="38"/>
    <x v="2"/>
    <s v="Commitment"/>
    <x v="7"/>
    <n v="2"/>
    <n v="3.3300000000000003E-2"/>
    <x v="0"/>
    <x v="7"/>
    <n v="30"/>
    <n v="30"/>
    <n v="0"/>
    <n v="0"/>
    <s v="monthly"/>
    <n v="1"/>
    <n v="1"/>
    <n v="0"/>
    <x v="3"/>
    <n v="0"/>
    <n v="30"/>
    <s v="not applicable"/>
    <n v="50"/>
    <n v="28"/>
    <s v="not applicable"/>
  </r>
  <r>
    <s v="41127-sector"/>
    <x v="65"/>
    <x v="65"/>
    <n v="1.8599999999999901"/>
    <s v="sector"/>
    <x v="0"/>
    <x v="0"/>
    <s v="classifications"/>
    <x v="0"/>
    <n v="24"/>
    <n v="1.8599999999999998E-2"/>
    <x v="1"/>
    <x v="4"/>
    <n v="50"/>
    <n v="100"/>
    <n v="100"/>
    <n v="50"/>
    <s v="monthly"/>
    <n v="1"/>
    <n v="1"/>
    <n v="50"/>
    <x v="3"/>
    <m/>
    <m/>
    <m/>
    <m/>
    <n v="0"/>
    <s v=""/>
  </r>
  <r>
    <s v="41127-unique-id"/>
    <x v="65"/>
    <x v="65"/>
    <n v="1.63"/>
    <s v="unique-id"/>
    <x v="1"/>
    <x v="0"/>
    <s v="basic"/>
    <x v="1"/>
    <n v="13"/>
    <n v="1.6299999999999999E-2"/>
    <x v="1"/>
    <x v="4"/>
    <n v="50"/>
    <n v="100"/>
    <n v="100"/>
    <n v="50"/>
    <s v="monthly"/>
    <n v="1"/>
    <n v="1"/>
    <n v="50"/>
    <x v="3"/>
    <m/>
    <m/>
    <m/>
    <m/>
    <n v="0"/>
    <s v=""/>
  </r>
  <r>
    <s v="41127-expenditure-planned"/>
    <x v="65"/>
    <x v="65"/>
    <n v="2.2425000000000002"/>
    <s v="expenditure-planned"/>
    <x v="3"/>
    <x v="0"/>
    <s v="financial"/>
    <x v="2"/>
    <n v="34"/>
    <n v="3.2500000000000001E-2"/>
    <x v="1"/>
    <x v="4"/>
    <n v="50"/>
    <n v="69"/>
    <n v="38"/>
    <n v="19"/>
    <s v="monthly"/>
    <n v="1"/>
    <n v="1"/>
    <n v="19"/>
    <x v="3"/>
    <m/>
    <m/>
    <m/>
    <m/>
    <n v="0"/>
    <s v=""/>
  </r>
  <r>
    <s v="41127-finance-type"/>
    <x v="65"/>
    <x v="65"/>
    <n v="1.4972999999999901"/>
    <s v="finance-type"/>
    <x v="8"/>
    <x v="0"/>
    <s v="classifications"/>
    <x v="0"/>
    <n v="23"/>
    <n v="1.8599999999999998E-2"/>
    <x v="1"/>
    <x v="4"/>
    <n v="50"/>
    <n v="80.5"/>
    <n v="61"/>
    <n v="30.5"/>
    <s v="monthly"/>
    <n v="1"/>
    <n v="1"/>
    <n v="30.5"/>
    <x v="3"/>
    <m/>
    <m/>
    <m/>
    <m/>
    <n v="0"/>
    <s v=""/>
  </r>
  <r>
    <s v="41127-description"/>
    <x v="65"/>
    <x v="65"/>
    <n v="1.59895167309715"/>
    <s v="description"/>
    <x v="10"/>
    <x v="0"/>
    <s v="basic"/>
    <x v="1"/>
    <n v="15"/>
    <n v="1.6299999999999999E-2"/>
    <x v="1"/>
    <x v="4"/>
    <n v="50"/>
    <n v="98.0951946685"/>
    <n v="96.190389337100001"/>
    <n v="48.0951946685"/>
    <s v="monthly"/>
    <n v="1"/>
    <n v="1"/>
    <n v="48.0951946685"/>
    <x v="3"/>
    <m/>
    <m/>
    <m/>
    <m/>
    <n v="0"/>
    <s v=""/>
  </r>
  <r>
    <s v="41127-title"/>
    <x v="65"/>
    <x v="65"/>
    <n v="1.62607613536016"/>
    <s v="title"/>
    <x v="12"/>
    <x v="0"/>
    <s v="basic"/>
    <x v="1"/>
    <n v="14"/>
    <n v="1.6299999999999999E-2"/>
    <x v="1"/>
    <x v="4"/>
    <n v="50"/>
    <n v="99.759272108000005"/>
    <n v="99.518544215999995"/>
    <n v="49.759272107999998"/>
    <s v="monthly"/>
    <n v="1"/>
    <n v="1"/>
    <n v="49.759272107999998"/>
    <x v="3"/>
    <m/>
    <m/>
    <m/>
    <m/>
    <n v="0"/>
    <s v=""/>
  </r>
  <r>
    <s v="41127-cost-overall"/>
    <x v="65"/>
    <x v="65"/>
    <n v="3.1687500000000002"/>
    <s v="cost-overall"/>
    <x v="14"/>
    <x v="0"/>
    <s v="financial"/>
    <x v="2"/>
    <n v="33"/>
    <n v="3.2500000000000001E-2"/>
    <x v="1"/>
    <x v="4"/>
    <n v="50"/>
    <n v="97.5"/>
    <n v="95"/>
    <n v="47.5"/>
    <s v="monthly"/>
    <n v="1"/>
    <n v="1"/>
    <n v="47.5"/>
    <x v="3"/>
    <m/>
    <m/>
    <m/>
    <m/>
    <n v="0"/>
    <s v=""/>
  </r>
  <r>
    <s v="41127-dates-planned"/>
    <x v="65"/>
    <x v="65"/>
    <n v="1.61340500396567"/>
    <s v="dates-planned"/>
    <x v="16"/>
    <x v="0"/>
    <s v="basic"/>
    <x v="1"/>
    <n v="16"/>
    <n v="1.6299999999999999E-2"/>
    <x v="1"/>
    <x v="4"/>
    <n v="50"/>
    <n v="98.981902083799994"/>
    <n v="97.963804167600003"/>
    <n v="48.981902083800001"/>
    <s v="monthly"/>
    <n v="1"/>
    <n v="1"/>
    <n v="48.981902083800001"/>
    <x v="3"/>
    <m/>
    <m/>
    <m/>
    <m/>
    <n v="0"/>
    <s v=""/>
  </r>
  <r>
    <s v="41127-implementer"/>
    <x v="65"/>
    <x v="65"/>
    <n v="1.63"/>
    <s v="implementer"/>
    <x v="18"/>
    <x v="0"/>
    <s v="basic"/>
    <x v="1"/>
    <n v="12"/>
    <n v="1.6299999999999999E-2"/>
    <x v="1"/>
    <x v="4"/>
    <n v="50"/>
    <n v="100"/>
    <n v="100"/>
    <n v="50"/>
    <s v="monthly"/>
    <n v="1"/>
    <n v="1"/>
    <n v="50"/>
    <x v="3"/>
    <m/>
    <m/>
    <m/>
    <m/>
    <n v="0"/>
    <s v=""/>
  </r>
  <r>
    <s v="41127-expenditure-actual"/>
    <x v="65"/>
    <x v="65"/>
    <n v="2.1287500000000001"/>
    <s v="expenditure-actual"/>
    <x v="19"/>
    <x v="0"/>
    <s v="financial"/>
    <x v="2"/>
    <n v="35"/>
    <n v="3.2500000000000001E-2"/>
    <x v="1"/>
    <x v="4"/>
    <n v="50"/>
    <n v="65.5"/>
    <n v="31"/>
    <n v="15.5"/>
    <s v="monthly"/>
    <n v="1"/>
    <n v="1"/>
    <n v="15.5"/>
    <x v="3"/>
    <m/>
    <m/>
    <m/>
    <m/>
    <n v="0"/>
    <s v=""/>
  </r>
  <r>
    <s v="41127-tied-aid-status"/>
    <x v="65"/>
    <x v="65"/>
    <n v="0"/>
    <s v="tied-aid-status"/>
    <x v="2"/>
    <x v="0"/>
    <s v="classifications"/>
    <x v="0"/>
    <n v="26"/>
    <n v="1.8599999999999998E-2"/>
    <x v="0"/>
    <x v="0"/>
    <n v="0"/>
    <n v="0"/>
    <n v="0"/>
    <n v="0"/>
    <s v="monthly"/>
    <n v="1"/>
    <n v="1"/>
    <n v="0"/>
    <x v="0"/>
    <n v="0"/>
    <m/>
    <s v="not-published"/>
    <n v="0"/>
    <n v="0"/>
    <s v="not publishednot-published"/>
  </r>
  <r>
    <s v="41127-contact-details"/>
    <x v="65"/>
    <x v="65"/>
    <n v="0"/>
    <s v="contact-details"/>
    <x v="4"/>
    <x v="0"/>
    <s v="basic"/>
    <x v="1"/>
    <n v="19"/>
    <n v="1.6299999999999999E-2"/>
    <x v="0"/>
    <x v="2"/>
    <n v="0"/>
    <n v="0"/>
    <n v="0"/>
    <n v="0"/>
    <s v="monthly"/>
    <n v="1"/>
    <n v="1"/>
    <n v="0"/>
    <x v="2"/>
    <n v="0"/>
    <m/>
    <s v="pdf"/>
    <n v="16.664999999999999"/>
    <n v="0"/>
    <s v="sometimespdf"/>
  </r>
  <r>
    <s v="41127-collaboration-type"/>
    <x v="65"/>
    <x v="65"/>
    <n v="0.61993799999999899"/>
    <s v="collaboration-type"/>
    <x v="5"/>
    <x v="0"/>
    <s v="classifications"/>
    <x v="0"/>
    <n v="20"/>
    <n v="1.8599999999999998E-2"/>
    <x v="0"/>
    <x v="1"/>
    <n v="33.33"/>
    <n v="33.33"/>
    <n v="0"/>
    <n v="0"/>
    <s v="monthly"/>
    <n v="1"/>
    <n v="1"/>
    <n v="0"/>
    <x v="1"/>
    <n v="1"/>
    <m/>
    <s v="website"/>
    <n v="33.33"/>
    <n v="33.33"/>
    <s v="alwayswebsite"/>
  </r>
  <r>
    <s v="41127-current-status"/>
    <x v="65"/>
    <x v="65"/>
    <n v="0"/>
    <s v="current-status"/>
    <x v="6"/>
    <x v="0"/>
    <s v="basic"/>
    <x v="1"/>
    <n v="18"/>
    <n v="1.6299999999999999E-2"/>
    <x v="0"/>
    <x v="0"/>
    <n v="0"/>
    <n v="0"/>
    <n v="0"/>
    <n v="0"/>
    <s v="monthly"/>
    <n v="1"/>
    <n v="1"/>
    <n v="0"/>
    <x v="0"/>
    <n v="0"/>
    <m/>
    <s v="not-published"/>
    <n v="0"/>
    <n v="0"/>
    <s v="not publishednot-published"/>
  </r>
  <r>
    <s v="41127-results"/>
    <x v="65"/>
    <x v="65"/>
    <n v="0.72159449999999903"/>
    <s v="results"/>
    <x v="7"/>
    <x v="0"/>
    <s v="performance"/>
    <x v="3"/>
    <n v="37"/>
    <n v="4.3299999999999998E-2"/>
    <x v="0"/>
    <x v="2"/>
    <n v="16.664999999999999"/>
    <n v="16.664999999999999"/>
    <n v="0"/>
    <n v="0"/>
    <s v="monthly"/>
    <n v="1"/>
    <n v="1"/>
    <n v="0"/>
    <x v="1"/>
    <n v="1"/>
    <m/>
    <s v="pdf"/>
    <n v="16.664999999999999"/>
    <n v="16.664999999999999"/>
    <s v="alwayspdf"/>
  </r>
  <r>
    <s v="41127-aid-type"/>
    <x v="65"/>
    <x v="65"/>
    <n v="0.92999999999999905"/>
    <s v="aid-type"/>
    <x v="9"/>
    <x v="0"/>
    <s v="classifications"/>
    <x v="0"/>
    <n v="22"/>
    <n v="1.8599999999999998E-2"/>
    <x v="0"/>
    <x v="6"/>
    <n v="50"/>
    <n v="50"/>
    <n v="0"/>
    <n v="0"/>
    <s v="monthly"/>
    <n v="1"/>
    <n v="1"/>
    <n v="0"/>
    <x v="1"/>
    <n v="1"/>
    <m/>
    <s v="machine-readable"/>
    <n v="50"/>
    <n v="50"/>
    <s v="alwaysmachine-readable"/>
  </r>
  <r>
    <s v="41127-flow-type"/>
    <x v="65"/>
    <x v="65"/>
    <n v="0"/>
    <s v="flow-type"/>
    <x v="11"/>
    <x v="0"/>
    <s v="classifications"/>
    <x v="0"/>
    <n v="21"/>
    <n v="1.8599999999999998E-2"/>
    <x v="0"/>
    <x v="0"/>
    <n v="0"/>
    <n v="0"/>
    <n v="0"/>
    <n v="0"/>
    <s v="monthly"/>
    <n v="1"/>
    <n v="1"/>
    <n v="0"/>
    <x v="0"/>
    <n v="0"/>
    <m/>
    <s v="not-published"/>
    <n v="0"/>
    <n v="0"/>
    <s v="not publishednot-published"/>
  </r>
  <r>
    <s v="41127-conditions"/>
    <x v="65"/>
    <x v="65"/>
    <n v="2.165"/>
    <s v="conditions"/>
    <x v="13"/>
    <x v="0"/>
    <s v="performance"/>
    <x v="3"/>
    <n v="39"/>
    <n v="4.3299999999999998E-2"/>
    <x v="0"/>
    <x v="3"/>
    <n v="50"/>
    <n v="50"/>
    <n v="0"/>
    <n v="0"/>
    <s v="monthly"/>
    <n v="1"/>
    <n v="1"/>
    <n v="0"/>
    <x v="1"/>
    <n v="1"/>
    <m/>
    <s v="document"/>
    <n v="50"/>
    <n v="50"/>
    <s v="alwaysdocument"/>
  </r>
  <r>
    <s v="41127-location"/>
    <x v="65"/>
    <x v="65"/>
    <n v="0.309968999999999"/>
    <s v="location"/>
    <x v="15"/>
    <x v="0"/>
    <s v="classifications"/>
    <x v="0"/>
    <n v="25"/>
    <n v="1.8599999999999998E-2"/>
    <x v="0"/>
    <x v="2"/>
    <n v="16.664999999999999"/>
    <n v="16.664999999999999"/>
    <n v="0"/>
    <n v="0"/>
    <s v="monthly"/>
    <n v="1"/>
    <n v="1"/>
    <n v="0"/>
    <x v="1"/>
    <n v="1"/>
    <m/>
    <s v="pdf"/>
    <n v="16.664999999999999"/>
    <n v="16.664999999999999"/>
    <s v="alwayspdf"/>
  </r>
  <r>
    <s v="41127-dates-actual"/>
    <x v="65"/>
    <x v="65"/>
    <n v="0"/>
    <s v="dates-actual"/>
    <x v="17"/>
    <x v="0"/>
    <s v="basic"/>
    <x v="1"/>
    <n v="17"/>
    <n v="1.6299999999999999E-2"/>
    <x v="0"/>
    <x v="0"/>
    <n v="0"/>
    <n v="0"/>
    <n v="0"/>
    <n v="0"/>
    <s v="monthly"/>
    <n v="1"/>
    <n v="1"/>
    <n v="0"/>
    <x v="0"/>
    <n v="0"/>
    <m/>
    <s v="not-published"/>
    <n v="0"/>
    <n v="0"/>
    <s v="not publishednot-published"/>
  </r>
  <r>
    <s v="41127-impact-appraisals"/>
    <x v="65"/>
    <x v="65"/>
    <n v="0"/>
    <s v="impact-appraisals"/>
    <x v="20"/>
    <x v="0"/>
    <s v="performance"/>
    <x v="3"/>
    <n v="38"/>
    <n v="4.3299999999999998E-2"/>
    <x v="0"/>
    <x v="3"/>
    <n v="0"/>
    <n v="0"/>
    <n v="0"/>
    <n v="0"/>
    <s v="monthly"/>
    <n v="1"/>
    <n v="1"/>
    <n v="0"/>
    <x v="2"/>
    <n v="0"/>
    <m/>
    <s v="document"/>
    <n v="50"/>
    <n v="0"/>
    <s v="sometimesdocument"/>
  </r>
  <r>
    <s v="41127-objectives"/>
    <x v="65"/>
    <x v="65"/>
    <n v="1.085"/>
    <s v="objectives"/>
    <x v="21"/>
    <x v="0"/>
    <s v="related-documents"/>
    <x v="4"/>
    <n v="29"/>
    <n v="2.1700000000000001E-2"/>
    <x v="0"/>
    <x v="3"/>
    <n v="50"/>
    <n v="50"/>
    <n v="0"/>
    <n v="0"/>
    <s v="monthly"/>
    <n v="1"/>
    <n v="1"/>
    <n v="0"/>
    <x v="1"/>
    <n v="1"/>
    <m/>
    <s v="document"/>
    <n v="50"/>
    <n v="50"/>
    <s v="alwaysdocument"/>
  </r>
  <r>
    <s v="41127-budget"/>
    <x v="65"/>
    <x v="65"/>
    <n v="1.085"/>
    <s v="budget"/>
    <x v="22"/>
    <x v="0"/>
    <s v="related-documents"/>
    <x v="4"/>
    <n v="30"/>
    <n v="2.1700000000000001E-2"/>
    <x v="0"/>
    <x v="3"/>
    <n v="50"/>
    <n v="50"/>
    <n v="0"/>
    <n v="0"/>
    <s v="monthly"/>
    <n v="1"/>
    <n v="1"/>
    <n v="0"/>
    <x v="1"/>
    <n v="1"/>
    <m/>
    <s v="document"/>
    <n v="50"/>
    <n v="50"/>
    <s v="alwaysdocument"/>
  </r>
  <r>
    <s v="41127-contracts"/>
    <x v="65"/>
    <x v="65"/>
    <n v="0"/>
    <s v="contracts"/>
    <x v="23"/>
    <x v="0"/>
    <s v="related-documents"/>
    <x v="4"/>
    <n v="31"/>
    <n v="2.1700000000000001E-2"/>
    <x v="0"/>
    <x v="3"/>
    <n v="0"/>
    <n v="0"/>
    <n v="0"/>
    <n v="0"/>
    <s v="monthly"/>
    <n v="1"/>
    <n v="1"/>
    <n v="0"/>
    <x v="2"/>
    <n v="0"/>
    <m/>
    <s v="document"/>
    <n v="50"/>
    <n v="0"/>
    <s v="sometimesdocument"/>
  </r>
  <r>
    <s v="41127-evaluations"/>
    <x v="65"/>
    <x v="65"/>
    <n v="1.085"/>
    <s v="evaluations"/>
    <x v="24"/>
    <x v="0"/>
    <s v="related-documents"/>
    <x v="4"/>
    <n v="28"/>
    <n v="2.1700000000000001E-2"/>
    <x v="0"/>
    <x v="3"/>
    <n v="50"/>
    <n v="50"/>
    <n v="0"/>
    <n v="0"/>
    <s v="monthly"/>
    <n v="1"/>
    <n v="1"/>
    <n v="0"/>
    <x v="1"/>
    <n v="1"/>
    <m/>
    <s v="document"/>
    <n v="50"/>
    <n v="50"/>
    <s v="alwaysdocument"/>
  </r>
  <r>
    <s v="41127-mou"/>
    <x v="65"/>
    <x v="65"/>
    <n v="1.085"/>
    <s v="mou"/>
    <x v="25"/>
    <x v="0"/>
    <s v="related-documents"/>
    <x v="4"/>
    <n v="27"/>
    <n v="2.1700000000000001E-2"/>
    <x v="0"/>
    <x v="3"/>
    <n v="50"/>
    <n v="50"/>
    <n v="0"/>
    <n v="0"/>
    <s v="monthly"/>
    <n v="1"/>
    <n v="1"/>
    <n v="0"/>
    <x v="1"/>
    <n v="1"/>
    <m/>
    <s v="document"/>
    <n v="50"/>
    <n v="50"/>
    <s v="alwaysdocument"/>
  </r>
  <r>
    <s v="41127-tenders"/>
    <x v="65"/>
    <x v="65"/>
    <n v="1.085"/>
    <s v="tenders"/>
    <x v="26"/>
    <x v="0"/>
    <s v="related-documents"/>
    <x v="4"/>
    <n v="32"/>
    <n v="2.1700000000000001E-2"/>
    <x v="0"/>
    <x v="3"/>
    <n v="50"/>
    <n v="50"/>
    <n v="0"/>
    <n v="0"/>
    <s v="monthly"/>
    <n v="1"/>
    <n v="1"/>
    <n v="0"/>
    <x v="1"/>
    <n v="1"/>
    <m/>
    <s v="document"/>
    <n v="50"/>
    <n v="50"/>
    <s v="alwaysdocument"/>
  </r>
  <r>
    <s v="41127-budget-identifier"/>
    <x v="65"/>
    <x v="65"/>
    <n v="0"/>
    <s v="budget-identifier"/>
    <x v="27"/>
    <x v="0"/>
    <s v="financial"/>
    <x v="2"/>
    <n v="36"/>
    <n v="3.2500000000000001E-2"/>
    <x v="0"/>
    <x v="0"/>
    <n v="0"/>
    <n v="0"/>
    <n v="0"/>
    <n v="0"/>
    <s v="monthly"/>
    <n v="1"/>
    <n v="1"/>
    <n v="0"/>
    <x v="0"/>
    <n v="0"/>
    <m/>
    <s v="not-published"/>
    <n v="0"/>
    <n v="0"/>
    <s v="not publishednot-published"/>
  </r>
  <r>
    <s v="41127-strategy"/>
    <x v="65"/>
    <x v="65"/>
    <n v="1.25"/>
    <s v="strategy"/>
    <x v="28"/>
    <x v="1"/>
    <s v="planning"/>
    <x v="5"/>
    <n v="4"/>
    <n v="2.5000000000000001E-2"/>
    <x v="0"/>
    <x v="3"/>
    <n v="50"/>
    <n v="50"/>
    <n v="0"/>
    <n v="0"/>
    <s v="monthly"/>
    <n v="1"/>
    <n v="1"/>
    <n v="0"/>
    <x v="1"/>
    <n v="1"/>
    <m/>
    <s v="document"/>
    <n v="50"/>
    <n v="50"/>
    <s v="alwaysdocument"/>
  </r>
  <r>
    <s v="41127-annual-report"/>
    <x v="65"/>
    <x v="65"/>
    <n v="1.25"/>
    <s v="annual-report"/>
    <x v="29"/>
    <x v="1"/>
    <s v="planning"/>
    <x v="5"/>
    <n v="5"/>
    <n v="2.5000000000000001E-2"/>
    <x v="0"/>
    <x v="3"/>
    <n v="50"/>
    <n v="50"/>
    <n v="0"/>
    <n v="0"/>
    <s v="monthly"/>
    <n v="1"/>
    <n v="1"/>
    <n v="0"/>
    <x v="1"/>
    <n v="1"/>
    <m/>
    <s v="document"/>
    <n v="50"/>
    <n v="50"/>
    <s v="alwaysdocument"/>
  </r>
  <r>
    <s v="41127-allocation"/>
    <x v="65"/>
    <x v="65"/>
    <n v="1.25"/>
    <s v="allocation"/>
    <x v="30"/>
    <x v="1"/>
    <s v="planning"/>
    <x v="5"/>
    <n v="6"/>
    <n v="2.5000000000000001E-2"/>
    <x v="0"/>
    <x v="3"/>
    <n v="50"/>
    <n v="50"/>
    <n v="0"/>
    <n v="0"/>
    <s v="monthly"/>
    <n v="1"/>
    <n v="1"/>
    <n v="0"/>
    <x v="1"/>
    <n v="1"/>
    <m/>
    <s v="document"/>
    <n v="50"/>
    <n v="50"/>
    <s v="alwaysdocument"/>
  </r>
  <r>
    <s v="41127-procurement-policy"/>
    <x v="65"/>
    <x v="65"/>
    <n v="1.25"/>
    <s v="procurement-policy"/>
    <x v="31"/>
    <x v="1"/>
    <s v="planning"/>
    <x v="5"/>
    <n v="7"/>
    <n v="2.5000000000000001E-2"/>
    <x v="0"/>
    <x v="3"/>
    <n v="50"/>
    <n v="50"/>
    <n v="0"/>
    <n v="0"/>
    <s v="monthly"/>
    <n v="1"/>
    <n v="1"/>
    <n v="0"/>
    <x v="1"/>
    <n v="1"/>
    <m/>
    <s v="document"/>
    <n v="50"/>
    <n v="50"/>
    <s v="alwaysdocument"/>
  </r>
  <r>
    <s v="41122-audit"/>
    <x v="66"/>
    <x v="66"/>
    <n v="2.085"/>
    <s v="audit"/>
    <x v="32"/>
    <x v="1"/>
    <s v="financial"/>
    <x v="6"/>
    <n v="11"/>
    <n v="4.1700000000000001E-2"/>
    <x v="0"/>
    <x v="3"/>
    <n v="50"/>
    <n v="50"/>
    <m/>
    <m/>
    <m/>
    <m/>
    <m/>
    <m/>
    <x v="1"/>
    <n v="1"/>
    <m/>
    <s v="document"/>
    <n v="50"/>
    <n v="50"/>
    <s v="alwaysdocument"/>
  </r>
  <r>
    <s v="41127-country-strategy"/>
    <x v="65"/>
    <x v="65"/>
    <n v="1.25"/>
    <s v="country-strategy"/>
    <x v="33"/>
    <x v="1"/>
    <s v="planning"/>
    <x v="5"/>
    <n v="8"/>
    <n v="2.5000000000000001E-2"/>
    <x v="0"/>
    <x v="3"/>
    <n v="50"/>
    <n v="50"/>
    <n v="0"/>
    <n v="0"/>
    <s v="monthly"/>
    <n v="1"/>
    <n v="1"/>
    <n v="0"/>
    <x v="1"/>
    <n v="1"/>
    <m/>
    <s v="document"/>
    <n v="50"/>
    <n v="50"/>
    <s v="alwaysdocument"/>
  </r>
  <r>
    <s v="41122-total-budget"/>
    <x v="66"/>
    <x v="66"/>
    <n v="0.69493050000000001"/>
    <s v="total-budget"/>
    <x v="34"/>
    <x v="1"/>
    <s v="financial"/>
    <x v="6"/>
    <n v="9"/>
    <n v="4.1700000000000001E-2"/>
    <x v="0"/>
    <x v="2"/>
    <n v="16.664999999999999"/>
    <n v="16.664999999999999"/>
    <n v="0"/>
    <n v="0"/>
    <s v="quarterly"/>
    <n v="1"/>
    <n v="1"/>
    <n v="0"/>
    <x v="3"/>
    <n v="0"/>
    <n v="3"/>
    <s v="pdf"/>
    <n v="16.664999999999999"/>
    <n v="16.664999999999999"/>
    <s v="pdf"/>
  </r>
  <r>
    <s v="41122-disaggregated-budgets"/>
    <x v="66"/>
    <x v="66"/>
    <n v="2.085"/>
    <s v="disaggregated-budgets"/>
    <x v="35"/>
    <x v="1"/>
    <s v="financial"/>
    <x v="6"/>
    <n v="10"/>
    <n v="4.1700000000000001E-2"/>
    <x v="0"/>
    <x v="6"/>
    <n v="50"/>
    <n v="50"/>
    <n v="0"/>
    <n v="0"/>
    <s v="quarterly"/>
    <n v="1"/>
    <n v="1"/>
    <n v="0"/>
    <x v="3"/>
    <n v="0"/>
    <n v="3"/>
    <s v="machine-readable"/>
    <n v="50"/>
    <n v="50"/>
    <s v="machine-readable"/>
  </r>
  <r>
    <s v="41127-foia"/>
    <x v="65"/>
    <x v="65"/>
    <n v="0"/>
    <s v="foia"/>
    <x v="36"/>
    <x v="2"/>
    <s v="Commitment"/>
    <x v="7"/>
    <n v="1"/>
    <n v="3.3300000000000003E-2"/>
    <x v="0"/>
    <x v="7"/>
    <n v="0"/>
    <n v="0"/>
    <n v="0"/>
    <n v="0"/>
    <s v="monthly"/>
    <n v="1"/>
    <n v="1"/>
    <n v="0"/>
    <x v="3"/>
    <n v="0"/>
    <n v="0"/>
    <s v="not applicable"/>
    <n v="50"/>
    <n v="0"/>
    <s v="not applicable"/>
  </r>
  <r>
    <s v="41127-accessibility"/>
    <x v="65"/>
    <x v="65"/>
    <n v="2.2197779999999998"/>
    <s v="accessibility"/>
    <x v="37"/>
    <x v="2"/>
    <s v="Commitment"/>
    <x v="7"/>
    <n v="3"/>
    <n v="3.3300000000000003E-2"/>
    <x v="0"/>
    <x v="7"/>
    <n v="66.66"/>
    <n v="66.66"/>
    <n v="0"/>
    <n v="0"/>
    <s v="monthly"/>
    <n v="1"/>
    <n v="1"/>
    <n v="0"/>
    <x v="3"/>
    <n v="0"/>
    <n v="66.66"/>
    <s v="not applicable"/>
    <n v="50"/>
    <n v="66.66"/>
    <s v="not applicable"/>
  </r>
  <r>
    <s v="41127-implementation-schedules"/>
    <x v="65"/>
    <x v="65"/>
    <n v="1.0656000000000001"/>
    <s v="implementation-schedules"/>
    <x v="38"/>
    <x v="2"/>
    <s v="Commitment"/>
    <x v="7"/>
    <n v="2"/>
    <n v="3.3300000000000003E-2"/>
    <x v="0"/>
    <x v="7"/>
    <n v="32"/>
    <n v="32"/>
    <n v="0"/>
    <n v="0"/>
    <s v="monthly"/>
    <n v="1"/>
    <n v="1"/>
    <n v="0"/>
    <x v="3"/>
    <n v="0"/>
    <n v="32"/>
    <s v="not applicable"/>
    <n v="50"/>
    <n v="32"/>
    <s v="not applicable"/>
  </r>
  <r>
    <s v="US-1-sector"/>
    <x v="64"/>
    <x v="64"/>
    <n v="1.39499999999999"/>
    <s v="sector"/>
    <x v="0"/>
    <x v="0"/>
    <s v="classifications"/>
    <x v="0"/>
    <n v="24"/>
    <n v="1.8599999999999998E-2"/>
    <x v="1"/>
    <x v="4"/>
    <n v="50"/>
    <n v="75"/>
    <n v="50"/>
    <n v="25"/>
    <s v="quarterly"/>
    <n v="1"/>
    <n v="1"/>
    <n v="25"/>
    <x v="3"/>
    <m/>
    <m/>
    <m/>
    <m/>
    <n v="0"/>
    <s v=""/>
  </r>
  <r>
    <s v="US-1-unique-id"/>
    <x v="64"/>
    <x v="64"/>
    <n v="1.63"/>
    <s v="unique-id"/>
    <x v="1"/>
    <x v="0"/>
    <s v="basic"/>
    <x v="1"/>
    <n v="13"/>
    <n v="1.6299999999999999E-2"/>
    <x v="1"/>
    <x v="4"/>
    <n v="50"/>
    <n v="100"/>
    <n v="100"/>
    <n v="50"/>
    <s v="quarterly"/>
    <n v="1"/>
    <n v="1"/>
    <n v="50"/>
    <x v="3"/>
    <m/>
    <m/>
    <m/>
    <m/>
    <n v="0"/>
    <s v=""/>
  </r>
  <r>
    <s v="US-1-expenditure-planned"/>
    <x v="64"/>
    <x v="64"/>
    <n v="3.2337500000000001"/>
    <s v="expenditure-planned"/>
    <x v="3"/>
    <x v="0"/>
    <s v="financial"/>
    <x v="2"/>
    <n v="34"/>
    <n v="3.2500000000000001E-2"/>
    <x v="1"/>
    <x v="4"/>
    <n v="50"/>
    <n v="99.5"/>
    <n v="99"/>
    <n v="49.5"/>
    <s v="quarterly"/>
    <n v="1"/>
    <n v="1"/>
    <n v="49.5"/>
    <x v="3"/>
    <m/>
    <m/>
    <m/>
    <m/>
    <n v="0"/>
    <s v=""/>
  </r>
  <r>
    <s v="US-1-collaboration-type"/>
    <x v="64"/>
    <x v="64"/>
    <n v="1.581"/>
    <s v="collaboration-type"/>
    <x v="5"/>
    <x v="0"/>
    <s v="classifications"/>
    <x v="0"/>
    <n v="20"/>
    <n v="1.8599999999999998E-2"/>
    <x v="1"/>
    <x v="4"/>
    <n v="50"/>
    <n v="85"/>
    <n v="70"/>
    <n v="35"/>
    <s v="quarterly"/>
    <n v="1"/>
    <n v="1"/>
    <n v="35"/>
    <x v="3"/>
    <m/>
    <m/>
    <m/>
    <m/>
    <n v="0"/>
    <s v=""/>
  </r>
  <r>
    <s v="US-1-current-status"/>
    <x v="64"/>
    <x v="64"/>
    <n v="1.63"/>
    <s v="current-status"/>
    <x v="6"/>
    <x v="0"/>
    <s v="basic"/>
    <x v="1"/>
    <n v="18"/>
    <n v="1.6299999999999999E-2"/>
    <x v="1"/>
    <x v="4"/>
    <n v="50"/>
    <n v="100"/>
    <n v="100"/>
    <n v="50"/>
    <s v="quarterly"/>
    <n v="1"/>
    <n v="1"/>
    <n v="50"/>
    <x v="3"/>
    <m/>
    <m/>
    <m/>
    <m/>
    <n v="0"/>
    <s v=""/>
  </r>
  <r>
    <s v="US-1-finance-type"/>
    <x v="64"/>
    <x v="64"/>
    <n v="1.85069999999999"/>
    <s v="finance-type"/>
    <x v="8"/>
    <x v="0"/>
    <s v="classifications"/>
    <x v="0"/>
    <n v="23"/>
    <n v="1.8599999999999998E-2"/>
    <x v="1"/>
    <x v="4"/>
    <n v="50"/>
    <n v="99.5"/>
    <n v="99"/>
    <n v="49.5"/>
    <s v="quarterly"/>
    <n v="1"/>
    <n v="1"/>
    <n v="49.5"/>
    <x v="3"/>
    <m/>
    <m/>
    <m/>
    <m/>
    <n v="0"/>
    <s v=""/>
  </r>
  <r>
    <s v="US-1-aid-type"/>
    <x v="64"/>
    <x v="64"/>
    <n v="1.3391999999999999"/>
    <s v="aid-type"/>
    <x v="9"/>
    <x v="0"/>
    <s v="classifications"/>
    <x v="0"/>
    <n v="22"/>
    <n v="1.8599999999999998E-2"/>
    <x v="1"/>
    <x v="4"/>
    <n v="50"/>
    <n v="72"/>
    <n v="44"/>
    <n v="22"/>
    <s v="quarterly"/>
    <n v="1"/>
    <n v="1"/>
    <n v="22"/>
    <x v="3"/>
    <m/>
    <m/>
    <m/>
    <m/>
    <n v="0"/>
    <s v=""/>
  </r>
  <r>
    <s v="US-1-description"/>
    <x v="64"/>
    <x v="64"/>
    <n v="1.226575"/>
    <s v="description"/>
    <x v="10"/>
    <x v="0"/>
    <s v="basic"/>
    <x v="1"/>
    <n v="15"/>
    <n v="1.6299999999999999E-2"/>
    <x v="1"/>
    <x v="4"/>
    <n v="50"/>
    <n v="75.25"/>
    <n v="50.5"/>
    <n v="25.25"/>
    <s v="quarterly"/>
    <n v="1"/>
    <n v="1"/>
    <n v="25.25"/>
    <x v="3"/>
    <m/>
    <m/>
    <m/>
    <m/>
    <n v="0"/>
    <s v=""/>
  </r>
  <r>
    <s v="US-1-title"/>
    <x v="64"/>
    <x v="64"/>
    <n v="1.3855"/>
    <s v="title"/>
    <x v="12"/>
    <x v="0"/>
    <s v="basic"/>
    <x v="1"/>
    <n v="14"/>
    <n v="1.6299999999999999E-2"/>
    <x v="1"/>
    <x v="4"/>
    <n v="50"/>
    <n v="85"/>
    <n v="70"/>
    <n v="35"/>
    <s v="quarterly"/>
    <n v="1"/>
    <n v="1"/>
    <n v="35"/>
    <x v="3"/>
    <m/>
    <m/>
    <m/>
    <m/>
    <n v="0"/>
    <s v=""/>
  </r>
  <r>
    <s v="US-1-location"/>
    <x v="64"/>
    <x v="64"/>
    <n v="1.85069999999999"/>
    <s v="location"/>
    <x v="15"/>
    <x v="0"/>
    <s v="classifications"/>
    <x v="0"/>
    <n v="25"/>
    <n v="1.8599999999999998E-2"/>
    <x v="1"/>
    <x v="4"/>
    <n v="50"/>
    <n v="99.5"/>
    <n v="99"/>
    <n v="49.5"/>
    <s v="quarterly"/>
    <n v="1"/>
    <n v="1"/>
    <n v="49.5"/>
    <x v="3"/>
    <m/>
    <m/>
    <m/>
    <m/>
    <n v="0"/>
    <s v=""/>
  </r>
  <r>
    <s v="US-1-dates-actual"/>
    <x v="64"/>
    <x v="64"/>
    <n v="1.63"/>
    <s v="dates-actual"/>
    <x v="17"/>
    <x v="0"/>
    <s v="basic"/>
    <x v="1"/>
    <n v="17"/>
    <n v="1.6299999999999999E-2"/>
    <x v="1"/>
    <x v="4"/>
    <n v="50"/>
    <n v="100"/>
    <n v="100"/>
    <n v="50"/>
    <s v="quarterly"/>
    <n v="1"/>
    <n v="1"/>
    <n v="50"/>
    <x v="3"/>
    <m/>
    <m/>
    <m/>
    <m/>
    <n v="0"/>
    <s v=""/>
  </r>
  <r>
    <s v="US-1-implementer"/>
    <x v="64"/>
    <x v="64"/>
    <n v="1.21434999999999"/>
    <s v="implementer"/>
    <x v="18"/>
    <x v="0"/>
    <s v="basic"/>
    <x v="1"/>
    <n v="12"/>
    <n v="1.6299999999999999E-2"/>
    <x v="1"/>
    <x v="4"/>
    <n v="50"/>
    <n v="74.5"/>
    <n v="49"/>
    <n v="24.5"/>
    <s v="quarterly"/>
    <n v="1"/>
    <n v="1"/>
    <n v="24.5"/>
    <x v="3"/>
    <m/>
    <m/>
    <m/>
    <m/>
    <n v="0"/>
    <s v=""/>
  </r>
  <r>
    <s v="US-1-expenditure-actual"/>
    <x v="64"/>
    <x v="64"/>
    <n v="3.2337500000000001"/>
    <s v="expenditure-actual"/>
    <x v="19"/>
    <x v="0"/>
    <s v="financial"/>
    <x v="2"/>
    <n v="35"/>
    <n v="3.2500000000000001E-2"/>
    <x v="1"/>
    <x v="4"/>
    <n v="50"/>
    <n v="99.5"/>
    <n v="99"/>
    <n v="49.5"/>
    <s v="quarterly"/>
    <n v="1"/>
    <n v="1"/>
    <n v="49.5"/>
    <x v="3"/>
    <m/>
    <m/>
    <m/>
    <m/>
    <n v="0"/>
    <s v=""/>
  </r>
  <r>
    <s v="44002-audit"/>
    <x v="61"/>
    <x v="61"/>
    <n v="2.085"/>
    <s v="audit"/>
    <x v="32"/>
    <x v="1"/>
    <s v="financial"/>
    <x v="6"/>
    <n v="11"/>
    <n v="4.1700000000000001E-2"/>
    <x v="0"/>
    <x v="3"/>
    <n v="50"/>
    <n v="50"/>
    <n v="0"/>
    <n v="0"/>
    <s v="quarterly"/>
    <n v="1"/>
    <n v="1"/>
    <n v="0"/>
    <x v="1"/>
    <n v="1"/>
    <m/>
    <s v="document"/>
    <n v="50"/>
    <n v="50"/>
    <s v="alwaysdocument"/>
  </r>
  <r>
    <s v="US-1-tied-aid-status"/>
    <x v="64"/>
    <x v="64"/>
    <n v="0"/>
    <s v="tied-aid-status"/>
    <x v="2"/>
    <x v="0"/>
    <s v="classifications"/>
    <x v="0"/>
    <n v="26"/>
    <n v="1.8599999999999998E-2"/>
    <x v="0"/>
    <x v="0"/>
    <n v="0"/>
    <n v="0"/>
    <n v="0"/>
    <n v="0"/>
    <s v="quarterly"/>
    <n v="1"/>
    <n v="1"/>
    <n v="0"/>
    <x v="0"/>
    <n v="0"/>
    <m/>
    <s v="not-published"/>
    <n v="0"/>
    <n v="0"/>
    <s v="not publishednot-published"/>
  </r>
  <r>
    <s v="US-1-contact-details"/>
    <x v="64"/>
    <x v="64"/>
    <n v="0.27163949999999998"/>
    <s v="contact-details"/>
    <x v="4"/>
    <x v="0"/>
    <s v="basic"/>
    <x v="1"/>
    <n v="19"/>
    <n v="1.6299999999999999E-2"/>
    <x v="0"/>
    <x v="2"/>
    <n v="16.664999999999999"/>
    <n v="16.664999999999999"/>
    <n v="0"/>
    <n v="0"/>
    <s v="quarterly"/>
    <n v="1"/>
    <n v="1"/>
    <n v="0"/>
    <x v="1"/>
    <n v="1"/>
    <m/>
    <s v="pdf"/>
    <n v="16.664999999999999"/>
    <n v="16.664999999999999"/>
    <s v="alwayspdf"/>
  </r>
  <r>
    <s v="US-1-results"/>
    <x v="64"/>
    <x v="64"/>
    <n v="0"/>
    <s v="results"/>
    <x v="7"/>
    <x v="0"/>
    <s v="performance"/>
    <x v="3"/>
    <n v="37"/>
    <n v="4.3299999999999998E-2"/>
    <x v="0"/>
    <x v="2"/>
    <n v="0"/>
    <n v="0"/>
    <n v="0"/>
    <n v="0"/>
    <s v="quarterly"/>
    <n v="1"/>
    <n v="1"/>
    <n v="0"/>
    <x v="2"/>
    <n v="0"/>
    <m/>
    <s v="pdf"/>
    <n v="16.664999999999999"/>
    <n v="0"/>
    <s v="sometimespdf"/>
  </r>
  <r>
    <s v="US-1-flow-type"/>
    <x v="64"/>
    <x v="64"/>
    <n v="0.61993799999999899"/>
    <s v="flow-type"/>
    <x v="11"/>
    <x v="0"/>
    <s v="classifications"/>
    <x v="0"/>
    <n v="21"/>
    <n v="1.8599999999999998E-2"/>
    <x v="0"/>
    <x v="1"/>
    <n v="33.33"/>
    <n v="33.33"/>
    <n v="0"/>
    <n v="0"/>
    <s v="quarterly"/>
    <n v="1"/>
    <n v="1"/>
    <n v="0"/>
    <x v="1"/>
    <n v="1"/>
    <m/>
    <s v="website"/>
    <n v="33.33"/>
    <n v="33.33"/>
    <s v="alwayswebsite"/>
  </r>
  <r>
    <s v="US-1-conditions"/>
    <x v="64"/>
    <x v="64"/>
    <n v="0"/>
    <s v="conditions"/>
    <x v="13"/>
    <x v="0"/>
    <s v="performance"/>
    <x v="3"/>
    <n v="39"/>
    <n v="4.3299999999999998E-2"/>
    <x v="0"/>
    <x v="3"/>
    <n v="0"/>
    <n v="0"/>
    <n v="0"/>
    <n v="0"/>
    <s v="quarterly"/>
    <n v="1"/>
    <n v="1"/>
    <n v="0"/>
    <x v="0"/>
    <n v="0"/>
    <m/>
    <s v="document"/>
    <n v="50"/>
    <n v="0"/>
    <s v="not publisheddocument"/>
  </r>
  <r>
    <s v="US-1-cost-overall"/>
    <x v="64"/>
    <x v="64"/>
    <n v="0"/>
    <s v="cost-overall"/>
    <x v="14"/>
    <x v="0"/>
    <s v="financial"/>
    <x v="2"/>
    <n v="33"/>
    <n v="3.2500000000000001E-2"/>
    <x v="0"/>
    <x v="6"/>
    <n v="0"/>
    <n v="0"/>
    <n v="0"/>
    <n v="0"/>
    <s v="quarterly"/>
    <n v="1"/>
    <n v="1"/>
    <n v="0"/>
    <x v="2"/>
    <n v="0"/>
    <m/>
    <s v="machine-readable"/>
    <n v="33.33"/>
    <n v="0"/>
    <s v="sometimesmachine-readable"/>
  </r>
  <r>
    <s v="US-1-dates-planned"/>
    <x v="64"/>
    <x v="64"/>
    <n v="0.54327899999999996"/>
    <s v="dates-planned"/>
    <x v="16"/>
    <x v="0"/>
    <s v="basic"/>
    <x v="1"/>
    <n v="16"/>
    <n v="1.6299999999999999E-2"/>
    <x v="0"/>
    <x v="1"/>
    <n v="33.33"/>
    <n v="33.33"/>
    <n v="0"/>
    <n v="0"/>
    <s v="quarterly"/>
    <n v="1"/>
    <n v="1"/>
    <n v="0"/>
    <x v="1"/>
    <n v="1"/>
    <m/>
    <s v="website"/>
    <n v="33.33"/>
    <n v="33.33"/>
    <s v="alwayswebsite"/>
  </r>
  <r>
    <s v="US-1-impact-appraisals"/>
    <x v="64"/>
    <x v="64"/>
    <n v="0"/>
    <s v="impact-appraisals"/>
    <x v="20"/>
    <x v="0"/>
    <s v="performance"/>
    <x v="3"/>
    <n v="38"/>
    <n v="4.3299999999999998E-2"/>
    <x v="0"/>
    <x v="3"/>
    <n v="0"/>
    <n v="0"/>
    <n v="0"/>
    <n v="0"/>
    <s v="quarterly"/>
    <n v="1"/>
    <n v="1"/>
    <n v="0"/>
    <x v="2"/>
    <n v="0"/>
    <m/>
    <s v="document"/>
    <n v="50"/>
    <n v="0"/>
    <s v="sometimesdocument"/>
  </r>
  <r>
    <s v="US-1-objectives"/>
    <x v="64"/>
    <x v="64"/>
    <n v="0"/>
    <s v="objectives"/>
    <x v="21"/>
    <x v="0"/>
    <s v="related-documents"/>
    <x v="4"/>
    <n v="29"/>
    <n v="2.1700000000000001E-2"/>
    <x v="0"/>
    <x v="3"/>
    <n v="0"/>
    <n v="0"/>
    <n v="0"/>
    <n v="0"/>
    <s v="quarterly"/>
    <n v="1"/>
    <n v="1"/>
    <n v="0"/>
    <x v="2"/>
    <n v="0"/>
    <m/>
    <s v="document"/>
    <n v="50"/>
    <n v="0"/>
    <s v="sometimesdocument"/>
  </r>
  <r>
    <s v="US-1-budget"/>
    <x v="64"/>
    <x v="64"/>
    <n v="0"/>
    <s v="budget"/>
    <x v="22"/>
    <x v="0"/>
    <s v="related-documents"/>
    <x v="4"/>
    <n v="30"/>
    <n v="2.1700000000000001E-2"/>
    <x v="0"/>
    <x v="3"/>
    <n v="0"/>
    <n v="0"/>
    <n v="0"/>
    <n v="0"/>
    <s v="quarterly"/>
    <n v="1"/>
    <n v="1"/>
    <n v="0"/>
    <x v="0"/>
    <n v="0"/>
    <m/>
    <s v="document"/>
    <n v="50"/>
    <n v="0"/>
    <s v="not publisheddocument"/>
  </r>
  <r>
    <s v="US-1-contracts"/>
    <x v="64"/>
    <x v="64"/>
    <n v="1.085"/>
    <s v="contracts"/>
    <x v="23"/>
    <x v="0"/>
    <s v="related-documents"/>
    <x v="4"/>
    <n v="31"/>
    <n v="2.1700000000000001E-2"/>
    <x v="0"/>
    <x v="3"/>
    <n v="50"/>
    <n v="50"/>
    <n v="0"/>
    <n v="0"/>
    <s v="quarterly"/>
    <n v="1"/>
    <n v="1"/>
    <n v="0"/>
    <x v="1"/>
    <n v="1"/>
    <m/>
    <s v="document"/>
    <n v="50"/>
    <n v="50"/>
    <s v="alwaysdocument"/>
  </r>
  <r>
    <s v="US-1-evaluations"/>
    <x v="64"/>
    <x v="64"/>
    <n v="0"/>
    <s v="evaluations"/>
    <x v="24"/>
    <x v="0"/>
    <s v="related-documents"/>
    <x v="4"/>
    <n v="28"/>
    <n v="2.1700000000000001E-2"/>
    <x v="0"/>
    <x v="3"/>
    <n v="0"/>
    <n v="0"/>
    <n v="0"/>
    <n v="0"/>
    <s v="quarterly"/>
    <n v="1"/>
    <n v="1"/>
    <n v="0"/>
    <x v="2"/>
    <n v="0"/>
    <m/>
    <s v="document"/>
    <n v="50"/>
    <n v="0"/>
    <s v="sometimesdocument"/>
  </r>
  <r>
    <s v="US-1-mou"/>
    <x v="64"/>
    <x v="64"/>
    <n v="1.085"/>
    <s v="mou"/>
    <x v="25"/>
    <x v="0"/>
    <s v="related-documents"/>
    <x v="4"/>
    <n v="27"/>
    <n v="2.1700000000000001E-2"/>
    <x v="0"/>
    <x v="3"/>
    <n v="50"/>
    <n v="50"/>
    <n v="0"/>
    <n v="0"/>
    <s v="quarterly"/>
    <n v="1"/>
    <n v="1"/>
    <n v="0"/>
    <x v="1"/>
    <n v="1"/>
    <m/>
    <s v="document"/>
    <n v="50"/>
    <n v="50"/>
    <s v="alwaysdocument"/>
  </r>
  <r>
    <s v="US-1-tenders"/>
    <x v="64"/>
    <x v="64"/>
    <n v="1.085"/>
    <s v="tenders"/>
    <x v="26"/>
    <x v="0"/>
    <s v="related-documents"/>
    <x v="4"/>
    <n v="32"/>
    <n v="2.1700000000000001E-2"/>
    <x v="0"/>
    <x v="3"/>
    <n v="50"/>
    <n v="50"/>
    <n v="0"/>
    <n v="0"/>
    <s v="quarterly"/>
    <n v="1"/>
    <n v="1"/>
    <n v="0"/>
    <x v="1"/>
    <n v="1"/>
    <m/>
    <s v="document"/>
    <n v="50"/>
    <n v="50"/>
    <s v="alwaysdocument"/>
  </r>
  <r>
    <s v="US-1-budget-identifier"/>
    <x v="64"/>
    <x v="64"/>
    <n v="0"/>
    <s v="budget-identifier"/>
    <x v="27"/>
    <x v="0"/>
    <s v="financial"/>
    <x v="2"/>
    <n v="36"/>
    <n v="3.2500000000000001E-2"/>
    <x v="0"/>
    <x v="0"/>
    <n v="0"/>
    <n v="0"/>
    <n v="0"/>
    <n v="0"/>
    <s v="quarterly"/>
    <n v="1"/>
    <n v="1"/>
    <n v="0"/>
    <x v="0"/>
    <n v="0"/>
    <m/>
    <s v="not-published"/>
    <n v="0"/>
    <n v="0"/>
    <s v="not publishednot-published"/>
  </r>
  <r>
    <s v="US-1-strategy"/>
    <x v="64"/>
    <x v="64"/>
    <n v="1.25"/>
    <s v="strategy"/>
    <x v="28"/>
    <x v="1"/>
    <s v="planning"/>
    <x v="5"/>
    <n v="4"/>
    <n v="2.5000000000000001E-2"/>
    <x v="0"/>
    <x v="3"/>
    <n v="50"/>
    <n v="50"/>
    <n v="0"/>
    <n v="0"/>
    <s v="quarterly"/>
    <n v="1"/>
    <n v="1"/>
    <n v="0"/>
    <x v="1"/>
    <n v="1"/>
    <m/>
    <s v="document"/>
    <n v="50"/>
    <n v="50"/>
    <s v="alwaysdocument"/>
  </r>
  <r>
    <s v="US-1-annual-report"/>
    <x v="64"/>
    <x v="64"/>
    <n v="1.25"/>
    <s v="annual-report"/>
    <x v="29"/>
    <x v="1"/>
    <s v="planning"/>
    <x v="5"/>
    <n v="5"/>
    <n v="2.5000000000000001E-2"/>
    <x v="0"/>
    <x v="3"/>
    <n v="50"/>
    <n v="50"/>
    <n v="0"/>
    <n v="0"/>
    <s v="quarterly"/>
    <n v="1"/>
    <n v="1"/>
    <n v="0"/>
    <x v="1"/>
    <n v="1"/>
    <m/>
    <s v="document"/>
    <n v="50"/>
    <n v="50"/>
    <s v="alwaysdocument"/>
  </r>
  <r>
    <s v="US-1-allocation"/>
    <x v="64"/>
    <x v="64"/>
    <n v="1.25"/>
    <s v="allocation"/>
    <x v="30"/>
    <x v="1"/>
    <s v="planning"/>
    <x v="5"/>
    <n v="6"/>
    <n v="2.5000000000000001E-2"/>
    <x v="0"/>
    <x v="3"/>
    <n v="50"/>
    <n v="50"/>
    <n v="0"/>
    <n v="0"/>
    <s v="quarterly"/>
    <n v="1"/>
    <n v="1"/>
    <n v="0"/>
    <x v="1"/>
    <n v="1"/>
    <m/>
    <s v="document"/>
    <n v="50"/>
    <n v="50"/>
    <s v="alwaysdocument"/>
  </r>
  <r>
    <s v="US-1-procurement-policy"/>
    <x v="64"/>
    <x v="64"/>
    <n v="1.25"/>
    <s v="procurement-policy"/>
    <x v="31"/>
    <x v="1"/>
    <s v="planning"/>
    <x v="5"/>
    <n v="7"/>
    <n v="2.5000000000000001E-2"/>
    <x v="0"/>
    <x v="3"/>
    <n v="50"/>
    <n v="50"/>
    <n v="0"/>
    <n v="0"/>
    <s v="quarterly"/>
    <n v="1"/>
    <n v="1"/>
    <n v="0"/>
    <x v="1"/>
    <n v="1"/>
    <m/>
    <s v="document"/>
    <n v="50"/>
    <n v="50"/>
    <s v="alwaysdocument"/>
  </r>
  <r>
    <s v="44002-disaggregated-budgets"/>
    <x v="61"/>
    <x v="61"/>
    <n v="0.92657400000000001"/>
    <s v="disaggregated-budgets"/>
    <x v="35"/>
    <x v="1"/>
    <s v="financial"/>
    <x v="6"/>
    <n v="10"/>
    <n v="4.1700000000000001E-2"/>
    <x v="0"/>
    <x v="1"/>
    <n v="22.22"/>
    <n v="22.22"/>
    <n v="0"/>
    <n v="0"/>
    <s v="quarterly"/>
    <n v="1"/>
    <n v="1"/>
    <n v="0"/>
    <x v="3"/>
    <n v="0"/>
    <n v="2"/>
    <s v="website"/>
    <n v="33.33"/>
    <n v="22.22"/>
    <s v="website"/>
  </r>
  <r>
    <s v="US-1-country-strategy"/>
    <x v="64"/>
    <x v="64"/>
    <n v="1.25"/>
    <s v="country-strategy"/>
    <x v="33"/>
    <x v="1"/>
    <s v="planning"/>
    <x v="5"/>
    <n v="8"/>
    <n v="2.5000000000000001E-2"/>
    <x v="0"/>
    <x v="3"/>
    <n v="50"/>
    <n v="50"/>
    <n v="0"/>
    <n v="0"/>
    <s v="quarterly"/>
    <n v="1"/>
    <n v="1"/>
    <n v="0"/>
    <x v="1"/>
    <n v="1"/>
    <m/>
    <s v="document"/>
    <n v="50"/>
    <n v="50"/>
    <s v="alwaysdocument"/>
  </r>
  <r>
    <s v="44002-total-budget"/>
    <x v="61"/>
    <x v="61"/>
    <n v="0"/>
    <s v="total-budget"/>
    <x v="34"/>
    <x v="1"/>
    <s v="financial"/>
    <x v="6"/>
    <n v="9"/>
    <n v="4.1700000000000001E-2"/>
    <x v="0"/>
    <x v="0"/>
    <n v="0"/>
    <n v="0"/>
    <n v="0"/>
    <n v="0"/>
    <s v="quarterly"/>
    <n v="1"/>
    <n v="1"/>
    <n v="0"/>
    <x v="3"/>
    <n v="0"/>
    <n v="0"/>
    <s v="not-published"/>
    <n v="0"/>
    <n v="0"/>
    <s v="not-published"/>
  </r>
  <r>
    <s v="US-1-foia"/>
    <x v="64"/>
    <x v="64"/>
    <n v="2.2197779999999998"/>
    <s v="foia"/>
    <x v="36"/>
    <x v="2"/>
    <s v="Commitment"/>
    <x v="7"/>
    <n v="1"/>
    <n v="3.3300000000000003E-2"/>
    <x v="0"/>
    <x v="7"/>
    <n v="66.66"/>
    <n v="66.66"/>
    <n v="0"/>
    <n v="0"/>
    <s v="quarterly"/>
    <n v="1"/>
    <n v="1"/>
    <n v="0"/>
    <x v="3"/>
    <n v="0"/>
    <n v="66.66"/>
    <s v="not applicable"/>
    <n v="50"/>
    <n v="66.66"/>
    <s v="not applicable"/>
  </r>
  <r>
    <s v="US-1-accessibility"/>
    <x v="64"/>
    <x v="64"/>
    <n v="1.1098889999999999"/>
    <s v="accessibility"/>
    <x v="37"/>
    <x v="2"/>
    <s v="Commitment"/>
    <x v="7"/>
    <n v="3"/>
    <n v="3.3300000000000003E-2"/>
    <x v="0"/>
    <x v="7"/>
    <n v="33.33"/>
    <n v="33.33"/>
    <n v="0"/>
    <n v="0"/>
    <s v="quarterly"/>
    <n v="1"/>
    <n v="1"/>
    <n v="0"/>
    <x v="3"/>
    <n v="0"/>
    <n v="33.33"/>
    <s v="not applicable"/>
    <n v="50"/>
    <n v="33.33"/>
    <s v="not applicable"/>
  </r>
  <r>
    <s v="US-1-implementation-schedules"/>
    <x v="64"/>
    <x v="64"/>
    <n v="1.0323"/>
    <s v="implementation-schedules"/>
    <x v="38"/>
    <x v="2"/>
    <s v="Commitment"/>
    <x v="7"/>
    <n v="2"/>
    <n v="3.3300000000000003E-2"/>
    <x v="0"/>
    <x v="7"/>
    <n v="31"/>
    <n v="31"/>
    <n v="0"/>
    <n v="0"/>
    <s v="quarterly"/>
    <n v="1"/>
    <n v="1"/>
    <n v="0"/>
    <x v="3"/>
    <n v="0"/>
    <n v="31"/>
    <s v="not applicable"/>
    <n v="50"/>
    <n v="31"/>
    <s v="not applicable"/>
  </r>
  <r>
    <s v="41122-sector"/>
    <x v="66"/>
    <x v="66"/>
    <n v="1.8320999999999901"/>
    <s v="sector"/>
    <x v="0"/>
    <x v="0"/>
    <s v="classifications"/>
    <x v="0"/>
    <n v="24"/>
    <n v="1.8599999999999998E-2"/>
    <x v="1"/>
    <x v="4"/>
    <n v="50"/>
    <n v="98.5"/>
    <n v="97"/>
    <n v="48.5"/>
    <s v="quarterly"/>
    <n v="1"/>
    <n v="1"/>
    <n v="48.5"/>
    <x v="3"/>
    <m/>
    <m/>
    <m/>
    <m/>
    <n v="0"/>
    <s v=""/>
  </r>
  <r>
    <s v="41122-unique-id"/>
    <x v="66"/>
    <x v="66"/>
    <n v="1.63"/>
    <s v="unique-id"/>
    <x v="1"/>
    <x v="0"/>
    <s v="basic"/>
    <x v="1"/>
    <n v="13"/>
    <n v="1.6299999999999999E-2"/>
    <x v="1"/>
    <x v="4"/>
    <n v="50"/>
    <n v="100"/>
    <n v="100"/>
    <n v="50"/>
    <s v="quarterly"/>
    <n v="1"/>
    <n v="1"/>
    <n v="50"/>
    <x v="3"/>
    <m/>
    <m/>
    <m/>
    <m/>
    <n v="0"/>
    <s v=""/>
  </r>
  <r>
    <s v="41122-tied-aid-status"/>
    <x v="66"/>
    <x v="66"/>
    <n v="1.8599999999999901"/>
    <s v="tied-aid-status"/>
    <x v="2"/>
    <x v="0"/>
    <s v="classifications"/>
    <x v="0"/>
    <n v="26"/>
    <n v="1.8599999999999998E-2"/>
    <x v="1"/>
    <x v="4"/>
    <n v="50"/>
    <n v="100"/>
    <n v="100"/>
    <n v="50"/>
    <s v="quarterly"/>
    <n v="1"/>
    <n v="1"/>
    <n v="50"/>
    <x v="3"/>
    <m/>
    <m/>
    <m/>
    <m/>
    <n v="0"/>
    <s v=""/>
  </r>
  <r>
    <s v="44004-audit"/>
    <x v="35"/>
    <x v="35"/>
    <n v="2.085"/>
    <s v="audit"/>
    <x v="32"/>
    <x v="1"/>
    <s v="financial"/>
    <x v="6"/>
    <n v="11"/>
    <n v="4.1700000000000001E-2"/>
    <x v="0"/>
    <x v="3"/>
    <n v="50"/>
    <n v="50"/>
    <n v="0"/>
    <n v="0"/>
    <m/>
    <n v="1"/>
    <n v="1"/>
    <n v="0"/>
    <x v="1"/>
    <n v="1"/>
    <m/>
    <s v="document"/>
    <n v="50"/>
    <n v="50"/>
    <s v="alwaysdocument"/>
  </r>
  <r>
    <s v="41122-collaboration-type"/>
    <x v="66"/>
    <x v="66"/>
    <n v="1.8599999999999901"/>
    <s v="collaboration-type"/>
    <x v="5"/>
    <x v="0"/>
    <s v="classifications"/>
    <x v="0"/>
    <n v="20"/>
    <n v="1.8599999999999998E-2"/>
    <x v="1"/>
    <x v="4"/>
    <n v="50"/>
    <n v="100"/>
    <n v="100"/>
    <n v="50"/>
    <s v="quarterly"/>
    <n v="1"/>
    <n v="1"/>
    <n v="50"/>
    <x v="3"/>
    <m/>
    <m/>
    <m/>
    <m/>
    <n v="0"/>
    <s v=""/>
  </r>
  <r>
    <s v="41122-current-status"/>
    <x v="66"/>
    <x v="66"/>
    <n v="1.63"/>
    <s v="current-status"/>
    <x v="6"/>
    <x v="0"/>
    <s v="basic"/>
    <x v="1"/>
    <n v="18"/>
    <n v="1.6299999999999999E-2"/>
    <x v="1"/>
    <x v="4"/>
    <n v="50"/>
    <n v="100"/>
    <n v="100"/>
    <n v="50"/>
    <s v="quarterly"/>
    <n v="1"/>
    <n v="1"/>
    <n v="50"/>
    <x v="3"/>
    <m/>
    <m/>
    <m/>
    <m/>
    <n v="0"/>
    <s v=""/>
  </r>
  <r>
    <s v="41122-finance-type"/>
    <x v="66"/>
    <x v="66"/>
    <n v="1.8599999999999901"/>
    <s v="finance-type"/>
    <x v="8"/>
    <x v="0"/>
    <s v="classifications"/>
    <x v="0"/>
    <n v="23"/>
    <n v="1.8599999999999998E-2"/>
    <x v="1"/>
    <x v="4"/>
    <n v="50"/>
    <n v="100"/>
    <n v="100"/>
    <n v="50"/>
    <s v="quarterly"/>
    <n v="1"/>
    <n v="1"/>
    <n v="50"/>
    <x v="3"/>
    <m/>
    <m/>
    <m/>
    <m/>
    <n v="0"/>
    <s v=""/>
  </r>
  <r>
    <s v="41122-aid-type"/>
    <x v="66"/>
    <x v="66"/>
    <n v="1.8599999999999901"/>
    <s v="aid-type"/>
    <x v="9"/>
    <x v="0"/>
    <s v="classifications"/>
    <x v="0"/>
    <n v="22"/>
    <n v="1.8599999999999998E-2"/>
    <x v="1"/>
    <x v="4"/>
    <n v="50"/>
    <n v="100"/>
    <n v="100"/>
    <n v="50"/>
    <s v="quarterly"/>
    <n v="1"/>
    <n v="1"/>
    <n v="50"/>
    <x v="3"/>
    <m/>
    <m/>
    <m/>
    <m/>
    <n v="0"/>
    <s v=""/>
  </r>
  <r>
    <s v="41122-description"/>
    <x v="66"/>
    <x v="66"/>
    <n v="1.5770249999999999"/>
    <s v="description"/>
    <x v="10"/>
    <x v="0"/>
    <s v="basic"/>
    <x v="1"/>
    <n v="15"/>
    <n v="1.6299999999999999E-2"/>
    <x v="1"/>
    <x v="4"/>
    <n v="50"/>
    <n v="96.75"/>
    <n v="93.5"/>
    <n v="46.75"/>
    <s v="quarterly"/>
    <n v="1"/>
    <n v="1"/>
    <n v="46.75"/>
    <x v="3"/>
    <m/>
    <m/>
    <m/>
    <m/>
    <n v="0"/>
    <s v=""/>
  </r>
  <r>
    <s v="41122-flow-type"/>
    <x v="66"/>
    <x v="66"/>
    <n v="1.8599999999999901"/>
    <s v="flow-type"/>
    <x v="11"/>
    <x v="0"/>
    <s v="classifications"/>
    <x v="0"/>
    <n v="21"/>
    <n v="1.8599999999999998E-2"/>
    <x v="1"/>
    <x v="4"/>
    <n v="50"/>
    <n v="100"/>
    <n v="100"/>
    <n v="50"/>
    <s v="quarterly"/>
    <n v="1"/>
    <n v="1"/>
    <n v="50"/>
    <x v="3"/>
    <m/>
    <m/>
    <m/>
    <m/>
    <n v="0"/>
    <s v=""/>
  </r>
  <r>
    <s v="41122-title"/>
    <x v="66"/>
    <x v="66"/>
    <n v="1.60147499999999"/>
    <s v="title"/>
    <x v="12"/>
    <x v="0"/>
    <s v="basic"/>
    <x v="1"/>
    <n v="14"/>
    <n v="1.6299999999999999E-2"/>
    <x v="1"/>
    <x v="4"/>
    <n v="50"/>
    <n v="98.25"/>
    <n v="96.5"/>
    <n v="48.25"/>
    <s v="quarterly"/>
    <n v="1"/>
    <n v="1"/>
    <n v="48.25"/>
    <x v="3"/>
    <m/>
    <m/>
    <m/>
    <m/>
    <n v="0"/>
    <s v=""/>
  </r>
  <r>
    <s v="41122-cost-overall"/>
    <x v="66"/>
    <x v="66"/>
    <n v="3.25"/>
    <s v="cost-overall"/>
    <x v="14"/>
    <x v="0"/>
    <s v="financial"/>
    <x v="2"/>
    <n v="33"/>
    <n v="3.2500000000000001E-2"/>
    <x v="1"/>
    <x v="4"/>
    <n v="50"/>
    <n v="100"/>
    <n v="100"/>
    <n v="50"/>
    <s v="quarterly"/>
    <n v="1"/>
    <n v="1"/>
    <n v="50"/>
    <x v="3"/>
    <m/>
    <m/>
    <m/>
    <m/>
    <n v="0"/>
    <s v=""/>
  </r>
  <r>
    <s v="41122-dates-planned"/>
    <x v="66"/>
    <x v="66"/>
    <n v="1.63"/>
    <s v="dates-planned"/>
    <x v="16"/>
    <x v="0"/>
    <s v="basic"/>
    <x v="1"/>
    <n v="16"/>
    <n v="1.6299999999999999E-2"/>
    <x v="1"/>
    <x v="4"/>
    <n v="50"/>
    <n v="100"/>
    <n v="100"/>
    <n v="50"/>
    <s v="quarterly"/>
    <n v="1"/>
    <n v="1"/>
    <n v="50"/>
    <x v="3"/>
    <m/>
    <m/>
    <m/>
    <m/>
    <n v="0"/>
    <s v=""/>
  </r>
  <r>
    <s v="41122-expenditure-actual"/>
    <x v="66"/>
    <x v="66"/>
    <n v="3.25"/>
    <s v="expenditure-actual"/>
    <x v="19"/>
    <x v="0"/>
    <s v="financial"/>
    <x v="2"/>
    <n v="35"/>
    <n v="3.2500000000000001E-2"/>
    <x v="1"/>
    <x v="4"/>
    <n v="50"/>
    <n v="100"/>
    <n v="100"/>
    <n v="50"/>
    <s v="quarterly"/>
    <n v="1"/>
    <n v="1"/>
    <n v="50"/>
    <x v="3"/>
    <m/>
    <m/>
    <m/>
    <m/>
    <n v="0"/>
    <s v=""/>
  </r>
  <r>
    <s v="41122-expenditure-planned"/>
    <x v="66"/>
    <x v="66"/>
    <n v="0"/>
    <s v="expenditure-planned"/>
    <x v="3"/>
    <x v="0"/>
    <s v="financial"/>
    <x v="2"/>
    <n v="34"/>
    <n v="3.2500000000000001E-2"/>
    <x v="0"/>
    <x v="0"/>
    <n v="0"/>
    <n v="0"/>
    <n v="0"/>
    <n v="0"/>
    <s v="quarterly"/>
    <n v="1"/>
    <n v="1"/>
    <n v="0"/>
    <x v="0"/>
    <n v="0"/>
    <m/>
    <s v="not-published"/>
    <n v="0"/>
    <n v="0"/>
    <s v="not publishednot-published"/>
  </r>
  <r>
    <s v="41122-contact-details"/>
    <x v="66"/>
    <x v="66"/>
    <n v="0"/>
    <s v="contact-details"/>
    <x v="4"/>
    <x v="0"/>
    <s v="basic"/>
    <x v="1"/>
    <n v="19"/>
    <n v="1.6299999999999999E-2"/>
    <x v="0"/>
    <x v="0"/>
    <n v="0"/>
    <n v="0"/>
    <n v="0"/>
    <n v="0"/>
    <s v="quarterly"/>
    <n v="1"/>
    <n v="1"/>
    <n v="0"/>
    <x v="0"/>
    <n v="0"/>
    <m/>
    <s v="not-published"/>
    <n v="0"/>
    <n v="0"/>
    <s v="not publishednot-published"/>
  </r>
  <r>
    <s v="41122-results"/>
    <x v="66"/>
    <x v="66"/>
    <n v="0"/>
    <s v="results"/>
    <x v="7"/>
    <x v="0"/>
    <s v="performance"/>
    <x v="3"/>
    <n v="37"/>
    <n v="4.3299999999999998E-2"/>
    <x v="0"/>
    <x v="0"/>
    <n v="0"/>
    <n v="0"/>
    <n v="0"/>
    <n v="0"/>
    <s v="quarterly"/>
    <n v="1"/>
    <n v="1"/>
    <n v="0"/>
    <x v="0"/>
    <n v="0"/>
    <m/>
    <s v="not-published"/>
    <n v="0"/>
    <n v="0"/>
    <s v="not publishednot-published"/>
  </r>
  <r>
    <s v="41122-conditions"/>
    <x v="66"/>
    <x v="66"/>
    <n v="0"/>
    <s v="conditions"/>
    <x v="13"/>
    <x v="0"/>
    <s v="performance"/>
    <x v="3"/>
    <n v="39"/>
    <n v="4.3299999999999998E-2"/>
    <x v="0"/>
    <x v="3"/>
    <n v="0"/>
    <n v="0"/>
    <n v="0"/>
    <n v="0"/>
    <s v="quarterly"/>
    <n v="1"/>
    <n v="1"/>
    <n v="0"/>
    <x v="0"/>
    <n v="0"/>
    <m/>
    <s v="document"/>
    <n v="50"/>
    <n v="0"/>
    <s v="not publisheddocument"/>
  </r>
  <r>
    <s v="41122-location"/>
    <x v="66"/>
    <x v="66"/>
    <n v="0"/>
    <s v="location"/>
    <x v="15"/>
    <x v="0"/>
    <s v="classifications"/>
    <x v="0"/>
    <n v="25"/>
    <n v="1.8599999999999998E-2"/>
    <x v="0"/>
    <x v="1"/>
    <n v="0"/>
    <n v="0"/>
    <n v="0"/>
    <n v="0"/>
    <s v="quarterly"/>
    <n v="1"/>
    <n v="1"/>
    <n v="0"/>
    <x v="2"/>
    <n v="0"/>
    <m/>
    <s v="website"/>
    <n v="33.33"/>
    <n v="0"/>
    <s v="sometimeswebsite"/>
  </r>
  <r>
    <s v="41122-dates-actual"/>
    <x v="66"/>
    <x v="66"/>
    <n v="0"/>
    <s v="dates-actual"/>
    <x v="17"/>
    <x v="0"/>
    <s v="basic"/>
    <x v="1"/>
    <n v="17"/>
    <n v="1.6299999999999999E-2"/>
    <x v="0"/>
    <x v="0"/>
    <n v="0"/>
    <n v="0"/>
    <n v="0"/>
    <n v="0"/>
    <s v="quarterly"/>
    <n v="1"/>
    <n v="1"/>
    <n v="0"/>
    <x v="0"/>
    <n v="0"/>
    <m/>
    <s v="not-published"/>
    <n v="0"/>
    <n v="0"/>
    <s v="not publishednot-published"/>
  </r>
  <r>
    <s v="41122-implementer"/>
    <x v="66"/>
    <x v="66"/>
    <n v="0"/>
    <s v="implementer"/>
    <x v="18"/>
    <x v="0"/>
    <s v="basic"/>
    <x v="1"/>
    <n v="12"/>
    <n v="1.6299999999999999E-2"/>
    <x v="0"/>
    <x v="1"/>
    <n v="0"/>
    <n v="0"/>
    <n v="0"/>
    <n v="0"/>
    <s v="quarterly"/>
    <n v="1"/>
    <n v="1"/>
    <n v="0"/>
    <x v="2"/>
    <n v="0"/>
    <m/>
    <s v="website"/>
    <n v="33.33"/>
    <n v="0"/>
    <s v="sometimeswebsite"/>
  </r>
  <r>
    <s v="41122-impact-appraisals"/>
    <x v="66"/>
    <x v="66"/>
    <n v="0"/>
    <s v="impact-appraisals"/>
    <x v="20"/>
    <x v="0"/>
    <s v="performance"/>
    <x v="3"/>
    <n v="38"/>
    <n v="4.3299999999999998E-2"/>
    <x v="0"/>
    <x v="3"/>
    <n v="0"/>
    <n v="0"/>
    <n v="0"/>
    <n v="0"/>
    <s v="quarterly"/>
    <n v="1"/>
    <n v="1"/>
    <n v="0"/>
    <x v="0"/>
    <n v="0"/>
    <m/>
    <s v="document"/>
    <n v="50"/>
    <n v="0"/>
    <s v="not publisheddocument"/>
  </r>
  <r>
    <s v="41122-objectives"/>
    <x v="66"/>
    <x v="66"/>
    <n v="0"/>
    <s v="objectives"/>
    <x v="21"/>
    <x v="0"/>
    <s v="related-documents"/>
    <x v="4"/>
    <n v="29"/>
    <n v="2.1700000000000001E-2"/>
    <x v="0"/>
    <x v="3"/>
    <n v="0"/>
    <n v="0"/>
    <n v="0"/>
    <n v="0"/>
    <s v="quarterly"/>
    <n v="1"/>
    <n v="1"/>
    <n v="0"/>
    <x v="2"/>
    <n v="0"/>
    <m/>
    <s v="document"/>
    <n v="50"/>
    <n v="0"/>
    <s v="sometimesdocument"/>
  </r>
  <r>
    <s v="41122-budget"/>
    <x v="66"/>
    <x v="66"/>
    <n v="0"/>
    <s v="budget"/>
    <x v="22"/>
    <x v="0"/>
    <s v="related-documents"/>
    <x v="4"/>
    <n v="30"/>
    <n v="2.1700000000000001E-2"/>
    <x v="0"/>
    <x v="3"/>
    <n v="0"/>
    <n v="0"/>
    <n v="0"/>
    <n v="0"/>
    <s v="quarterly"/>
    <n v="1"/>
    <n v="1"/>
    <n v="0"/>
    <x v="0"/>
    <n v="0"/>
    <m/>
    <s v="document"/>
    <n v="50"/>
    <n v="0"/>
    <s v="not publisheddocument"/>
  </r>
  <r>
    <s v="41122-contracts"/>
    <x v="66"/>
    <x v="66"/>
    <n v="1.085"/>
    <s v="contracts"/>
    <x v="23"/>
    <x v="0"/>
    <s v="related-documents"/>
    <x v="4"/>
    <n v="31"/>
    <n v="2.1700000000000001E-2"/>
    <x v="0"/>
    <x v="3"/>
    <n v="50"/>
    <n v="50"/>
    <n v="0"/>
    <n v="0"/>
    <s v="quarterly"/>
    <n v="1"/>
    <n v="1"/>
    <n v="0"/>
    <x v="1"/>
    <n v="1"/>
    <m/>
    <s v="document"/>
    <n v="50"/>
    <n v="50"/>
    <s v="alwaysdocument"/>
  </r>
  <r>
    <s v="41122-evaluations"/>
    <x v="66"/>
    <x v="66"/>
    <n v="1.085"/>
    <s v="evaluations"/>
    <x v="24"/>
    <x v="0"/>
    <s v="related-documents"/>
    <x v="4"/>
    <n v="28"/>
    <n v="2.1700000000000001E-2"/>
    <x v="0"/>
    <x v="3"/>
    <n v="50"/>
    <n v="50"/>
    <n v="0"/>
    <n v="0"/>
    <s v="quarterly"/>
    <n v="1"/>
    <n v="1"/>
    <n v="0"/>
    <x v="1"/>
    <n v="1"/>
    <m/>
    <s v="document"/>
    <n v="50"/>
    <n v="50"/>
    <s v="alwaysdocument"/>
  </r>
  <r>
    <s v="41122-mou"/>
    <x v="66"/>
    <x v="66"/>
    <n v="0"/>
    <s v="mou"/>
    <x v="25"/>
    <x v="0"/>
    <s v="related-documents"/>
    <x v="4"/>
    <n v="27"/>
    <n v="2.1700000000000001E-2"/>
    <x v="0"/>
    <x v="3"/>
    <n v="0"/>
    <n v="0"/>
    <n v="0"/>
    <n v="0"/>
    <s v="quarterly"/>
    <n v="1"/>
    <n v="1"/>
    <n v="0"/>
    <x v="0"/>
    <n v="0"/>
    <m/>
    <s v="document"/>
    <n v="50"/>
    <n v="0"/>
    <s v="not publisheddocument"/>
  </r>
  <r>
    <s v="41122-tenders"/>
    <x v="66"/>
    <x v="66"/>
    <n v="1.085"/>
    <s v="tenders"/>
    <x v="26"/>
    <x v="0"/>
    <s v="related-documents"/>
    <x v="4"/>
    <n v="32"/>
    <n v="2.1700000000000001E-2"/>
    <x v="0"/>
    <x v="3"/>
    <n v="50"/>
    <n v="50"/>
    <n v="0"/>
    <n v="0"/>
    <s v="quarterly"/>
    <n v="1"/>
    <n v="1"/>
    <n v="0"/>
    <x v="1"/>
    <n v="1"/>
    <m/>
    <s v="document"/>
    <n v="50"/>
    <n v="50"/>
    <s v="alwaysdocument"/>
  </r>
  <r>
    <s v="41122-budget-identifier"/>
    <x v="66"/>
    <x v="66"/>
    <n v="0"/>
    <s v="budget-identifier"/>
    <x v="27"/>
    <x v="0"/>
    <s v="financial"/>
    <x v="2"/>
    <n v="36"/>
    <n v="3.2500000000000001E-2"/>
    <x v="0"/>
    <x v="0"/>
    <n v="0"/>
    <n v="0"/>
    <n v="0"/>
    <n v="0"/>
    <s v="quarterly"/>
    <n v="1"/>
    <n v="1"/>
    <n v="0"/>
    <x v="0"/>
    <n v="0"/>
    <m/>
    <s v="not-published"/>
    <n v="0"/>
    <n v="0"/>
    <s v="not publishednot-published"/>
  </r>
  <r>
    <s v="41122-strategy"/>
    <x v="66"/>
    <x v="66"/>
    <n v="1.25"/>
    <s v="strategy"/>
    <x v="28"/>
    <x v="1"/>
    <s v="planning"/>
    <x v="5"/>
    <n v="4"/>
    <n v="2.5000000000000001E-2"/>
    <x v="0"/>
    <x v="3"/>
    <n v="50"/>
    <n v="50"/>
    <n v="0"/>
    <n v="0"/>
    <s v="quarterly"/>
    <n v="1"/>
    <n v="1"/>
    <n v="0"/>
    <x v="1"/>
    <n v="1"/>
    <m/>
    <s v="document"/>
    <n v="50"/>
    <n v="50"/>
    <s v="alwaysdocument"/>
  </r>
  <r>
    <s v="41122-annual-report"/>
    <x v="66"/>
    <x v="66"/>
    <n v="1.25"/>
    <s v="annual-report"/>
    <x v="29"/>
    <x v="1"/>
    <s v="planning"/>
    <x v="5"/>
    <n v="5"/>
    <n v="2.5000000000000001E-2"/>
    <x v="0"/>
    <x v="3"/>
    <n v="50"/>
    <n v="50"/>
    <n v="0"/>
    <n v="0"/>
    <s v="quarterly"/>
    <n v="1"/>
    <n v="1"/>
    <n v="0"/>
    <x v="1"/>
    <n v="1"/>
    <m/>
    <s v="document"/>
    <n v="50"/>
    <n v="50"/>
    <s v="alwaysdocument"/>
  </r>
  <r>
    <s v="41122-allocation"/>
    <x v="66"/>
    <x v="66"/>
    <n v="1.25"/>
    <s v="allocation"/>
    <x v="30"/>
    <x v="1"/>
    <s v="planning"/>
    <x v="5"/>
    <n v="6"/>
    <n v="2.5000000000000001E-2"/>
    <x v="0"/>
    <x v="3"/>
    <n v="50"/>
    <n v="50"/>
    <n v="0"/>
    <n v="0"/>
    <s v="quarterly"/>
    <n v="1"/>
    <n v="1"/>
    <n v="0"/>
    <x v="1"/>
    <n v="1"/>
    <m/>
    <s v="document"/>
    <n v="50"/>
    <n v="50"/>
    <s v="alwaysdocument"/>
  </r>
  <r>
    <s v="41122-procurement-policy"/>
    <x v="66"/>
    <x v="66"/>
    <n v="1.25"/>
    <s v="procurement-policy"/>
    <x v="31"/>
    <x v="1"/>
    <s v="planning"/>
    <x v="5"/>
    <n v="7"/>
    <n v="2.5000000000000001E-2"/>
    <x v="0"/>
    <x v="3"/>
    <n v="50"/>
    <n v="50"/>
    <n v="0"/>
    <n v="0"/>
    <s v="quarterly"/>
    <n v="1"/>
    <n v="1"/>
    <n v="0"/>
    <x v="1"/>
    <n v="1"/>
    <m/>
    <s v="document"/>
    <n v="50"/>
    <n v="50"/>
    <s v="alwaysdocument"/>
  </r>
  <r>
    <s v="41122-country-strategy"/>
    <x v="66"/>
    <x v="66"/>
    <n v="1.25"/>
    <s v="country-strategy"/>
    <x v="33"/>
    <x v="1"/>
    <s v="planning"/>
    <x v="5"/>
    <n v="8"/>
    <n v="2.5000000000000001E-2"/>
    <x v="0"/>
    <x v="3"/>
    <n v="50"/>
    <n v="50"/>
    <n v="0"/>
    <n v="0"/>
    <s v="quarterly"/>
    <n v="1"/>
    <n v="1"/>
    <n v="0"/>
    <x v="1"/>
    <n v="1"/>
    <m/>
    <s v="document"/>
    <n v="50"/>
    <n v="50"/>
    <s v="alwaysdocument"/>
  </r>
  <r>
    <s v="44004-total-budget"/>
    <x v="35"/>
    <x v="35"/>
    <n v="0.463287"/>
    <s v="total-budget"/>
    <x v="34"/>
    <x v="1"/>
    <s v="financial"/>
    <x v="6"/>
    <n v="9"/>
    <n v="4.1700000000000001E-2"/>
    <x v="0"/>
    <x v="2"/>
    <n v="11.11"/>
    <n v="11.11"/>
    <n v="0"/>
    <n v="0"/>
    <m/>
    <n v="1"/>
    <n v="1"/>
    <n v="0"/>
    <x v="3"/>
    <n v="0"/>
    <n v="2"/>
    <s v="pdf"/>
    <n v="16.664999999999999"/>
    <n v="11.11"/>
    <s v="pdf"/>
  </r>
  <r>
    <s v="44004-disaggregated-budgets"/>
    <x v="35"/>
    <x v="35"/>
    <n v="0.463287"/>
    <s v="disaggregated-budgets"/>
    <x v="35"/>
    <x v="1"/>
    <s v="financial"/>
    <x v="6"/>
    <n v="10"/>
    <n v="4.1700000000000001E-2"/>
    <x v="0"/>
    <x v="2"/>
    <n v="11.11"/>
    <n v="11.11"/>
    <n v="0"/>
    <n v="0"/>
    <m/>
    <n v="1"/>
    <n v="1"/>
    <n v="0"/>
    <x v="3"/>
    <n v="0"/>
    <n v="2"/>
    <s v="pdf"/>
    <n v="16.664999999999999"/>
    <n v="11.11"/>
    <s v="pdf"/>
  </r>
  <r>
    <s v="41122-foia"/>
    <x v="66"/>
    <x v="66"/>
    <n v="1.1098889999999999"/>
    <s v="foia"/>
    <x v="36"/>
    <x v="2"/>
    <s v="Commitment"/>
    <x v="7"/>
    <n v="1"/>
    <n v="3.3300000000000003E-2"/>
    <x v="0"/>
    <x v="7"/>
    <n v="33.33"/>
    <n v="33.33"/>
    <n v="0"/>
    <n v="0"/>
    <s v="quarterly"/>
    <n v="1"/>
    <n v="1"/>
    <n v="0"/>
    <x v="3"/>
    <n v="0"/>
    <n v="33.33"/>
    <s v="not applicable"/>
    <n v="50"/>
    <n v="33.33"/>
    <s v="not applicable"/>
  </r>
  <r>
    <s v="41122-accessibility"/>
    <x v="66"/>
    <x v="66"/>
    <n v="0"/>
    <s v="accessibility"/>
    <x v="37"/>
    <x v="2"/>
    <s v="Commitment"/>
    <x v="7"/>
    <n v="3"/>
    <n v="3.3300000000000003E-2"/>
    <x v="0"/>
    <x v="7"/>
    <n v="0"/>
    <n v="0"/>
    <n v="0"/>
    <n v="0"/>
    <s v="quarterly"/>
    <n v="1"/>
    <n v="1"/>
    <n v="0"/>
    <x v="3"/>
    <n v="0"/>
    <n v="0"/>
    <s v="not applicable"/>
    <n v="50"/>
    <n v="0"/>
    <s v="not applicable"/>
  </r>
  <r>
    <s v="41122-implementation-schedules"/>
    <x v="66"/>
    <x v="66"/>
    <n v="3.1301999999999999"/>
    <s v="implementation-schedules"/>
    <x v="38"/>
    <x v="2"/>
    <s v="Commitment"/>
    <x v="7"/>
    <n v="2"/>
    <n v="3.3300000000000003E-2"/>
    <x v="0"/>
    <x v="7"/>
    <n v="94"/>
    <n v="94"/>
    <n v="0"/>
    <n v="0"/>
    <s v="quarterly"/>
    <n v="1"/>
    <n v="1"/>
    <n v="0"/>
    <x v="3"/>
    <n v="0"/>
    <n v="94"/>
    <s v="not applicable"/>
    <n v="50"/>
    <n v="94"/>
    <s v="not applicabl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Overall Score" updatedVersion="5" minRefreshableVersion="3" useAutoFormatting="1" itemPrintTitles="1" createdVersion="5" indent="0" outline="1" outlineData="1" multipleFieldFilters="0">
  <location ref="A3:AO72" firstHeaderRow="1" firstDataRow="2" firstDataCol="1"/>
  <pivotFields count="28">
    <pivotField showAll="0"/>
    <pivotField axis="axisRow" showAll="0">
      <items count="68">
        <item x="1"/>
        <item x="3"/>
        <item x="5"/>
        <item x="0"/>
        <item x="8"/>
        <item x="10"/>
        <item x="12"/>
        <item x="14"/>
        <item x="16"/>
        <item x="2"/>
        <item x="4"/>
        <item x="20"/>
        <item x="6"/>
        <item x="23"/>
        <item x="7"/>
        <item x="26"/>
        <item x="9"/>
        <item x="29"/>
        <item x="31"/>
        <item x="33"/>
        <item x="11"/>
        <item x="15"/>
        <item x="13"/>
        <item x="36"/>
        <item x="38"/>
        <item x="39"/>
        <item x="42"/>
        <item x="44"/>
        <item x="46"/>
        <item x="48"/>
        <item x="17"/>
        <item x="43"/>
        <item x="18"/>
        <item x="52"/>
        <item x="53"/>
        <item x="19"/>
        <item x="21"/>
        <item x="22"/>
        <item x="24"/>
        <item x="25"/>
        <item x="37"/>
        <item x="27"/>
        <item x="58"/>
        <item x="59"/>
        <item x="45"/>
        <item x="50"/>
        <item x="57"/>
        <item x="28"/>
        <item x="30"/>
        <item x="32"/>
        <item x="60"/>
        <item x="41"/>
        <item x="34"/>
        <item x="56"/>
        <item x="55"/>
        <item x="47"/>
        <item x="40"/>
        <item x="51"/>
        <item x="64"/>
        <item x="62"/>
        <item x="49"/>
        <item x="54"/>
        <item x="65"/>
        <item x="63"/>
        <item x="66"/>
        <item x="61"/>
        <item x="35"/>
        <item t="default"/>
      </items>
    </pivotField>
    <pivotField showAll="0">
      <items count="68">
        <item x="63"/>
        <item x="66"/>
        <item x="65"/>
        <item x="29"/>
        <item x="18"/>
        <item x="61"/>
        <item x="35"/>
        <item x="1"/>
        <item x="3"/>
        <item x="43"/>
        <item x="6"/>
        <item x="46"/>
        <item x="38"/>
        <item x="0"/>
        <item x="5"/>
        <item x="8"/>
        <item x="12"/>
        <item x="10"/>
        <item x="14"/>
        <item x="34"/>
        <item x="16"/>
        <item x="2"/>
        <item x="4"/>
        <item x="42"/>
        <item x="39"/>
        <item x="44"/>
        <item x="20"/>
        <item x="31"/>
        <item x="60"/>
        <item x="23"/>
        <item x="7"/>
        <item x="26"/>
        <item x="9"/>
        <item x="33"/>
        <item x="13"/>
        <item x="11"/>
        <item x="15"/>
        <item x="62"/>
        <item x="49"/>
        <item x="54"/>
        <item x="48"/>
        <item x="17"/>
        <item x="52"/>
        <item x="53"/>
        <item x="21"/>
        <item x="19"/>
        <item x="22"/>
        <item x="25"/>
        <item x="37"/>
        <item x="24"/>
        <item x="27"/>
        <item x="58"/>
        <item x="45"/>
        <item x="59"/>
        <item x="50"/>
        <item x="57"/>
        <item x="28"/>
        <item x="41"/>
        <item x="32"/>
        <item x="30"/>
        <item x="64"/>
        <item x="40"/>
        <item x="47"/>
        <item x="55"/>
        <item x="51"/>
        <item x="56"/>
        <item x="36"/>
        <item t="default"/>
      </items>
    </pivotField>
    <pivotField dataField="1" showAll="0"/>
    <pivotField showAll="0"/>
    <pivotField axis="axisCol" showAll="0">
      <items count="40">
        <item x="37"/>
        <item x="17"/>
        <item x="19"/>
        <item x="9"/>
        <item x="30"/>
        <item x="29"/>
        <item x="32"/>
        <item x="22"/>
        <item x="27"/>
        <item x="5"/>
        <item x="13"/>
        <item x="4"/>
        <item x="23"/>
        <item x="33"/>
        <item x="6"/>
        <item x="10"/>
        <item x="35"/>
        <item x="24"/>
        <item x="8"/>
        <item x="11"/>
        <item x="36"/>
        <item x="20"/>
        <item x="38"/>
        <item x="18"/>
        <item x="25"/>
        <item x="21"/>
        <item x="28"/>
        <item x="14"/>
        <item x="16"/>
        <item x="3"/>
        <item x="31"/>
        <item x="7"/>
        <item x="0"/>
        <item x="15"/>
        <item x="26"/>
        <item x="2"/>
        <item x="12"/>
        <item x="3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6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t="grand">
      <x/>
    </i>
  </rowItems>
  <colFields count="1">
    <field x="5"/>
  </colFields>
  <col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colItems>
  <dataFields count="1">
    <dataField name="Sum of indicator_total_weighted_points" fld="3" baseField="0" baseItem="0" numFmtId="2"/>
  </dataFields>
  <formats count="23">
    <format dxfId="166">
      <pivotArea outline="0" collapsedLevelsAreSubtotals="1" fieldPosition="0"/>
    </format>
    <format dxfId="165">
      <pivotArea grandCol="1" outline="0" collapsedLevelsAreSubtotals="1" fieldPosition="0"/>
    </format>
    <format dxfId="164">
      <pivotArea dataOnly="0" labelOnly="1" fieldPosition="0">
        <references count="1">
          <reference field="5" count="0"/>
        </references>
      </pivotArea>
    </format>
    <format dxfId="163">
      <pivotArea dataOnly="0" labelOnly="1" grandCol="1" outline="0" fieldPosition="0"/>
    </format>
    <format dxfId="162">
      <pivotArea dataOnly="0" labelOnly="1" fieldPosition="0">
        <references count="1">
          <reference field="5" count="0"/>
        </references>
      </pivotArea>
    </format>
    <format dxfId="161">
      <pivotArea dataOnly="0" labelOnly="1" grandCol="1" outline="0" fieldPosition="0"/>
    </format>
    <format dxfId="160">
      <pivotArea type="origin" dataOnly="0" labelOnly="1" outline="0" fieldPosition="0"/>
    </format>
    <format dxfId="159">
      <pivotArea field="1" type="button" dataOnly="0" labelOnly="1" outline="0" axis="axisRow" fieldPosition="0"/>
    </format>
    <format dxfId="158">
      <pivotArea dataOnly="0" labelOnly="1" fieldPosition="0">
        <references count="1">
          <reference field="5" count="0"/>
        </references>
      </pivotArea>
    </format>
    <format dxfId="157">
      <pivotArea dataOnly="0" labelOnly="1" grandCol="1" outline="0" fieldPosition="0"/>
    </format>
    <format dxfId="156">
      <pivotArea dataOnly="0" labelOnly="1" fieldPosition="0">
        <references count="1">
          <reference field="5" count="1">
            <x v="1"/>
          </reference>
        </references>
      </pivotArea>
    </format>
    <format dxfId="155">
      <pivotArea dataOnly="0" labelOnly="1" fieldPosition="0">
        <references count="1">
          <reference field="5" count="1">
            <x v="3"/>
          </reference>
        </references>
      </pivotArea>
    </format>
    <format dxfId="154">
      <pivotArea dataOnly="0" labelOnly="1" fieldPosition="0">
        <references count="1">
          <reference field="5" count="1">
            <x v="5"/>
          </reference>
        </references>
      </pivotArea>
    </format>
    <format dxfId="153">
      <pivotArea dataOnly="0" labelOnly="1" fieldPosition="0">
        <references count="1">
          <reference field="5" count="1">
            <x v="6"/>
          </reference>
        </references>
      </pivotArea>
    </format>
    <format dxfId="152">
      <pivotArea dataOnly="0" labelOnly="1" fieldPosition="0">
        <references count="1">
          <reference field="5" count="1">
            <x v="7"/>
          </reference>
        </references>
      </pivotArea>
    </format>
    <format dxfId="151">
      <pivotArea dataOnly="0" labelOnly="1" fieldPosition="0">
        <references count="1">
          <reference field="5" count="1">
            <x v="10"/>
          </reference>
        </references>
      </pivotArea>
    </format>
    <format dxfId="150">
      <pivotArea dataOnly="0" labelOnly="1" fieldPosition="0">
        <references count="1">
          <reference field="5" count="2">
            <x v="11"/>
            <x v="12"/>
          </reference>
        </references>
      </pivotArea>
    </format>
    <format dxfId="149">
      <pivotArea dataOnly="0" labelOnly="1" fieldPosition="0">
        <references count="1">
          <reference field="5" count="25">
            <x v="14"/>
            <x v="15"/>
            <x v="16"/>
            <x v="17"/>
            <x v="18"/>
            <x v="19"/>
            <x v="20"/>
            <x v="21"/>
            <x v="22"/>
            <x v="23"/>
            <x v="24"/>
            <x v="25"/>
            <x v="26"/>
            <x v="27"/>
            <x v="28"/>
            <x v="29"/>
            <x v="30"/>
            <x v="31"/>
            <x v="32"/>
            <x v="33"/>
            <x v="34"/>
            <x v="35"/>
            <x v="36"/>
            <x v="37"/>
            <x v="38"/>
          </reference>
        </references>
      </pivotArea>
    </format>
    <format dxfId="148">
      <pivotArea dataOnly="0" labelOnly="1" grandCol="1" outline="0" fieldPosition="0"/>
    </format>
    <format dxfId="147">
      <pivotArea type="origin" dataOnly="0" labelOnly="1" outline="0" fieldPosition="0"/>
    </format>
    <format dxfId="146">
      <pivotArea type="origin" dataOnly="0" labelOnly="1" outline="0" fieldPosition="0"/>
    </format>
    <format dxfId="145">
      <pivotArea field="1" type="button" dataOnly="0" labelOnly="1" outline="0" axis="axisRow" fieldPosition="0"/>
    </format>
    <format dxfId="144">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AN71" firstHeaderRow="1" firstDataRow="2" firstDataCol="1"/>
  <pivotFields count="28">
    <pivotField showAll="0"/>
    <pivotField axis="axisRow" showAll="0">
      <items count="68">
        <item x="1"/>
        <item x="3"/>
        <item x="5"/>
        <item x="0"/>
        <item x="8"/>
        <item x="10"/>
        <item x="12"/>
        <item x="14"/>
        <item x="16"/>
        <item x="2"/>
        <item x="4"/>
        <item x="20"/>
        <item x="6"/>
        <item x="23"/>
        <item x="7"/>
        <item x="26"/>
        <item x="9"/>
        <item x="29"/>
        <item x="31"/>
        <item x="33"/>
        <item x="11"/>
        <item x="15"/>
        <item x="13"/>
        <item x="36"/>
        <item x="38"/>
        <item x="39"/>
        <item x="42"/>
        <item x="44"/>
        <item x="46"/>
        <item x="48"/>
        <item x="17"/>
        <item x="43"/>
        <item x="18"/>
        <item x="52"/>
        <item x="53"/>
        <item x="19"/>
        <item x="21"/>
        <item x="22"/>
        <item x="24"/>
        <item x="25"/>
        <item x="37"/>
        <item x="27"/>
        <item x="58"/>
        <item x="59"/>
        <item x="45"/>
        <item x="50"/>
        <item x="57"/>
        <item x="28"/>
        <item x="30"/>
        <item x="32"/>
        <item x="60"/>
        <item x="41"/>
        <item x="34"/>
        <item x="56"/>
        <item x="55"/>
        <item x="47"/>
        <item x="40"/>
        <item x="51"/>
        <item x="64"/>
        <item x="62"/>
        <item x="49"/>
        <item x="54"/>
        <item x="65"/>
        <item x="63"/>
        <item x="66"/>
        <item x="61"/>
        <item x="35"/>
        <item t="default"/>
      </items>
    </pivotField>
    <pivotField showAll="0"/>
    <pivotField showAll="0"/>
    <pivotField showAll="0"/>
    <pivotField axis="axisCol" showAll="0">
      <items count="40">
        <item x="37"/>
        <item x="17"/>
        <item x="19"/>
        <item x="9"/>
        <item x="30"/>
        <item x="29"/>
        <item x="32"/>
        <item x="22"/>
        <item x="27"/>
        <item x="5"/>
        <item x="13"/>
        <item x="4"/>
        <item x="23"/>
        <item x="33"/>
        <item x="6"/>
        <item x="10"/>
        <item x="35"/>
        <item x="24"/>
        <item x="8"/>
        <item x="11"/>
        <item x="36"/>
        <item x="20"/>
        <item x="38"/>
        <item x="18"/>
        <item x="25"/>
        <item x="21"/>
        <item x="28"/>
        <item x="14"/>
        <item x="16"/>
        <item x="3"/>
        <item x="31"/>
        <item x="7"/>
        <item x="0"/>
        <item x="15"/>
        <item x="26"/>
        <item x="2"/>
        <item x="12"/>
        <item x="34"/>
        <item x="1"/>
        <item t="default"/>
      </items>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6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rowItems>
  <colFields count="1">
    <field x="5"/>
  </colFields>
  <col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colItems>
  <dataFields count="1">
    <dataField name="Sum of total_points" fld="14" baseField="0" baseItem="0"/>
  </dataFields>
  <formats count="16">
    <format dxfId="143">
      <pivotArea collapsedLevelsAreSubtotals="1" fieldPosition="0">
        <references count="1">
          <reference field="5" count="0"/>
        </references>
      </pivotArea>
    </format>
    <format dxfId="142">
      <pivotArea dataOnly="0" labelOnly="1" fieldPosition="0">
        <references count="1">
          <reference field="5" count="0"/>
        </references>
      </pivotArea>
    </format>
    <format dxfId="141">
      <pivotArea dataOnly="0" labelOnly="1" grandCol="1" outline="0" fieldPosition="0"/>
    </format>
    <format dxfId="140">
      <pivotArea dataOnly="0" labelOnly="1" fieldPosition="0">
        <references count="1">
          <reference field="5" count="0"/>
        </references>
      </pivotArea>
    </format>
    <format dxfId="139">
      <pivotArea dataOnly="0" labelOnly="1" grandCol="1" outline="0" fieldPosition="0"/>
    </format>
    <format dxfId="138">
      <pivotArea field="1" type="button" dataOnly="0" labelOnly="1" outline="0" axis="axisRow" fieldPosition="0"/>
    </format>
    <format dxfId="137">
      <pivotArea dataOnly="0" labelOnly="1" fieldPosition="0">
        <references count="1">
          <reference field="5" count="0"/>
        </references>
      </pivotArea>
    </format>
    <format dxfId="136">
      <pivotArea dataOnly="0" labelOnly="1" grandCol="1" outline="0" fieldPosition="0"/>
    </format>
    <format dxfId="135">
      <pivotArea field="1" type="button" dataOnly="0" labelOnly="1" outline="0" axis="axisRow" fieldPosition="0"/>
    </format>
    <format dxfId="134">
      <pivotArea dataOnly="0" labelOnly="1" fieldPosition="0">
        <references count="1">
          <reference field="5" count="0"/>
        </references>
      </pivotArea>
    </format>
    <format dxfId="133">
      <pivotArea dataOnly="0" labelOnly="1" grandCol="1" outline="0" fieldPosition="0"/>
    </format>
    <format dxfId="132">
      <pivotArea type="all" dataOnly="0" outline="0" fieldPosition="0"/>
    </format>
    <format dxfId="131">
      <pivotArea dataOnly="0" labelOnly="1" fieldPosition="0">
        <references count="1">
          <reference field="5" count="0"/>
        </references>
      </pivotArea>
    </format>
    <format dxfId="130">
      <pivotArea dataOnly="0" labelOnly="1" grandCol="1" outline="0" fieldPosition="0"/>
    </format>
    <format dxfId="129">
      <pivotArea dataOnly="0" labelOnly="1" fieldPosition="0">
        <references count="1">
          <reference field="5" count="0"/>
        </references>
      </pivotArea>
    </format>
    <format dxfId="128">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grandTotalCaption="Total no. of donors publishing indicator" updatedVersion="5" minRefreshableVersion="3" useAutoFormatting="1" rowGrandTotals="0" itemPrintTitles="1" createdVersion="5" indent="0" outline="1" outlineData="1" multipleFieldFilters="0">
  <location ref="A5:G28" firstHeaderRow="1" firstDataRow="2" firstDataCol="1" rowPageCount="1" colPageCount="1"/>
  <pivotFields count="28">
    <pivotField showAll="0"/>
    <pivotField showAll="0"/>
    <pivotField showAll="0"/>
    <pivotField showAll="0"/>
    <pivotField showAll="0"/>
    <pivotField axis="axisRow" showAll="0">
      <items count="40">
        <item h="1" x="37"/>
        <item x="17"/>
        <item x="19"/>
        <item x="9"/>
        <item h="1" x="30"/>
        <item h="1" x="29"/>
        <item h="1" x="32"/>
        <item h="1" x="22"/>
        <item x="27"/>
        <item x="5"/>
        <item h="1" x="13"/>
        <item x="4"/>
        <item h="1" x="23"/>
        <item h="1" x="33"/>
        <item x="6"/>
        <item x="10"/>
        <item x="35"/>
        <item h="1" x="24"/>
        <item x="8"/>
        <item x="11"/>
        <item h="1" x="36"/>
        <item h="1" x="20"/>
        <item h="1" x="38"/>
        <item x="18"/>
        <item h="1" x="25"/>
        <item h="1" x="21"/>
        <item h="1" x="28"/>
        <item x="14"/>
        <item x="16"/>
        <item x="3"/>
        <item h="1" x="31"/>
        <item x="7"/>
        <item x="0"/>
        <item x="15"/>
        <item h="1" x="26"/>
        <item x="2"/>
        <item x="12"/>
        <item x="34"/>
        <item x="1"/>
        <item t="default"/>
      </items>
    </pivotField>
    <pivotField showAll="0"/>
    <pivotField showAll="0"/>
    <pivotField showAll="0"/>
    <pivotField showAll="0"/>
    <pivotField showAll="0"/>
    <pivotField showAll="0"/>
    <pivotField axis="axisCol" showAll="0">
      <items count="9">
        <item x="3"/>
        <item x="4"/>
        <item x="6"/>
        <item x="7"/>
        <item x="5"/>
        <item x="1"/>
        <item x="2"/>
        <item x="0"/>
        <item t="default"/>
      </items>
    </pivotField>
    <pivotField showAll="0"/>
    <pivotField dataField="1" showAll="0"/>
    <pivotField showAll="0"/>
    <pivotField showAll="0"/>
    <pivotField showAll="0"/>
    <pivotField showAll="0"/>
    <pivotField showAll="0"/>
    <pivotField showAll="0"/>
    <pivotField axis="axisPage" multipleItemSelectionAllowed="1" showAll="0">
      <items count="5">
        <item x="1"/>
        <item h="1" x="0"/>
        <item h="1" x="2"/>
        <item x="3"/>
        <item t="default"/>
      </items>
    </pivotField>
    <pivotField showAll="0"/>
    <pivotField showAll="0"/>
    <pivotField showAll="0"/>
    <pivotField showAll="0"/>
    <pivotField showAll="0"/>
    <pivotField showAll="0"/>
  </pivotFields>
  <rowFields count="1">
    <field x="5"/>
  </rowFields>
  <rowItems count="22">
    <i>
      <x v="1"/>
    </i>
    <i>
      <x v="2"/>
    </i>
    <i>
      <x v="3"/>
    </i>
    <i>
      <x v="8"/>
    </i>
    <i>
      <x v="9"/>
    </i>
    <i>
      <x v="11"/>
    </i>
    <i>
      <x v="14"/>
    </i>
    <i>
      <x v="15"/>
    </i>
    <i>
      <x v="16"/>
    </i>
    <i>
      <x v="18"/>
    </i>
    <i>
      <x v="19"/>
    </i>
    <i>
      <x v="23"/>
    </i>
    <i>
      <x v="27"/>
    </i>
    <i>
      <x v="28"/>
    </i>
    <i>
      <x v="29"/>
    </i>
    <i>
      <x v="31"/>
    </i>
    <i>
      <x v="32"/>
    </i>
    <i>
      <x v="33"/>
    </i>
    <i>
      <x v="35"/>
    </i>
    <i>
      <x v="36"/>
    </i>
    <i>
      <x v="37"/>
    </i>
    <i>
      <x v="38"/>
    </i>
  </rowItems>
  <colFields count="1">
    <field x="12"/>
  </colFields>
  <colItems count="6">
    <i>
      <x v="1"/>
    </i>
    <i>
      <x v="2"/>
    </i>
    <i>
      <x v="5"/>
    </i>
    <i>
      <x v="6"/>
    </i>
    <i>
      <x v="7"/>
    </i>
    <i t="grand">
      <x/>
    </i>
  </colItems>
  <pageFields count="1">
    <pageField fld="21" hier="-1"/>
  </pageFields>
  <dataFields count="1">
    <dataField name="Count of total_points" fld="14" subtotal="count" baseField="5" baseItem="0"/>
  </dataFields>
  <formats count="43">
    <format dxfId="82">
      <pivotArea dataOnly="0" labelOnly="1" fieldPosition="0">
        <references count="1">
          <reference field="12" count="5">
            <x v="1"/>
            <x v="2"/>
            <x v="5"/>
            <x v="6"/>
            <x v="7"/>
          </reference>
        </references>
      </pivotArea>
    </format>
    <format dxfId="81">
      <pivotArea dataOnly="0" labelOnly="1" grandCol="1" outline="0" fieldPosition="0"/>
    </format>
    <format dxfId="80">
      <pivotArea dataOnly="0" labelOnly="1" fieldPosition="0">
        <references count="1">
          <reference field="12" count="5">
            <x v="1"/>
            <x v="2"/>
            <x v="5"/>
            <x v="6"/>
            <x v="7"/>
          </reference>
        </references>
      </pivotArea>
    </format>
    <format dxfId="79">
      <pivotArea dataOnly="0" labelOnly="1" grandCol="1" outline="0" fieldPosition="0"/>
    </format>
    <format dxfId="78">
      <pivotArea grandRow="1" outline="0" collapsedLevelsAreSubtotals="1" fieldPosition="0"/>
    </format>
    <format dxfId="77">
      <pivotArea dataOnly="0" labelOnly="1" grandRow="1" outline="0" fieldPosition="0"/>
    </format>
    <format dxfId="76">
      <pivotArea grandRow="1" outline="0" collapsedLevelsAreSubtotals="1" fieldPosition="0"/>
    </format>
    <format dxfId="75">
      <pivotArea dataOnly="0" labelOnly="1" grandRow="1" outline="0" fieldPosition="0"/>
    </format>
    <format dxfId="74">
      <pivotArea grandRow="1" outline="0" collapsedLevelsAreSubtotals="1" fieldPosition="0"/>
    </format>
    <format dxfId="73">
      <pivotArea dataOnly="0" labelOnly="1" grandRow="1" outline="0" fieldPosition="0"/>
    </format>
    <format dxfId="72">
      <pivotArea dataOnly="0" labelOnly="1" fieldPosition="0">
        <references count="1">
          <reference field="12" count="1">
            <x v="2"/>
          </reference>
        </references>
      </pivotArea>
    </format>
    <format dxfId="71">
      <pivotArea type="all" dataOnly="0" outline="0" fieldPosition="0"/>
    </format>
    <format dxfId="70">
      <pivotArea outline="0" collapsedLevelsAreSubtotals="1" fieldPosition="0"/>
    </format>
    <format dxfId="69">
      <pivotArea dataOnly="0" labelOnly="1" fieldPosition="0">
        <references count="1">
          <reference field="5" count="0"/>
        </references>
      </pivotArea>
    </format>
    <format dxfId="68">
      <pivotArea dataOnly="0" labelOnly="1" grandRow="1" outline="0" fieldPosition="0"/>
    </format>
    <format dxfId="67">
      <pivotArea dataOnly="0" labelOnly="1" fieldPosition="0">
        <references count="1">
          <reference field="12" count="5">
            <x v="1"/>
            <x v="2"/>
            <x v="5"/>
            <x v="6"/>
            <x v="7"/>
          </reference>
        </references>
      </pivotArea>
    </format>
    <format dxfId="66">
      <pivotArea dataOnly="0" labelOnly="1" grandCol="1" outline="0" fieldPosition="0"/>
    </format>
    <format dxfId="65">
      <pivotArea dataOnly="0" labelOnly="1" fieldPosition="0">
        <references count="1">
          <reference field="12" count="5">
            <x v="1"/>
            <x v="2"/>
            <x v="5"/>
            <x v="6"/>
            <x v="7"/>
          </reference>
        </references>
      </pivotArea>
    </format>
    <format dxfId="64">
      <pivotArea dataOnly="0" labelOnly="1" grandCol="1" outline="0" fieldPosition="0"/>
    </format>
    <format dxfId="63">
      <pivotArea dataOnly="0" labelOnly="1" fieldPosition="0">
        <references count="1">
          <reference field="12" count="1">
            <x v="7"/>
          </reference>
        </references>
      </pivotArea>
    </format>
    <format dxfId="62">
      <pivotArea dataOnly="0" labelOnly="1" fieldPosition="0">
        <references count="1">
          <reference field="12" count="5">
            <x v="1"/>
            <x v="2"/>
            <x v="5"/>
            <x v="6"/>
            <x v="7"/>
          </reference>
        </references>
      </pivotArea>
    </format>
    <format dxfId="61">
      <pivotArea dataOnly="0" labelOnly="1" grandCol="1" outline="0" fieldPosition="0"/>
    </format>
    <format dxfId="60">
      <pivotArea dataOnly="0" labelOnly="1" fieldPosition="0">
        <references count="1">
          <reference field="12" count="5">
            <x v="1"/>
            <x v="2"/>
            <x v="5"/>
            <x v="6"/>
            <x v="7"/>
          </reference>
        </references>
      </pivotArea>
    </format>
    <format dxfId="59">
      <pivotArea dataOnly="0" labelOnly="1" grandCol="1" outline="0" fieldPosition="0"/>
    </format>
    <format dxfId="58">
      <pivotArea dataOnly="0" labelOnly="1" fieldPosition="0">
        <references count="1">
          <reference field="12" count="5">
            <x v="1"/>
            <x v="2"/>
            <x v="5"/>
            <x v="6"/>
            <x v="7"/>
          </reference>
        </references>
      </pivotArea>
    </format>
    <format dxfId="57">
      <pivotArea dataOnly="0" labelOnly="1" grandCol="1" outline="0" fieldPosition="0"/>
    </format>
    <format dxfId="56">
      <pivotArea grandRow="1" outline="0" collapsedLevelsAreSubtotals="1" fieldPosition="0"/>
    </format>
    <format dxfId="55">
      <pivotArea dataOnly="0" labelOnly="1" grandRow="1" outline="0" fieldPosition="0"/>
    </format>
    <format dxfId="54">
      <pivotArea grandRow="1" outline="0" collapsedLevelsAreSubtotals="1" fieldPosition="0"/>
    </format>
    <format dxfId="53">
      <pivotArea dataOnly="0" labelOnly="1" grandRow="1" outline="0" fieldPosition="0"/>
    </format>
    <format dxfId="52">
      <pivotArea dataOnly="0" labelOnly="1" grandCol="1" outline="0" fieldPosition="0"/>
    </format>
    <format dxfId="51">
      <pivotArea dataOnly="0" labelOnly="1" fieldPosition="0">
        <references count="1">
          <reference field="12" count="5">
            <x v="1"/>
            <x v="2"/>
            <x v="5"/>
            <x v="6"/>
            <x v="7"/>
          </reference>
        </references>
      </pivotArea>
    </format>
    <format dxfId="50">
      <pivotArea dataOnly="0" labelOnly="1" grandCol="1" outline="0" fieldPosition="0"/>
    </format>
    <format dxfId="49">
      <pivotArea dataOnly="0" labelOnly="1" fieldPosition="0">
        <references count="1">
          <reference field="12" count="5">
            <x v="1"/>
            <x v="2"/>
            <x v="5"/>
            <x v="6"/>
            <x v="7"/>
          </reference>
        </references>
      </pivotArea>
    </format>
    <format dxfId="48">
      <pivotArea dataOnly="0" labelOnly="1" grandCol="1" outline="0" fieldPosition="0"/>
    </format>
    <format dxfId="47">
      <pivotArea dataOnly="0" labelOnly="1" fieldPosition="0">
        <references count="1">
          <reference field="12" count="5">
            <x v="1"/>
            <x v="2"/>
            <x v="5"/>
            <x v="6"/>
            <x v="7"/>
          </reference>
        </references>
      </pivotArea>
    </format>
    <format dxfId="46">
      <pivotArea dataOnly="0" labelOnly="1" grandCol="1" outline="0" fieldPosition="0"/>
    </format>
    <format dxfId="45">
      <pivotArea dataOnly="0" labelOnly="1" fieldPosition="0">
        <references count="1">
          <reference field="12" count="5">
            <x v="1"/>
            <x v="2"/>
            <x v="5"/>
            <x v="6"/>
            <x v="7"/>
          </reference>
        </references>
      </pivotArea>
    </format>
    <format dxfId="44">
      <pivotArea dataOnly="0" labelOnly="1" grandCol="1" outline="0" fieldPosition="0"/>
    </format>
    <format dxfId="43">
      <pivotArea dataOnly="0" labelOnly="1" fieldPosition="0">
        <references count="1">
          <reference field="12" count="5">
            <x v="1"/>
            <x v="2"/>
            <x v="5"/>
            <x v="6"/>
            <x v="7"/>
          </reference>
        </references>
      </pivotArea>
    </format>
    <format dxfId="42">
      <pivotArea dataOnly="0" labelOnly="1" grandCol="1" outline="0" fieldPosition="0"/>
    </format>
    <format dxfId="41">
      <pivotArea dataOnly="0" labelOnly="1" fieldPosition="0">
        <references count="1">
          <reference field="12" count="5">
            <x v="1"/>
            <x v="2"/>
            <x v="5"/>
            <x v="6"/>
            <x v="7"/>
          </reference>
        </references>
      </pivotArea>
    </format>
    <format dxfId="4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location ref="I5:O73" firstHeaderRow="1" firstDataRow="2" firstDataCol="1" rowPageCount="1" colPageCount="1"/>
  <pivotFields count="28">
    <pivotField showAll="0"/>
    <pivotField axis="axisRow" showAll="0">
      <items count="68">
        <item x="1"/>
        <item x="3"/>
        <item x="5"/>
        <item x="0"/>
        <item x="8"/>
        <item x="10"/>
        <item x="12"/>
        <item x="14"/>
        <item x="16"/>
        <item x="2"/>
        <item x="4"/>
        <item x="20"/>
        <item x="6"/>
        <item x="23"/>
        <item x="7"/>
        <item x="26"/>
        <item x="9"/>
        <item x="29"/>
        <item x="31"/>
        <item x="33"/>
        <item x="11"/>
        <item x="15"/>
        <item x="13"/>
        <item x="36"/>
        <item x="38"/>
        <item x="39"/>
        <item x="42"/>
        <item x="44"/>
        <item x="46"/>
        <item x="48"/>
        <item x="17"/>
        <item x="43"/>
        <item x="18"/>
        <item x="52"/>
        <item x="53"/>
        <item x="19"/>
        <item x="21"/>
        <item x="22"/>
        <item x="24"/>
        <item x="25"/>
        <item x="37"/>
        <item x="27"/>
        <item x="58"/>
        <item x="59"/>
        <item x="45"/>
        <item x="50"/>
        <item x="57"/>
        <item x="28"/>
        <item x="30"/>
        <item x="32"/>
        <item x="60"/>
        <item x="41"/>
        <item x="34"/>
        <item x="56"/>
        <item x="55"/>
        <item x="47"/>
        <item x="40"/>
        <item x="51"/>
        <item x="64"/>
        <item x="62"/>
        <item x="49"/>
        <item x="54"/>
        <item x="65"/>
        <item x="63"/>
        <item x="66"/>
        <item x="61"/>
        <item x="35"/>
        <item t="default"/>
      </items>
    </pivotField>
    <pivotField showAll="0"/>
    <pivotField showAll="0"/>
    <pivotField showAll="0"/>
    <pivotField axis="axisPage" multipleItemSelectionAllowed="1" showAll="0">
      <items count="40">
        <item h="1" x="37"/>
        <item x="17"/>
        <item x="19"/>
        <item x="9"/>
        <item h="1" x="30"/>
        <item h="1" x="29"/>
        <item h="1" x="32"/>
        <item h="1" x="22"/>
        <item x="27"/>
        <item x="5"/>
        <item h="1" x="13"/>
        <item x="4"/>
        <item h="1" x="23"/>
        <item h="1" x="33"/>
        <item x="6"/>
        <item x="10"/>
        <item x="35"/>
        <item h="1" x="24"/>
        <item x="8"/>
        <item x="11"/>
        <item h="1" x="36"/>
        <item h="1" x="20"/>
        <item h="1" x="38"/>
        <item x="18"/>
        <item h="1" x="25"/>
        <item h="1" x="21"/>
        <item h="1" x="28"/>
        <item x="14"/>
        <item x="16"/>
        <item x="3"/>
        <item h="1" x="31"/>
        <item x="7"/>
        <item x="0"/>
        <item x="15"/>
        <item h="1" x="26"/>
        <item x="2"/>
        <item x="12"/>
        <item x="34"/>
        <item x="1"/>
        <item t="default"/>
      </items>
    </pivotField>
    <pivotField showAll="0"/>
    <pivotField showAll="0"/>
    <pivotField showAll="0"/>
    <pivotField showAll="0"/>
    <pivotField showAll="0"/>
    <pivotField showAll="0"/>
    <pivotField axis="axisCol" showAll="0">
      <items count="9">
        <item x="3"/>
        <item x="4"/>
        <item x="6"/>
        <item x="7"/>
        <item x="5"/>
        <item x="1"/>
        <item x="2"/>
        <item x="0"/>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6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rowItems>
  <colFields count="1">
    <field x="12"/>
  </colFields>
  <colItems count="6">
    <i>
      <x v="1"/>
    </i>
    <i>
      <x v="2"/>
    </i>
    <i>
      <x v="5"/>
    </i>
    <i>
      <x v="6"/>
    </i>
    <i>
      <x v="7"/>
    </i>
    <i t="grand">
      <x/>
    </i>
  </colItems>
  <pageFields count="1">
    <pageField fld="5" hier="-1"/>
  </pageFields>
  <dataFields count="1">
    <dataField name="Count of total_points" fld="14" subtotal="count" baseField="1" baseItem="0"/>
  </dataFields>
  <formats count="45">
    <format dxfId="127">
      <pivotArea dataOnly="0" labelOnly="1" fieldPosition="0">
        <references count="1">
          <reference field="12" count="5">
            <x v="1"/>
            <x v="2"/>
            <x v="5"/>
            <x v="6"/>
            <x v="7"/>
          </reference>
        </references>
      </pivotArea>
    </format>
    <format dxfId="126">
      <pivotArea dataOnly="0" labelOnly="1" grandCol="1" outline="0" fieldPosition="0"/>
    </format>
    <format dxfId="125">
      <pivotArea dataOnly="0" labelOnly="1" fieldPosition="0">
        <references count="1">
          <reference field="12" count="5">
            <x v="1"/>
            <x v="2"/>
            <x v="5"/>
            <x v="6"/>
            <x v="7"/>
          </reference>
        </references>
      </pivotArea>
    </format>
    <format dxfId="124">
      <pivotArea dataOnly="0" labelOnly="1" grandCol="1" outline="0" fieldPosition="0"/>
    </format>
    <format dxfId="123">
      <pivotArea field="1" type="button" dataOnly="0" labelOnly="1" outline="0" axis="axisRow" fieldPosition="0"/>
    </format>
    <format dxfId="122">
      <pivotArea dataOnly="0" labelOnly="1" fieldPosition="0">
        <references count="1">
          <reference field="12" count="5">
            <x v="1"/>
            <x v="2"/>
            <x v="5"/>
            <x v="6"/>
            <x v="7"/>
          </reference>
        </references>
      </pivotArea>
    </format>
    <format dxfId="121">
      <pivotArea dataOnly="0" labelOnly="1" grandCol="1" outline="0" fieldPosition="0"/>
    </format>
    <format dxfId="120">
      <pivotArea dataOnly="0" labelOnly="1" fieldPosition="0">
        <references count="1">
          <reference field="12" count="5">
            <x v="1"/>
            <x v="2"/>
            <x v="5"/>
            <x v="6"/>
            <x v="7"/>
          </reference>
        </references>
      </pivotArea>
    </format>
    <format dxfId="119">
      <pivotArea dataOnly="0" labelOnly="1" grandCol="1" outline="0" fieldPosition="0"/>
    </format>
    <format dxfId="118">
      <pivotArea type="all" dataOnly="0" outline="0" fieldPosition="0"/>
    </format>
    <format dxfId="117">
      <pivotArea dataOnly="0" labelOnly="1" grandRow="1" outline="0" fieldPosition="0"/>
    </format>
    <format dxfId="116">
      <pivotArea dataOnly="0" labelOnly="1" fieldPosition="0">
        <references count="1">
          <reference field="12" count="5">
            <x v="1"/>
            <x v="2"/>
            <x v="5"/>
            <x v="6"/>
            <x v="7"/>
          </reference>
        </references>
      </pivotArea>
    </format>
    <format dxfId="115">
      <pivotArea dataOnly="0" labelOnly="1" grandCol="1" outline="0" fieldPosition="0"/>
    </format>
    <format dxfId="114">
      <pivotArea dataOnly="0" labelOnly="1" fieldPosition="0">
        <references count="1">
          <reference field="12" count="5">
            <x v="1"/>
            <x v="2"/>
            <x v="5"/>
            <x v="6"/>
            <x v="7"/>
          </reference>
        </references>
      </pivotArea>
    </format>
    <format dxfId="113">
      <pivotArea dataOnly="0" labelOnly="1" grandCol="1" outline="0" fieldPosition="0"/>
    </format>
    <format dxfId="112">
      <pivotArea dataOnly="0" labelOnly="1" fieldPosition="0">
        <references count="1">
          <reference field="12" count="5">
            <x v="1"/>
            <x v="2"/>
            <x v="5"/>
            <x v="6"/>
            <x v="7"/>
          </reference>
        </references>
      </pivotArea>
    </format>
    <format dxfId="111">
      <pivotArea dataOnly="0" labelOnly="1" grandCol="1" outline="0" fieldPosition="0"/>
    </format>
    <format dxfId="110">
      <pivotArea dataOnly="0" labelOnly="1" fieldPosition="0">
        <references count="1">
          <reference field="12" count="5">
            <x v="1"/>
            <x v="2"/>
            <x v="5"/>
            <x v="6"/>
            <x v="7"/>
          </reference>
        </references>
      </pivotArea>
    </format>
    <format dxfId="109">
      <pivotArea dataOnly="0" labelOnly="1" grandCol="1" outline="0" fieldPosition="0"/>
    </format>
    <format dxfId="108">
      <pivotArea type="all" dataOnly="0" outline="0" fieldPosition="0"/>
    </format>
    <format dxfId="107">
      <pivotArea outline="0" collapsedLevelsAreSubtotals="1" fieldPosition="0"/>
    </format>
    <format dxfId="106">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5">
      <pivotArea dataOnly="0" labelOnly="1" fieldPosition="0">
        <references count="1">
          <reference field="1" count="17">
            <x v="50"/>
            <x v="51"/>
            <x v="52"/>
            <x v="53"/>
            <x v="54"/>
            <x v="55"/>
            <x v="56"/>
            <x v="57"/>
            <x v="58"/>
            <x v="59"/>
            <x v="60"/>
            <x v="61"/>
            <x v="62"/>
            <x v="63"/>
            <x v="64"/>
            <x v="65"/>
            <x v="66"/>
          </reference>
        </references>
      </pivotArea>
    </format>
    <format dxfId="104">
      <pivotArea dataOnly="0" labelOnly="1" fieldPosition="0">
        <references count="1">
          <reference field="12" count="5">
            <x v="1"/>
            <x v="2"/>
            <x v="5"/>
            <x v="6"/>
            <x v="7"/>
          </reference>
        </references>
      </pivotArea>
    </format>
    <format dxfId="103">
      <pivotArea dataOnly="0" labelOnly="1" grandCol="1" outline="0" fieldPosition="0"/>
    </format>
    <format dxfId="102">
      <pivotArea dataOnly="0" labelOnly="1" fieldPosition="0">
        <references count="1">
          <reference field="12" count="5">
            <x v="1"/>
            <x v="2"/>
            <x v="5"/>
            <x v="6"/>
            <x v="7"/>
          </reference>
        </references>
      </pivotArea>
    </format>
    <format dxfId="101">
      <pivotArea dataOnly="0" labelOnly="1" grandCol="1" outline="0" fieldPosition="0"/>
    </format>
    <format dxfId="100">
      <pivotArea dataOnly="0" labelOnly="1" fieldPosition="0">
        <references count="1">
          <reference field="12" count="5">
            <x v="1"/>
            <x v="2"/>
            <x v="5"/>
            <x v="6"/>
            <x v="7"/>
          </reference>
        </references>
      </pivotArea>
    </format>
    <format dxfId="99">
      <pivotArea dataOnly="0" labelOnly="1" grandCol="1" outline="0" fieldPosition="0"/>
    </format>
    <format dxfId="98">
      <pivotArea dataOnly="0" labelOnly="1" fieldPosition="0">
        <references count="1">
          <reference field="12" count="5">
            <x v="1"/>
            <x v="2"/>
            <x v="5"/>
            <x v="6"/>
            <x v="7"/>
          </reference>
        </references>
      </pivotArea>
    </format>
    <format dxfId="97">
      <pivotArea dataOnly="0" labelOnly="1" grandCol="1" outline="0" fieldPosition="0"/>
    </format>
    <format dxfId="96">
      <pivotArea dataOnly="0" labelOnly="1" fieldPosition="0">
        <references count="1">
          <reference field="12" count="5">
            <x v="1"/>
            <x v="2"/>
            <x v="5"/>
            <x v="6"/>
            <x v="7"/>
          </reference>
        </references>
      </pivotArea>
    </format>
    <format dxfId="95">
      <pivotArea dataOnly="0" labelOnly="1" grandCol="1" outline="0" fieldPosition="0"/>
    </format>
    <format dxfId="94">
      <pivotArea dataOnly="0" labelOnly="1" fieldPosition="0">
        <references count="1">
          <reference field="12" count="5">
            <x v="1"/>
            <x v="2"/>
            <x v="5"/>
            <x v="6"/>
            <x v="7"/>
          </reference>
        </references>
      </pivotArea>
    </format>
    <format dxfId="93">
      <pivotArea dataOnly="0" labelOnly="1" grandCol="1" outline="0" fieldPosition="0"/>
    </format>
    <format dxfId="92">
      <pivotArea dataOnly="0" labelOnly="1" fieldPosition="0">
        <references count="1">
          <reference field="12" count="5">
            <x v="1"/>
            <x v="2"/>
            <x v="5"/>
            <x v="6"/>
            <x v="7"/>
          </reference>
        </references>
      </pivotArea>
    </format>
    <format dxfId="91">
      <pivotArea dataOnly="0" labelOnly="1" grandCol="1" outline="0" fieldPosition="0"/>
    </format>
    <format dxfId="90">
      <pivotArea dataOnly="0" labelOnly="1" fieldPosition="0">
        <references count="1">
          <reference field="12" count="5">
            <x v="1"/>
            <x v="2"/>
            <x v="5"/>
            <x v="6"/>
            <x v="7"/>
          </reference>
        </references>
      </pivotArea>
    </format>
    <format dxfId="89">
      <pivotArea dataOnly="0" labelOnly="1" grandCol="1" outline="0" fieldPosition="0"/>
    </format>
    <format dxfId="88">
      <pivotArea dataOnly="0" labelOnly="1" fieldPosition="0">
        <references count="1">
          <reference field="12" count="5">
            <x v="1"/>
            <x v="2"/>
            <x v="5"/>
            <x v="6"/>
            <x v="7"/>
          </reference>
        </references>
      </pivotArea>
    </format>
    <format dxfId="87">
      <pivotArea dataOnly="0" labelOnly="1" grandCol="1" outline="0" fieldPosition="0"/>
    </format>
    <format dxfId="86">
      <pivotArea dataOnly="0" labelOnly="1" fieldPosition="0">
        <references count="1">
          <reference field="12" count="5">
            <x v="1"/>
            <x v="2"/>
            <x v="5"/>
            <x v="6"/>
            <x v="7"/>
          </reference>
        </references>
      </pivotArea>
    </format>
    <format dxfId="85">
      <pivotArea dataOnly="0" labelOnly="1" grandCol="1" outline="0" fieldPosition="0"/>
    </format>
    <format dxfId="84">
      <pivotArea dataOnly="0" labelOnly="1" fieldPosition="0">
        <references count="1">
          <reference field="12" count="5">
            <x v="1"/>
            <x v="2"/>
            <x v="5"/>
            <x v="6"/>
            <x v="7"/>
          </reference>
        </references>
      </pivotArea>
    </format>
    <format dxfId="8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8" cacheId="0" applyNumberFormats="0" applyBorderFormats="0" applyFontFormats="0" applyPatternFormats="0" applyAlignmentFormats="0" applyWidthHeightFormats="1" dataCaption="Values" grandTotalCaption="Overall score" updatedVersion="5" minRefreshableVersion="3" useAutoFormatting="1" rowGrandTotals="0" itemPrintTitles="1" createdVersion="5" indent="0" outline="1" outlineData="1" multipleFieldFilters="0">
  <location ref="A3:E71" firstHeaderRow="1" firstDataRow="2" firstDataCol="1"/>
  <pivotFields count="28">
    <pivotField showAll="0"/>
    <pivotField axis="axisRow" showAll="0" sortType="descending">
      <items count="68">
        <item x="1"/>
        <item x="3"/>
        <item x="5"/>
        <item x="0"/>
        <item x="8"/>
        <item x="10"/>
        <item x="12"/>
        <item x="14"/>
        <item x="16"/>
        <item x="2"/>
        <item x="4"/>
        <item x="20"/>
        <item x="6"/>
        <item x="23"/>
        <item x="7"/>
        <item x="26"/>
        <item x="9"/>
        <item x="29"/>
        <item x="31"/>
        <item x="33"/>
        <item x="11"/>
        <item x="15"/>
        <item x="13"/>
        <item x="36"/>
        <item x="38"/>
        <item x="39"/>
        <item x="42"/>
        <item x="44"/>
        <item x="46"/>
        <item x="48"/>
        <item x="17"/>
        <item x="43"/>
        <item x="18"/>
        <item x="52"/>
        <item x="53"/>
        <item x="19"/>
        <item x="21"/>
        <item x="22"/>
        <item x="24"/>
        <item x="25"/>
        <item x="37"/>
        <item x="27"/>
        <item x="58"/>
        <item x="59"/>
        <item x="45"/>
        <item x="50"/>
        <item x="57"/>
        <item x="28"/>
        <item x="30"/>
        <item x="32"/>
        <item x="60"/>
        <item x="41"/>
        <item x="34"/>
        <item x="56"/>
        <item x="55"/>
        <item x="47"/>
        <item x="40"/>
        <item x="51"/>
        <item x="64"/>
        <item x="62"/>
        <item x="49"/>
        <item x="54"/>
        <item x="65"/>
        <item x="63"/>
        <item x="66"/>
        <item x="61"/>
        <item x="35"/>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axis="axisCol"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67">
    <i>
      <x v="54"/>
    </i>
    <i>
      <x v="24"/>
    </i>
    <i>
      <x v="59"/>
    </i>
    <i>
      <x v="63"/>
    </i>
    <i>
      <x v="65"/>
    </i>
    <i>
      <x v="28"/>
    </i>
    <i>
      <x/>
    </i>
    <i>
      <x v="7"/>
    </i>
    <i>
      <x v="51"/>
    </i>
    <i>
      <x v="1"/>
    </i>
    <i>
      <x v="31"/>
    </i>
    <i>
      <x v="14"/>
    </i>
    <i>
      <x v="13"/>
    </i>
    <i>
      <x v="16"/>
    </i>
    <i>
      <x v="11"/>
    </i>
    <i>
      <x v="42"/>
    </i>
    <i>
      <x v="15"/>
    </i>
    <i>
      <x v="43"/>
    </i>
    <i>
      <x v="57"/>
    </i>
    <i>
      <x v="26"/>
    </i>
    <i>
      <x v="64"/>
    </i>
    <i>
      <x v="58"/>
    </i>
    <i>
      <x v="27"/>
    </i>
    <i>
      <x v="2"/>
    </i>
    <i>
      <x v="62"/>
    </i>
    <i>
      <x v="60"/>
    </i>
    <i>
      <x v="53"/>
    </i>
    <i>
      <x v="32"/>
    </i>
    <i>
      <x v="66"/>
    </i>
    <i>
      <x v="37"/>
    </i>
    <i>
      <x v="44"/>
    </i>
    <i>
      <x v="33"/>
    </i>
    <i>
      <x v="17"/>
    </i>
    <i>
      <x v="12"/>
    </i>
    <i>
      <x v="10"/>
    </i>
    <i>
      <x v="18"/>
    </i>
    <i>
      <x v="35"/>
    </i>
    <i>
      <x v="4"/>
    </i>
    <i>
      <x v="19"/>
    </i>
    <i>
      <x v="56"/>
    </i>
    <i>
      <x v="3"/>
    </i>
    <i>
      <x v="40"/>
    </i>
    <i>
      <x v="23"/>
    </i>
    <i>
      <x v="52"/>
    </i>
    <i>
      <x v="38"/>
    </i>
    <i>
      <x v="46"/>
    </i>
    <i>
      <x v="50"/>
    </i>
    <i>
      <x v="36"/>
    </i>
    <i>
      <x v="20"/>
    </i>
    <i>
      <x v="55"/>
    </i>
    <i>
      <x v="47"/>
    </i>
    <i>
      <x v="21"/>
    </i>
    <i>
      <x v="22"/>
    </i>
    <i>
      <x v="61"/>
    </i>
    <i>
      <x v="48"/>
    </i>
    <i>
      <x v="5"/>
    </i>
    <i>
      <x v="45"/>
    </i>
    <i>
      <x v="49"/>
    </i>
    <i>
      <x v="25"/>
    </i>
    <i>
      <x v="34"/>
    </i>
    <i>
      <x v="39"/>
    </i>
    <i>
      <x v="9"/>
    </i>
    <i>
      <x v="6"/>
    </i>
    <i>
      <x v="30"/>
    </i>
    <i>
      <x v="41"/>
    </i>
    <i>
      <x v="29"/>
    </i>
    <i>
      <x v="8"/>
    </i>
  </rowItems>
  <colFields count="1">
    <field x="6"/>
  </colFields>
  <colItems count="4">
    <i>
      <x/>
    </i>
    <i>
      <x v="1"/>
    </i>
    <i>
      <x v="2"/>
    </i>
    <i t="grand">
      <x/>
    </i>
  </colItems>
  <dataFields count="1">
    <dataField name="Sum of indicator_total_weighted_points" fld="3" baseField="0" baseItem="0" numFmtId="2"/>
  </dataFields>
  <formats count="20">
    <format dxfId="39">
      <pivotArea outline="0" collapsedLevelsAreSubtotals="1" fieldPosition="0"/>
    </format>
    <format dxfId="38">
      <pivotArea dataOnly="0" labelOnly="1" fieldPosition="0">
        <references count="1">
          <reference field="6" count="0"/>
        </references>
      </pivotArea>
    </format>
    <format dxfId="37">
      <pivotArea dataOnly="0" labelOnly="1" grandCol="1" outline="0" fieldPosition="0"/>
    </format>
    <format dxfId="36">
      <pivotArea dataOnly="0" labelOnly="1" fieldPosition="0">
        <references count="1">
          <reference field="6" count="0"/>
        </references>
      </pivotArea>
    </format>
    <format dxfId="35">
      <pivotArea dataOnly="0" labelOnly="1" grandCol="1" outline="0" fieldPosition="0"/>
    </format>
    <format dxfId="34">
      <pivotArea dataOnly="0" labelOnly="1" fieldPosition="0">
        <references count="1">
          <reference field="6" count="0"/>
        </references>
      </pivotArea>
    </format>
    <format dxfId="33">
      <pivotArea dataOnly="0" labelOnly="1" grandCol="1" outline="0" fieldPosition="0"/>
    </format>
    <format dxfId="32">
      <pivotArea dataOnly="0" labelOnly="1" fieldPosition="0">
        <references count="1">
          <reference field="6" count="0"/>
        </references>
      </pivotArea>
    </format>
    <format dxfId="31">
      <pivotArea dataOnly="0" labelOnly="1" grandCol="1" outline="0" fieldPosition="0"/>
    </format>
    <format dxfId="30">
      <pivotArea type="origin" dataOnly="0" labelOnly="1" outline="0" fieldPosition="0"/>
    </format>
    <format dxfId="29">
      <pivotArea dataOnly="0" labelOnly="1" fieldPosition="0">
        <references count="1">
          <reference field="6" count="0"/>
        </references>
      </pivotArea>
    </format>
    <format dxfId="28">
      <pivotArea dataOnly="0" labelOnly="1" grandCol="1" outline="0" fieldPosition="0"/>
    </format>
    <format dxfId="27">
      <pivotArea dataOnly="0" labelOnly="1" fieldPosition="0">
        <references count="1">
          <reference field="6" count="0"/>
        </references>
      </pivotArea>
    </format>
    <format dxfId="26">
      <pivotArea dataOnly="0" labelOnly="1" grandCol="1" outline="0" fieldPosition="0"/>
    </format>
    <format dxfId="25">
      <pivotArea type="all" dataOnly="0" outline="0" fieldPosition="0"/>
    </format>
    <format dxfId="24">
      <pivotArea outline="0" collapsedLevelsAreSubtotals="1" fieldPosition="0"/>
    </format>
    <format dxfId="23">
      <pivotArea dataOnly="0" labelOnly="1" fieldPosition="0">
        <references count="1">
          <reference field="1" count="50">
            <x v="0"/>
            <x v="1"/>
            <x v="2"/>
            <x v="3"/>
            <x v="4"/>
            <x v="7"/>
            <x v="10"/>
            <x v="11"/>
            <x v="12"/>
            <x v="13"/>
            <x v="14"/>
            <x v="15"/>
            <x v="16"/>
            <x v="17"/>
            <x v="18"/>
            <x v="19"/>
            <x v="20"/>
            <x v="23"/>
            <x v="24"/>
            <x v="26"/>
            <x v="27"/>
            <x v="28"/>
            <x v="31"/>
            <x v="32"/>
            <x v="33"/>
            <x v="35"/>
            <x v="36"/>
            <x v="37"/>
            <x v="38"/>
            <x v="40"/>
            <x v="42"/>
            <x v="43"/>
            <x v="44"/>
            <x v="46"/>
            <x v="50"/>
            <x v="51"/>
            <x v="52"/>
            <x v="53"/>
            <x v="54"/>
            <x v="55"/>
            <x v="56"/>
            <x v="57"/>
            <x v="58"/>
            <x v="59"/>
            <x v="60"/>
            <x v="62"/>
            <x v="63"/>
            <x v="64"/>
            <x v="65"/>
            <x v="66"/>
          </reference>
        </references>
      </pivotArea>
    </format>
    <format dxfId="22">
      <pivotArea dataOnly="0" labelOnly="1" fieldPosition="0">
        <references count="1">
          <reference field="1" count="17">
            <x v="5"/>
            <x v="6"/>
            <x v="8"/>
            <x v="9"/>
            <x v="21"/>
            <x v="22"/>
            <x v="25"/>
            <x v="29"/>
            <x v="30"/>
            <x v="34"/>
            <x v="39"/>
            <x v="41"/>
            <x v="45"/>
            <x v="47"/>
            <x v="48"/>
            <x v="49"/>
            <x v="61"/>
          </reference>
        </references>
      </pivotArea>
    </format>
    <format dxfId="21">
      <pivotArea dataOnly="0" labelOnly="1" fieldPosition="0">
        <references count="1">
          <reference field="6" count="0"/>
        </references>
      </pivotArea>
    </format>
    <format dxfId="2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I71" firstHeaderRow="1" firstDataRow="2" firstDataCol="1"/>
  <pivotFields count="28">
    <pivotField showAll="0"/>
    <pivotField axis="axisRow" showAll="0">
      <items count="68">
        <item x="1"/>
        <item x="3"/>
        <item x="5"/>
        <item x="0"/>
        <item x="8"/>
        <item x="10"/>
        <item x="12"/>
        <item x="14"/>
        <item x="16"/>
        <item x="2"/>
        <item x="4"/>
        <item x="20"/>
        <item x="6"/>
        <item x="23"/>
        <item x="7"/>
        <item x="26"/>
        <item x="9"/>
        <item x="29"/>
        <item x="31"/>
        <item x="33"/>
        <item x="11"/>
        <item x="15"/>
        <item x="13"/>
        <item x="36"/>
        <item x="38"/>
        <item x="39"/>
        <item x="42"/>
        <item x="44"/>
        <item x="46"/>
        <item x="48"/>
        <item x="17"/>
        <item x="43"/>
        <item x="18"/>
        <item x="52"/>
        <item x="53"/>
        <item x="19"/>
        <item x="21"/>
        <item x="22"/>
        <item x="24"/>
        <item x="25"/>
        <item x="37"/>
        <item x="27"/>
        <item x="58"/>
        <item x="59"/>
        <item x="45"/>
        <item x="50"/>
        <item x="57"/>
        <item x="28"/>
        <item x="30"/>
        <item x="32"/>
        <item x="60"/>
        <item x="41"/>
        <item x="34"/>
        <item x="56"/>
        <item x="55"/>
        <item x="47"/>
        <item x="40"/>
        <item x="51"/>
        <item x="64"/>
        <item x="62"/>
        <item x="49"/>
        <item x="54"/>
        <item x="65"/>
        <item x="63"/>
        <item x="66"/>
        <item x="61"/>
        <item x="35"/>
        <item t="default"/>
      </items>
    </pivotField>
    <pivotField showAll="0"/>
    <pivotField dataField="1" showAll="0"/>
    <pivotField showAll="0"/>
    <pivotField showAll="0"/>
    <pivotField showAll="0"/>
    <pivotField showAll="0"/>
    <pivotField axis="axisCol" showAll="0">
      <items count="9">
        <item x="7"/>
        <item n="Organisation Planning" x="5"/>
        <item n="Organisation Financial" x="6"/>
        <item n="Basic Activity Information" x="1"/>
        <item n="Activity Classifications" x="0"/>
        <item n="Activity Related Documents" x="4"/>
        <item n="Activity Financial Information" x="2"/>
        <item n="Activity Performance"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6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rowItems>
  <colFields count="1">
    <field x="8"/>
  </colFields>
  <colItems count="8">
    <i>
      <x/>
    </i>
    <i>
      <x v="1"/>
    </i>
    <i>
      <x v="2"/>
    </i>
    <i>
      <x v="3"/>
    </i>
    <i>
      <x v="4"/>
    </i>
    <i>
      <x v="5"/>
    </i>
    <i>
      <x v="6"/>
    </i>
    <i>
      <x v="7"/>
    </i>
  </colItems>
  <dataFields count="1">
    <dataField name="Sum of indicator_total_weighted_points" fld="3" baseField="0" baseItem="0" numFmtId="2"/>
  </dataFields>
  <formats count="20">
    <format dxfId="19">
      <pivotArea outline="0" collapsedLevelsAreSubtotals="1" fieldPosition="0"/>
    </format>
    <format dxfId="18">
      <pivotArea dataOnly="0" labelOnly="1" fieldPosition="0">
        <references count="1">
          <reference field="8" count="1">
            <x v="1"/>
          </reference>
        </references>
      </pivotArea>
    </format>
    <format dxfId="17">
      <pivotArea dataOnly="0" labelOnly="1" fieldPosition="0">
        <references count="1">
          <reference field="8" count="0"/>
        </references>
      </pivotArea>
    </format>
    <format dxfId="16">
      <pivotArea dataOnly="0" labelOnly="1" fieldPosition="0">
        <references count="1">
          <reference field="8" count="0"/>
        </references>
      </pivotArea>
    </format>
    <format dxfId="15">
      <pivotArea dataOnly="0" labelOnly="1" fieldPosition="0">
        <references count="1">
          <reference field="8" count="0"/>
        </references>
      </pivotArea>
    </format>
    <format dxfId="14">
      <pivotArea type="all" dataOnly="0" outline="0" fieldPosition="0"/>
    </format>
    <format dxfId="13">
      <pivotArea outline="0" collapsedLevelsAreSubtotals="1" fieldPosition="0"/>
    </format>
    <format dxfId="12">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
      <pivotArea dataOnly="0" labelOnly="1" fieldPosition="0">
        <references count="1">
          <reference field="1" count="17">
            <x v="50"/>
            <x v="51"/>
            <x v="52"/>
            <x v="53"/>
            <x v="54"/>
            <x v="55"/>
            <x v="56"/>
            <x v="57"/>
            <x v="58"/>
            <x v="59"/>
            <x v="60"/>
            <x v="61"/>
            <x v="62"/>
            <x v="63"/>
            <x v="64"/>
            <x v="65"/>
            <x v="66"/>
          </reference>
        </references>
      </pivotArea>
    </format>
    <format dxfId="10">
      <pivotArea dataOnly="0" labelOnly="1" fieldPosition="0">
        <references count="1">
          <reference field="8" count="0"/>
        </references>
      </pivotArea>
    </format>
    <format dxfId="9">
      <pivotArea type="all" dataOnly="0" outline="0" fieldPosition="0"/>
    </format>
    <format dxfId="8">
      <pivotArea outline="0" collapsedLevelsAreSubtotals="1" fieldPosition="0"/>
    </format>
    <format dxfId="7">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
      <pivotArea dataOnly="0" labelOnly="1" fieldPosition="0">
        <references count="1">
          <reference field="1" count="17">
            <x v="50"/>
            <x v="51"/>
            <x v="52"/>
            <x v="53"/>
            <x v="54"/>
            <x v="55"/>
            <x v="56"/>
            <x v="57"/>
            <x v="58"/>
            <x v="59"/>
            <x v="60"/>
            <x v="61"/>
            <x v="62"/>
            <x v="63"/>
            <x v="64"/>
            <x v="65"/>
            <x v="66"/>
          </reference>
        </references>
      </pivotArea>
    </format>
    <format dxfId="5">
      <pivotArea dataOnly="0" labelOnly="1" fieldPosition="0">
        <references count="1">
          <reference field="8" count="0"/>
        </references>
      </pivotArea>
    </format>
    <format dxfId="4">
      <pivotArea type="all" dataOnly="0" outline="0" fieldPosition="0"/>
    </format>
    <format dxfId="3">
      <pivotArea outline="0" collapsedLevelsAreSubtotals="1" fieldPosition="0"/>
    </format>
    <format dxfId="2">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
      <pivotArea dataOnly="0" labelOnly="1" fieldPosition="0">
        <references count="1">
          <reference field="1" count="17">
            <x v="50"/>
            <x v="51"/>
            <x v="52"/>
            <x v="53"/>
            <x v="54"/>
            <x v="55"/>
            <x v="56"/>
            <x v="57"/>
            <x v="58"/>
            <x v="59"/>
            <x v="60"/>
            <x v="61"/>
            <x v="62"/>
            <x v="63"/>
            <x v="64"/>
            <x v="65"/>
            <x v="66"/>
          </reference>
        </references>
      </pivotArea>
    </format>
    <format dxfId="0">
      <pivotArea dataOnly="0" labelOnly="1"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e1" displayName="Table1" ref="A3:M70" totalsRowShown="0" headerRowDxfId="183" dataDxfId="182">
  <autoFilter ref="A3:M70"/>
  <tableColumns count="13">
    <tableColumn id="3" name="Donor long name" dataDxfId="181"/>
    <tableColumn id="2" name="Donor short name" dataDxfId="180"/>
    <tableColumn id="4" name="Bilateral/Multilateral/Foundation" dataDxfId="179"/>
    <tableColumn id="5" name="IFI" dataDxfId="178"/>
    <tableColumn id="6" name="Health Funds" dataDxfId="177"/>
    <tableColumn id="7" name="Humanitarian" dataDxfId="176"/>
    <tableColumn id="11" name="EU Member State/EC Institution" dataDxfId="175"/>
    <tableColumn id="12" name="US Agency" dataDxfId="174"/>
    <tableColumn id="13" name="UN Agency" dataDxfId="173"/>
    <tableColumn id="18" name="Size of agency spend (USD mn in 2011)" dataDxfId="172"/>
    <tableColumn id="19" name="Donor size groups" dataDxfId="171"/>
    <tableColumn id="25" name="DAC Member" dataDxfId="170"/>
    <tableColumn id="21" name="IATI Publisher" dataDxfId="169"/>
  </tableColumns>
  <tableStyleInfo name="TableStyleLight13" showFirstColumn="0" showLastColumn="0" showRowStripes="1" showColumnStripes="0"/>
</table>
</file>

<file path=xl/tables/table2.xml><?xml version="1.0" encoding="utf-8"?>
<table xmlns="http://schemas.openxmlformats.org/spreadsheetml/2006/main" id="1" name="source_data" displayName="source_data" ref="A3:AA2616" totalsRowShown="0" headerRowDxfId="168">
  <autoFilter ref="A3:AA2616"/>
  <sortState ref="A2:AA2579">
    <sortCondition ref="B1:B2614"/>
  </sortState>
  <tableColumns count="27">
    <tableColumn id="1" name="datapoint_id"/>
    <tableColumn id="2" name="organisation_name"/>
    <tableColumn id="3" name="organisation_code" dataDxfId="167"/>
    <tableColumn id="4" name="indicator_total_weighted_points (Product of columns K and O)"/>
    <tableColumn id="5" name="indicator_id"/>
    <tableColumn id="6" name="indicator_name"/>
    <tableColumn id="7" name="indicator_category_name"/>
    <tableColumn id="8" name="indicator_subcategory_name"/>
    <tableColumn id="9" name="indicator_category_subcategory"/>
    <tableColumn id="10" name="indicator_order"/>
    <tableColumn id="11" name="indicator_weight"/>
    <tableColumn id="12" name="iati_manual"/>
    <tableColumn id="13" name="publication_format"/>
    <tableColumn id="14" name="publication_format_points"/>
    <tableColumn id="15" name="total_points"/>
    <tableColumn id="16" name="iati_data_quality_passed"/>
    <tableColumn id="17" name="iati_data_quality_points"/>
    <tableColumn id="18" name="iati_data_quality_frequency"/>
    <tableColumn id="19" name="iati_data_quality_frequency_value"/>
    <tableColumn id="20" name="iati_data_quality_frequency_multiplier"/>
    <tableColumn id="21" name="iati_data_quality_total_points"/>
    <tableColumn id="22" name="survey_publication_status"/>
    <tableColumn id="23" name="survey_publication_status_value"/>
    <tableColumn id="24" name="survey_ordinal_value"/>
    <tableColumn id="25" name="survey_publication_format"/>
    <tableColumn id="26" name="survey_publication_format_value"/>
    <tableColumn id="27" name="survey_total_point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tabSelected="1" workbookViewId="0"/>
  </sheetViews>
  <sheetFormatPr defaultRowHeight="15" x14ac:dyDescent="0.25"/>
  <cols>
    <col min="1" max="1" width="34.85546875" style="5" bestFit="1" customWidth="1"/>
    <col min="2" max="11" width="9.140625" style="5"/>
    <col min="12" max="12" width="6.28515625" style="5" customWidth="1"/>
    <col min="13" max="20" width="9.140625" style="5"/>
    <col min="21" max="21" width="5.140625" style="5" customWidth="1"/>
    <col min="22" max="16384" width="9.140625" style="5"/>
  </cols>
  <sheetData>
    <row r="1" spans="1:22" ht="24" customHeight="1" x14ac:dyDescent="0.35">
      <c r="A1" s="140" t="s">
        <v>2960</v>
      </c>
    </row>
    <row r="2" spans="1:22" s="14" customFormat="1" ht="33.75" customHeight="1" x14ac:dyDescent="0.25">
      <c r="A2" s="180" t="s">
        <v>3086</v>
      </c>
      <c r="B2" s="180"/>
      <c r="C2" s="180"/>
      <c r="D2" s="180"/>
      <c r="E2" s="180"/>
      <c r="F2" s="180"/>
      <c r="G2" s="180"/>
      <c r="H2" s="180"/>
      <c r="I2" s="180"/>
      <c r="J2" s="180"/>
      <c r="K2" s="180"/>
      <c r="L2" s="180"/>
      <c r="M2" s="180"/>
      <c r="N2" s="180"/>
      <c r="O2" s="180"/>
      <c r="P2" s="180"/>
      <c r="Q2" s="180"/>
      <c r="R2" s="180"/>
      <c r="S2" s="180"/>
      <c r="T2" s="180"/>
      <c r="U2" s="180"/>
      <c r="V2" s="180"/>
    </row>
    <row r="3" spans="1:22" s="14" customFormat="1" ht="58.5" customHeight="1" x14ac:dyDescent="0.25">
      <c r="A3" s="181" t="s">
        <v>3087</v>
      </c>
      <c r="B3" s="181"/>
      <c r="C3" s="181"/>
      <c r="D3" s="181"/>
      <c r="E3" s="181"/>
      <c r="F3" s="181"/>
      <c r="G3" s="181"/>
      <c r="H3" s="181"/>
      <c r="I3" s="181"/>
      <c r="J3" s="181"/>
      <c r="K3" s="181"/>
      <c r="L3" s="181"/>
      <c r="M3" s="181"/>
      <c r="N3" s="181"/>
      <c r="O3" s="181"/>
      <c r="P3" s="181"/>
      <c r="Q3" s="181"/>
      <c r="R3" s="181"/>
      <c r="S3" s="181"/>
      <c r="T3" s="181"/>
      <c r="U3" s="181"/>
      <c r="V3" s="181"/>
    </row>
    <row r="4" spans="1:22" ht="12.75" customHeight="1" x14ac:dyDescent="0.25"/>
    <row r="5" spans="1:22" ht="22.5" customHeight="1" x14ac:dyDescent="0.25">
      <c r="A5" s="141" t="s">
        <v>2961</v>
      </c>
      <c r="B5" s="179" t="s">
        <v>3093</v>
      </c>
      <c r="C5" s="179"/>
      <c r="D5" s="179"/>
      <c r="E5" s="179"/>
      <c r="F5" s="179"/>
      <c r="G5" s="179"/>
      <c r="H5" s="179"/>
      <c r="I5" s="179"/>
      <c r="J5" s="179"/>
      <c r="K5" s="179"/>
      <c r="L5" s="179"/>
      <c r="M5" s="179"/>
      <c r="N5" s="179"/>
      <c r="O5" s="179"/>
      <c r="P5" s="179"/>
      <c r="Q5" s="179"/>
      <c r="R5" s="179"/>
      <c r="S5" s="179"/>
      <c r="T5" s="179"/>
      <c r="U5" s="179"/>
      <c r="V5" s="179"/>
    </row>
    <row r="6" spans="1:22" ht="33" customHeight="1" x14ac:dyDescent="0.25">
      <c r="A6" s="141" t="s">
        <v>2968</v>
      </c>
      <c r="B6" s="178" t="s">
        <v>3088</v>
      </c>
      <c r="C6" s="178"/>
      <c r="D6" s="178"/>
      <c r="E6" s="178"/>
      <c r="F6" s="178"/>
      <c r="G6" s="178"/>
      <c r="H6" s="178"/>
      <c r="I6" s="178"/>
      <c r="J6" s="178"/>
      <c r="K6" s="178"/>
      <c r="L6" s="178"/>
      <c r="M6" s="178"/>
      <c r="N6" s="178"/>
      <c r="O6" s="178"/>
      <c r="P6" s="178"/>
      <c r="Q6" s="178"/>
      <c r="R6" s="178"/>
      <c r="S6" s="178"/>
      <c r="T6" s="178"/>
      <c r="U6" s="178"/>
      <c r="V6" s="178"/>
    </row>
    <row r="7" spans="1:22" ht="40.5" customHeight="1" x14ac:dyDescent="0.25">
      <c r="A7" s="141" t="s">
        <v>3089</v>
      </c>
      <c r="B7" s="179" t="s">
        <v>2998</v>
      </c>
      <c r="C7" s="179"/>
      <c r="D7" s="179"/>
      <c r="E7" s="179"/>
      <c r="F7" s="179"/>
      <c r="G7" s="179"/>
      <c r="H7" s="179"/>
      <c r="I7" s="179"/>
      <c r="J7" s="179"/>
      <c r="K7" s="179"/>
      <c r="L7" s="179"/>
      <c r="M7" s="179"/>
      <c r="N7" s="179"/>
      <c r="O7" s="179"/>
      <c r="P7" s="179"/>
      <c r="Q7" s="179"/>
      <c r="R7" s="179"/>
      <c r="S7" s="179"/>
      <c r="T7" s="179"/>
      <c r="U7" s="179"/>
      <c r="V7" s="179"/>
    </row>
    <row r="8" spans="1:22" ht="22.5" customHeight="1" x14ac:dyDescent="0.25">
      <c r="A8" s="184" t="s">
        <v>3090</v>
      </c>
      <c r="B8" s="179" t="s">
        <v>2990</v>
      </c>
      <c r="C8" s="179"/>
      <c r="D8" s="179"/>
      <c r="E8" s="179"/>
      <c r="F8" s="179"/>
      <c r="G8" s="179"/>
      <c r="H8" s="179"/>
      <c r="I8" s="179"/>
      <c r="J8" s="179"/>
      <c r="K8" s="179"/>
      <c r="L8" s="179"/>
      <c r="M8" s="179"/>
      <c r="N8" s="179"/>
      <c r="O8" s="179"/>
      <c r="P8" s="179"/>
      <c r="Q8" s="179"/>
      <c r="R8" s="179"/>
      <c r="S8" s="179"/>
      <c r="T8" s="179"/>
      <c r="U8" s="179"/>
      <c r="V8" s="179"/>
    </row>
    <row r="9" spans="1:22" ht="22.5" customHeight="1" x14ac:dyDescent="0.25">
      <c r="A9" s="141" t="s">
        <v>3091</v>
      </c>
      <c r="B9" s="179" t="s">
        <v>2991</v>
      </c>
      <c r="C9" s="179"/>
      <c r="D9" s="179"/>
      <c r="E9" s="179"/>
      <c r="F9" s="179"/>
      <c r="G9" s="179"/>
      <c r="H9" s="179"/>
      <c r="I9" s="179"/>
      <c r="J9" s="179"/>
      <c r="K9" s="179"/>
      <c r="L9" s="179"/>
      <c r="M9" s="179"/>
      <c r="N9" s="179"/>
      <c r="O9" s="179"/>
      <c r="P9" s="179"/>
      <c r="Q9" s="179"/>
      <c r="R9" s="179"/>
      <c r="S9" s="179"/>
      <c r="T9" s="179"/>
      <c r="U9" s="179"/>
      <c r="V9" s="179"/>
    </row>
    <row r="10" spans="1:22" ht="22.5" customHeight="1" x14ac:dyDescent="0.25">
      <c r="A10" s="141" t="s">
        <v>2962</v>
      </c>
      <c r="B10" s="178" t="s">
        <v>2969</v>
      </c>
      <c r="C10" s="178"/>
      <c r="D10" s="178"/>
      <c r="E10" s="178"/>
      <c r="F10" s="178"/>
      <c r="G10" s="178"/>
      <c r="H10" s="178"/>
      <c r="I10" s="178"/>
      <c r="J10" s="178"/>
      <c r="K10" s="178"/>
      <c r="L10" s="178"/>
      <c r="M10" s="178"/>
      <c r="N10" s="178"/>
      <c r="O10" s="178"/>
      <c r="P10" s="178"/>
      <c r="Q10" s="178"/>
      <c r="R10" s="178"/>
      <c r="S10" s="178"/>
      <c r="T10" s="178"/>
      <c r="U10" s="178"/>
      <c r="V10" s="178"/>
    </row>
    <row r="11" spans="1:22" ht="22.5" customHeight="1" x14ac:dyDescent="0.25">
      <c r="A11" s="141" t="s">
        <v>2963</v>
      </c>
      <c r="B11" s="178" t="s">
        <v>2996</v>
      </c>
      <c r="C11" s="178"/>
      <c r="D11" s="178"/>
      <c r="E11" s="178"/>
      <c r="F11" s="178"/>
      <c r="G11" s="178"/>
      <c r="H11" s="178"/>
      <c r="I11" s="178"/>
      <c r="J11" s="178"/>
      <c r="K11" s="178"/>
      <c r="L11" s="178"/>
      <c r="M11" s="178"/>
      <c r="N11" s="178"/>
      <c r="O11" s="178"/>
      <c r="P11" s="178"/>
      <c r="Q11" s="178"/>
      <c r="R11" s="178"/>
      <c r="S11" s="178"/>
      <c r="T11" s="178"/>
      <c r="U11" s="178"/>
      <c r="V11" s="178"/>
    </row>
    <row r="12" spans="1:22" ht="22.5" customHeight="1" x14ac:dyDescent="0.25">
      <c r="A12" s="141" t="s">
        <v>2964</v>
      </c>
      <c r="B12" s="178" t="s">
        <v>2997</v>
      </c>
      <c r="C12" s="178"/>
      <c r="D12" s="178"/>
      <c r="E12" s="178"/>
      <c r="F12" s="178"/>
      <c r="G12" s="178"/>
      <c r="H12" s="178"/>
      <c r="I12" s="178"/>
      <c r="J12" s="178"/>
      <c r="K12" s="178"/>
      <c r="L12" s="178"/>
      <c r="M12" s="178"/>
      <c r="N12" s="178"/>
      <c r="O12" s="178"/>
      <c r="P12" s="178"/>
      <c r="Q12" s="178"/>
      <c r="R12" s="178"/>
      <c r="S12" s="178"/>
      <c r="T12" s="178"/>
      <c r="U12" s="178"/>
      <c r="V12" s="178"/>
    </row>
    <row r="13" spans="1:22" ht="43.5" customHeight="1" x14ac:dyDescent="0.25">
      <c r="A13" s="141" t="s">
        <v>2965</v>
      </c>
      <c r="B13" s="178" t="s">
        <v>3092</v>
      </c>
      <c r="C13" s="178"/>
      <c r="D13" s="178"/>
      <c r="E13" s="178"/>
      <c r="F13" s="178"/>
      <c r="G13" s="178"/>
      <c r="H13" s="178"/>
      <c r="I13" s="178"/>
      <c r="J13" s="178"/>
      <c r="K13" s="178"/>
      <c r="L13" s="178"/>
      <c r="M13" s="178"/>
      <c r="N13" s="178"/>
      <c r="O13" s="178"/>
      <c r="P13" s="178"/>
      <c r="Q13" s="178"/>
      <c r="R13" s="178"/>
      <c r="S13" s="178"/>
      <c r="T13" s="178"/>
      <c r="U13" s="178"/>
      <c r="V13" s="178"/>
    </row>
    <row r="14" spans="1:22" ht="22.5" customHeight="1" x14ac:dyDescent="0.25">
      <c r="A14" s="141" t="s">
        <v>2966</v>
      </c>
      <c r="B14" s="178" t="s">
        <v>2971</v>
      </c>
      <c r="C14" s="178"/>
      <c r="D14" s="178"/>
      <c r="E14" s="178"/>
      <c r="F14" s="178"/>
      <c r="G14" s="178"/>
      <c r="H14" s="178"/>
      <c r="I14" s="178"/>
      <c r="J14" s="178"/>
      <c r="K14" s="178"/>
      <c r="L14" s="178"/>
      <c r="M14" s="178"/>
      <c r="N14" s="178"/>
      <c r="O14" s="178"/>
      <c r="P14" s="178"/>
      <c r="Q14" s="178"/>
      <c r="R14" s="178"/>
      <c r="S14" s="178"/>
      <c r="T14" s="178"/>
      <c r="U14" s="178"/>
      <c r="V14" s="178"/>
    </row>
    <row r="15" spans="1:22" ht="32.25" customHeight="1" x14ac:dyDescent="0.25">
      <c r="A15" s="141" t="s">
        <v>2967</v>
      </c>
      <c r="B15" s="178" t="s">
        <v>3005</v>
      </c>
      <c r="C15" s="178"/>
      <c r="D15" s="178"/>
      <c r="E15" s="178"/>
      <c r="F15" s="178"/>
      <c r="G15" s="178"/>
      <c r="H15" s="178"/>
      <c r="I15" s="178"/>
      <c r="J15" s="178"/>
      <c r="K15" s="178"/>
      <c r="L15" s="178"/>
      <c r="M15" s="178"/>
      <c r="N15" s="178"/>
      <c r="O15" s="178"/>
      <c r="P15" s="178"/>
      <c r="Q15" s="178"/>
      <c r="R15" s="178"/>
      <c r="S15" s="178"/>
      <c r="T15" s="178"/>
      <c r="U15" s="178"/>
      <c r="V15" s="178"/>
    </row>
  </sheetData>
  <mergeCells count="13">
    <mergeCell ref="A2:V2"/>
    <mergeCell ref="A3:V3"/>
    <mergeCell ref="B5:V5"/>
    <mergeCell ref="B7:V7"/>
    <mergeCell ref="B8:V8"/>
    <mergeCell ref="B15:V15"/>
    <mergeCell ref="B6:V6"/>
    <mergeCell ref="B9:V9"/>
    <mergeCell ref="B10:V10"/>
    <mergeCell ref="B11:V11"/>
    <mergeCell ref="B12:V12"/>
    <mergeCell ref="B13:V13"/>
    <mergeCell ref="B14:V14"/>
  </mergeCells>
  <hyperlinks>
    <hyperlink ref="A5" location="'Indicators and scoring approach'!A1" display="Indicators and scoring approach"/>
    <hyperlink ref="A7" location="'Raw data'!A1" display="Raw Data"/>
    <hyperlink ref="A9" location="'Table of performance groups'!A1" display="Performance Groups"/>
    <hyperlink ref="A10" location="'Weighted scores by indicator'!A1" display="Weighted scores by indicator"/>
    <hyperlink ref="A11" location="'Raw scores by indicator'!A1" display="Raw scores by indicator"/>
    <hyperlink ref="A12" location="'Indicators - % publishing'!A1" display="Indicators - % publishing"/>
    <hyperlink ref="A13" location="'Format for 22 indicators'!A1" display="Format for 22 indicators"/>
    <hyperlink ref="A14" location="'Scores by indicator category'!A1" display="Scores by indicator category"/>
    <hyperlink ref="A15" location="'Scores by sub-categories'!A1" display="Scores by indicator sub-categories"/>
    <hyperlink ref="A6" location="'Donor Attributes'!A1" display="Donor attributes"/>
    <hyperlink ref="A8" location="'Data summary &amp; ranking'!A1" display="Summary and ranking"/>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sheetViews>
  <sheetFormatPr defaultRowHeight="15" x14ac:dyDescent="0.25"/>
  <cols>
    <col min="1" max="1" width="24.5703125" customWidth="1"/>
    <col min="2" max="2" width="17.85546875" bestFit="1" customWidth="1"/>
    <col min="3" max="3" width="9.28515625" customWidth="1"/>
    <col min="4" max="4" width="8.140625" customWidth="1"/>
    <col min="5" max="5" width="4" customWidth="1"/>
    <col min="6" max="6" width="9.85546875" customWidth="1"/>
    <col min="7" max="7" width="18.85546875" bestFit="1" customWidth="1"/>
    <col min="8" max="8" width="8.140625" bestFit="1" customWidth="1"/>
    <col min="9" max="9" width="20.140625" bestFit="1" customWidth="1"/>
    <col min="10" max="10" width="17.5703125" customWidth="1"/>
    <col min="11" max="11" width="9.28515625" customWidth="1"/>
    <col min="12" max="12" width="8.140625" customWidth="1"/>
    <col min="13" max="13" width="8" customWidth="1"/>
    <col min="14" max="14" width="12" customWidth="1"/>
    <col min="15" max="15" width="11.28515625" bestFit="1" customWidth="1"/>
    <col min="16" max="16" width="4" customWidth="1"/>
    <col min="17" max="17" width="8.140625" customWidth="1"/>
    <col min="18" max="18" width="11.28515625" customWidth="1"/>
  </cols>
  <sheetData>
    <row r="1" spans="1:15" s="151" customFormat="1" ht="23.25" x14ac:dyDescent="0.35">
      <c r="A1" s="134" t="s">
        <v>3001</v>
      </c>
      <c r="I1" s="134" t="s">
        <v>3002</v>
      </c>
    </row>
    <row r="2" spans="1:15" ht="15.75" thickBot="1" x14ac:dyDescent="0.3"/>
    <row r="3" spans="1:15" ht="15.75" thickBot="1" x14ac:dyDescent="0.3">
      <c r="A3" s="126" t="s">
        <v>74</v>
      </c>
      <c r="B3" s="127" t="s">
        <v>2945</v>
      </c>
      <c r="I3" s="126" t="s">
        <v>58</v>
      </c>
      <c r="J3" s="127" t="s">
        <v>2945</v>
      </c>
    </row>
    <row r="4" spans="1:15" ht="15.75" thickBot="1" x14ac:dyDescent="0.3"/>
    <row r="5" spans="1:15" s="150" customFormat="1" ht="15.75" thickBot="1" x14ac:dyDescent="0.3">
      <c r="A5" s="80" t="s">
        <v>2944</v>
      </c>
      <c r="B5" s="81" t="s">
        <v>2925</v>
      </c>
      <c r="C5" s="81"/>
      <c r="D5" s="81"/>
      <c r="E5" s="81"/>
      <c r="F5" s="81"/>
      <c r="G5" s="82"/>
      <c r="I5" s="80" t="s">
        <v>2944</v>
      </c>
      <c r="J5" s="81" t="s">
        <v>2925</v>
      </c>
      <c r="K5" s="81"/>
      <c r="L5" s="81"/>
      <c r="M5" s="81"/>
      <c r="N5" s="81"/>
      <c r="O5" s="82"/>
    </row>
    <row r="6" spans="1:15" s="150" customFormat="1" ht="30.75" thickBot="1" x14ac:dyDescent="0.3">
      <c r="A6" s="98" t="s">
        <v>2923</v>
      </c>
      <c r="B6" s="126" t="s">
        <v>211</v>
      </c>
      <c r="C6" s="146" t="s">
        <v>268</v>
      </c>
      <c r="D6" s="147" t="s">
        <v>96</v>
      </c>
      <c r="E6" s="147" t="s">
        <v>120</v>
      </c>
      <c r="F6" s="148" t="s">
        <v>89</v>
      </c>
      <c r="G6" s="149" t="s">
        <v>3003</v>
      </c>
      <c r="I6" s="103" t="s">
        <v>2923</v>
      </c>
      <c r="J6" s="102" t="s">
        <v>211</v>
      </c>
      <c r="K6" s="102" t="s">
        <v>268</v>
      </c>
      <c r="L6" s="102" t="s">
        <v>96</v>
      </c>
      <c r="M6" s="102" t="s">
        <v>120</v>
      </c>
      <c r="N6" s="102" t="s">
        <v>89</v>
      </c>
      <c r="O6" s="104" t="s">
        <v>2924</v>
      </c>
    </row>
    <row r="7" spans="1:15" x14ac:dyDescent="0.25">
      <c r="A7" s="125" t="s">
        <v>152</v>
      </c>
      <c r="B7" s="143">
        <v>18</v>
      </c>
      <c r="C7" s="144">
        <v>2</v>
      </c>
      <c r="D7" s="144">
        <v>3</v>
      </c>
      <c r="E7" s="144">
        <v>1</v>
      </c>
      <c r="F7" s="144"/>
      <c r="G7" s="145">
        <v>24</v>
      </c>
      <c r="I7" s="108" t="s">
        <v>201</v>
      </c>
      <c r="J7" s="106">
        <v>16</v>
      </c>
      <c r="K7" s="101"/>
      <c r="L7" s="101">
        <v>1</v>
      </c>
      <c r="M7" s="101">
        <v>4</v>
      </c>
      <c r="N7" s="101">
        <v>1</v>
      </c>
      <c r="O7" s="83">
        <v>22</v>
      </c>
    </row>
    <row r="8" spans="1:15" x14ac:dyDescent="0.25">
      <c r="A8" s="108" t="s">
        <v>158</v>
      </c>
      <c r="B8" s="106">
        <v>25</v>
      </c>
      <c r="C8" s="101">
        <v>2</v>
      </c>
      <c r="D8" s="101">
        <v>2</v>
      </c>
      <c r="E8" s="101"/>
      <c r="F8" s="101"/>
      <c r="G8" s="83">
        <v>29</v>
      </c>
      <c r="I8" s="108" t="s">
        <v>263</v>
      </c>
      <c r="J8" s="106">
        <v>15</v>
      </c>
      <c r="K8" s="101">
        <v>2</v>
      </c>
      <c r="L8" s="101">
        <v>2</v>
      </c>
      <c r="M8" s="101">
        <v>2</v>
      </c>
      <c r="N8" s="101">
        <v>1</v>
      </c>
      <c r="O8" s="83">
        <v>22</v>
      </c>
    </row>
    <row r="9" spans="1:15" x14ac:dyDescent="0.25">
      <c r="A9" s="108" t="s">
        <v>127</v>
      </c>
      <c r="B9" s="106">
        <v>24</v>
      </c>
      <c r="C9" s="101">
        <v>5</v>
      </c>
      <c r="D9" s="101">
        <v>6</v>
      </c>
      <c r="E9" s="101">
        <v>1</v>
      </c>
      <c r="F9" s="101"/>
      <c r="G9" s="83">
        <v>36</v>
      </c>
      <c r="I9" s="108" t="s">
        <v>307</v>
      </c>
      <c r="J9" s="106">
        <v>11</v>
      </c>
      <c r="K9" s="101"/>
      <c r="L9" s="101">
        <v>5</v>
      </c>
      <c r="M9" s="101"/>
      <c r="N9" s="101">
        <v>6</v>
      </c>
      <c r="O9" s="83">
        <v>22</v>
      </c>
    </row>
    <row r="10" spans="1:15" x14ac:dyDescent="0.25">
      <c r="A10" s="108" t="s">
        <v>184</v>
      </c>
      <c r="B10" s="106">
        <v>2</v>
      </c>
      <c r="C10" s="101"/>
      <c r="D10" s="101"/>
      <c r="E10" s="101"/>
      <c r="F10" s="101"/>
      <c r="G10" s="83">
        <v>2</v>
      </c>
      <c r="I10" s="108" t="s">
        <v>81</v>
      </c>
      <c r="J10" s="106"/>
      <c r="K10" s="101">
        <v>1</v>
      </c>
      <c r="L10" s="101">
        <v>7</v>
      </c>
      <c r="M10" s="101">
        <v>2</v>
      </c>
      <c r="N10" s="101">
        <v>12</v>
      </c>
      <c r="O10" s="83">
        <v>22</v>
      </c>
    </row>
    <row r="11" spans="1:15" x14ac:dyDescent="0.25">
      <c r="A11" s="108" t="s">
        <v>111</v>
      </c>
      <c r="B11" s="106">
        <v>20</v>
      </c>
      <c r="C11" s="101">
        <v>4</v>
      </c>
      <c r="D11" s="101">
        <v>11</v>
      </c>
      <c r="E11" s="101">
        <v>4</v>
      </c>
      <c r="F11" s="101"/>
      <c r="G11" s="83">
        <v>39</v>
      </c>
      <c r="I11" s="108" t="s">
        <v>363</v>
      </c>
      <c r="J11" s="106"/>
      <c r="K11" s="101">
        <v>1</v>
      </c>
      <c r="L11" s="101">
        <v>5</v>
      </c>
      <c r="M11" s="101"/>
      <c r="N11" s="101">
        <v>16</v>
      </c>
      <c r="O11" s="83">
        <v>22</v>
      </c>
    </row>
    <row r="12" spans="1:15" x14ac:dyDescent="0.25">
      <c r="A12" s="108" t="s">
        <v>108</v>
      </c>
      <c r="B12" s="106">
        <v>16</v>
      </c>
      <c r="C12" s="101">
        <v>1</v>
      </c>
      <c r="D12" s="101">
        <v>29</v>
      </c>
      <c r="E12" s="101">
        <v>1</v>
      </c>
      <c r="F12" s="101"/>
      <c r="G12" s="83">
        <v>47</v>
      </c>
      <c r="I12" s="108" t="s">
        <v>406</v>
      </c>
      <c r="J12" s="106"/>
      <c r="K12" s="101"/>
      <c r="L12" s="101">
        <v>9</v>
      </c>
      <c r="M12" s="101"/>
      <c r="N12" s="101">
        <v>13</v>
      </c>
      <c r="O12" s="83">
        <v>22</v>
      </c>
    </row>
    <row r="13" spans="1:15" x14ac:dyDescent="0.25">
      <c r="A13" s="108" t="s">
        <v>114</v>
      </c>
      <c r="B13" s="106">
        <v>24</v>
      </c>
      <c r="C13" s="101">
        <v>4</v>
      </c>
      <c r="D13" s="101">
        <v>5</v>
      </c>
      <c r="E13" s="101">
        <v>1</v>
      </c>
      <c r="F13" s="101"/>
      <c r="G13" s="83">
        <v>34</v>
      </c>
      <c r="I13" s="108" t="s">
        <v>477</v>
      </c>
      <c r="J13" s="106"/>
      <c r="K13" s="101"/>
      <c r="L13" s="101"/>
      <c r="M13" s="101"/>
      <c r="N13" s="101">
        <v>22</v>
      </c>
      <c r="O13" s="83">
        <v>22</v>
      </c>
    </row>
    <row r="14" spans="1:15" x14ac:dyDescent="0.25">
      <c r="A14" s="108" t="s">
        <v>130</v>
      </c>
      <c r="B14" s="106">
        <v>24</v>
      </c>
      <c r="C14" s="101">
        <v>6</v>
      </c>
      <c r="D14" s="101">
        <v>18</v>
      </c>
      <c r="E14" s="101">
        <v>2</v>
      </c>
      <c r="F14" s="101"/>
      <c r="G14" s="83">
        <v>50</v>
      </c>
      <c r="I14" s="108" t="s">
        <v>520</v>
      </c>
      <c r="J14" s="106">
        <v>13</v>
      </c>
      <c r="K14" s="101">
        <v>2</v>
      </c>
      <c r="L14" s="101">
        <v>1</v>
      </c>
      <c r="M14" s="101"/>
      <c r="N14" s="101">
        <v>6</v>
      </c>
      <c r="O14" s="83">
        <v>22</v>
      </c>
    </row>
    <row r="15" spans="1:15" x14ac:dyDescent="0.25">
      <c r="A15" s="108" t="s">
        <v>215</v>
      </c>
      <c r="B15" s="106">
        <v>9</v>
      </c>
      <c r="C15" s="101">
        <v>12</v>
      </c>
      <c r="D15" s="101">
        <v>5</v>
      </c>
      <c r="E15" s="101">
        <v>14</v>
      </c>
      <c r="F15" s="101">
        <v>27</v>
      </c>
      <c r="G15" s="83">
        <v>67</v>
      </c>
      <c r="I15" s="108" t="s">
        <v>563</v>
      </c>
      <c r="J15" s="106"/>
      <c r="K15" s="101"/>
      <c r="L15" s="101">
        <v>1</v>
      </c>
      <c r="M15" s="101">
        <v>3</v>
      </c>
      <c r="N15" s="101">
        <v>18</v>
      </c>
      <c r="O15" s="83">
        <v>22</v>
      </c>
    </row>
    <row r="16" spans="1:15" x14ac:dyDescent="0.25">
      <c r="A16" s="108" t="s">
        <v>124</v>
      </c>
      <c r="B16" s="106">
        <v>24</v>
      </c>
      <c r="C16" s="101">
        <v>4</v>
      </c>
      <c r="D16" s="101">
        <v>10</v>
      </c>
      <c r="E16" s="101"/>
      <c r="F16" s="101"/>
      <c r="G16" s="83">
        <v>38</v>
      </c>
      <c r="I16" s="108" t="s">
        <v>229</v>
      </c>
      <c r="J16" s="106"/>
      <c r="K16" s="101"/>
      <c r="L16" s="101">
        <v>11</v>
      </c>
      <c r="M16" s="101"/>
      <c r="N16" s="101">
        <v>11</v>
      </c>
      <c r="O16" s="83">
        <v>22</v>
      </c>
    </row>
    <row r="17" spans="1:15" x14ac:dyDescent="0.25">
      <c r="A17" s="108" t="s">
        <v>133</v>
      </c>
      <c r="B17" s="106">
        <v>23</v>
      </c>
      <c r="C17" s="101"/>
      <c r="D17" s="101">
        <v>6</v>
      </c>
      <c r="E17" s="101">
        <v>3</v>
      </c>
      <c r="F17" s="101"/>
      <c r="G17" s="83">
        <v>32</v>
      </c>
      <c r="I17" s="108" t="s">
        <v>273</v>
      </c>
      <c r="J17" s="106"/>
      <c r="K17" s="101">
        <v>7</v>
      </c>
      <c r="L17" s="101">
        <v>8</v>
      </c>
      <c r="M17" s="101"/>
      <c r="N17" s="101">
        <v>7</v>
      </c>
      <c r="O17" s="83">
        <v>22</v>
      </c>
    </row>
    <row r="18" spans="1:15" x14ac:dyDescent="0.25">
      <c r="A18" s="108" t="s">
        <v>155</v>
      </c>
      <c r="B18" s="106">
        <v>21</v>
      </c>
      <c r="C18" s="101">
        <v>8</v>
      </c>
      <c r="D18" s="101">
        <v>14</v>
      </c>
      <c r="E18" s="101">
        <v>4</v>
      </c>
      <c r="F18" s="101"/>
      <c r="G18" s="83">
        <v>47</v>
      </c>
      <c r="I18" s="108" t="s">
        <v>687</v>
      </c>
      <c r="J18" s="106">
        <v>14</v>
      </c>
      <c r="K18" s="101">
        <v>1</v>
      </c>
      <c r="L18" s="101">
        <v>5</v>
      </c>
      <c r="M18" s="101">
        <v>1</v>
      </c>
      <c r="N18" s="101">
        <v>1</v>
      </c>
      <c r="O18" s="83">
        <v>22</v>
      </c>
    </row>
    <row r="19" spans="1:15" x14ac:dyDescent="0.25">
      <c r="A19" s="108" t="s">
        <v>143</v>
      </c>
      <c r="B19" s="106">
        <v>13</v>
      </c>
      <c r="C19" s="101">
        <v>13</v>
      </c>
      <c r="D19" s="101">
        <v>20</v>
      </c>
      <c r="E19" s="101">
        <v>2</v>
      </c>
      <c r="F19" s="101"/>
      <c r="G19" s="83">
        <v>48</v>
      </c>
      <c r="I19" s="108" t="s">
        <v>317</v>
      </c>
      <c r="J19" s="106"/>
      <c r="K19" s="101"/>
      <c r="L19" s="101">
        <v>15</v>
      </c>
      <c r="M19" s="101">
        <v>1</v>
      </c>
      <c r="N19" s="101">
        <v>6</v>
      </c>
      <c r="O19" s="83">
        <v>22</v>
      </c>
    </row>
    <row r="20" spans="1:15" x14ac:dyDescent="0.25">
      <c r="A20" s="108" t="s">
        <v>149</v>
      </c>
      <c r="B20" s="106">
        <v>21</v>
      </c>
      <c r="C20" s="101">
        <v>5</v>
      </c>
      <c r="D20" s="101">
        <v>5</v>
      </c>
      <c r="E20" s="101">
        <v>3</v>
      </c>
      <c r="F20" s="101"/>
      <c r="G20" s="83">
        <v>34</v>
      </c>
      <c r="I20" s="108" t="s">
        <v>771</v>
      </c>
      <c r="J20" s="106">
        <v>15</v>
      </c>
      <c r="K20" s="101"/>
      <c r="L20" s="101">
        <v>1</v>
      </c>
      <c r="M20" s="101">
        <v>3</v>
      </c>
      <c r="N20" s="101">
        <v>3</v>
      </c>
      <c r="O20" s="83">
        <v>22</v>
      </c>
    </row>
    <row r="21" spans="1:15" x14ac:dyDescent="0.25">
      <c r="A21" s="108" t="s">
        <v>103</v>
      </c>
      <c r="B21" s="106">
        <v>21</v>
      </c>
      <c r="C21" s="101">
        <v>3</v>
      </c>
      <c r="D21" s="101">
        <v>2</v>
      </c>
      <c r="E21" s="101">
        <v>2</v>
      </c>
      <c r="F21" s="101"/>
      <c r="G21" s="83">
        <v>28</v>
      </c>
      <c r="I21" s="108" t="s">
        <v>357</v>
      </c>
      <c r="J21" s="106">
        <v>16</v>
      </c>
      <c r="K21" s="101">
        <v>1</v>
      </c>
      <c r="L21" s="101">
        <v>1</v>
      </c>
      <c r="M21" s="101"/>
      <c r="N21" s="101">
        <v>4</v>
      </c>
      <c r="O21" s="83">
        <v>22</v>
      </c>
    </row>
    <row r="22" spans="1:15" x14ac:dyDescent="0.25">
      <c r="A22" s="108" t="s">
        <v>117</v>
      </c>
      <c r="B22" s="106">
        <v>7</v>
      </c>
      <c r="C22" s="101"/>
      <c r="D22" s="101">
        <v>2</v>
      </c>
      <c r="E22" s="101">
        <v>7</v>
      </c>
      <c r="F22" s="101"/>
      <c r="G22" s="83">
        <v>16</v>
      </c>
      <c r="I22" s="108" t="s">
        <v>855</v>
      </c>
      <c r="J22" s="106">
        <v>13</v>
      </c>
      <c r="K22" s="101"/>
      <c r="L22" s="101">
        <v>4</v>
      </c>
      <c r="M22" s="101">
        <v>2</v>
      </c>
      <c r="N22" s="101">
        <v>3</v>
      </c>
      <c r="O22" s="83">
        <v>22</v>
      </c>
    </row>
    <row r="23" spans="1:15" x14ac:dyDescent="0.25">
      <c r="A23" s="108" t="s">
        <v>84</v>
      </c>
      <c r="B23" s="106">
        <v>25</v>
      </c>
      <c r="C23" s="101">
        <v>7</v>
      </c>
      <c r="D23" s="101">
        <v>13</v>
      </c>
      <c r="E23" s="101">
        <v>2</v>
      </c>
      <c r="F23" s="101"/>
      <c r="G23" s="83">
        <v>47</v>
      </c>
      <c r="I23" s="108" t="s">
        <v>400</v>
      </c>
      <c r="J23" s="106">
        <v>14</v>
      </c>
      <c r="K23" s="101"/>
      <c r="L23" s="101"/>
      <c r="M23" s="101">
        <v>4</v>
      </c>
      <c r="N23" s="101">
        <v>4</v>
      </c>
      <c r="O23" s="83">
        <v>22</v>
      </c>
    </row>
    <row r="24" spans="1:15" x14ac:dyDescent="0.25">
      <c r="A24" s="108" t="s">
        <v>146</v>
      </c>
      <c r="B24" s="106">
        <v>11</v>
      </c>
      <c r="C24" s="101">
        <v>1</v>
      </c>
      <c r="D24" s="101">
        <v>4</v>
      </c>
      <c r="E24" s="101">
        <v>3</v>
      </c>
      <c r="F24" s="101"/>
      <c r="G24" s="83">
        <v>19</v>
      </c>
      <c r="I24" s="108" t="s">
        <v>939</v>
      </c>
      <c r="J24" s="106"/>
      <c r="K24" s="101">
        <v>5</v>
      </c>
      <c r="L24" s="101">
        <v>7</v>
      </c>
      <c r="M24" s="101">
        <v>2</v>
      </c>
      <c r="N24" s="101">
        <v>8</v>
      </c>
      <c r="O24" s="83">
        <v>22</v>
      </c>
    </row>
    <row r="25" spans="1:15" x14ac:dyDescent="0.25">
      <c r="A25" s="108" t="s">
        <v>100</v>
      </c>
      <c r="B25" s="106">
        <v>16</v>
      </c>
      <c r="C25" s="101">
        <v>1</v>
      </c>
      <c r="D25" s="101">
        <v>5</v>
      </c>
      <c r="E25" s="101">
        <v>4</v>
      </c>
      <c r="F25" s="101"/>
      <c r="G25" s="83">
        <v>26</v>
      </c>
      <c r="I25" s="108" t="s">
        <v>981</v>
      </c>
      <c r="J25" s="106"/>
      <c r="K25" s="101">
        <v>9</v>
      </c>
      <c r="L25" s="101">
        <v>2</v>
      </c>
      <c r="M25" s="101">
        <v>1</v>
      </c>
      <c r="N25" s="101">
        <v>10</v>
      </c>
      <c r="O25" s="83">
        <v>22</v>
      </c>
    </row>
    <row r="26" spans="1:15" x14ac:dyDescent="0.25">
      <c r="A26" s="108" t="s">
        <v>136</v>
      </c>
      <c r="B26" s="106">
        <v>26</v>
      </c>
      <c r="C26" s="101">
        <v>8</v>
      </c>
      <c r="D26" s="101">
        <v>16</v>
      </c>
      <c r="E26" s="101">
        <v>3</v>
      </c>
      <c r="F26" s="101"/>
      <c r="G26" s="83">
        <v>53</v>
      </c>
      <c r="I26" s="108" t="s">
        <v>1024</v>
      </c>
      <c r="J26" s="106"/>
      <c r="K26" s="101">
        <v>1</v>
      </c>
      <c r="L26" s="101">
        <v>8</v>
      </c>
      <c r="M26" s="101">
        <v>2</v>
      </c>
      <c r="N26" s="101">
        <v>11</v>
      </c>
      <c r="O26" s="83">
        <v>22</v>
      </c>
    </row>
    <row r="27" spans="1:15" x14ac:dyDescent="0.25">
      <c r="A27" s="108" t="s">
        <v>210</v>
      </c>
      <c r="B27" s="106">
        <v>11</v>
      </c>
      <c r="C27" s="101">
        <v>2</v>
      </c>
      <c r="D27" s="101">
        <v>8</v>
      </c>
      <c r="E27" s="101">
        <v>29</v>
      </c>
      <c r="F27" s="101">
        <v>17</v>
      </c>
      <c r="G27" s="83">
        <v>67</v>
      </c>
      <c r="I27" s="108" t="s">
        <v>443</v>
      </c>
      <c r="J27" s="106"/>
      <c r="K27" s="101"/>
      <c r="L27" s="101">
        <v>11</v>
      </c>
      <c r="M27" s="101">
        <v>3</v>
      </c>
      <c r="N27" s="101">
        <v>8</v>
      </c>
      <c r="O27" s="83">
        <v>22</v>
      </c>
    </row>
    <row r="28" spans="1:15" ht="15.75" thickBot="1" x14ac:dyDescent="0.3">
      <c r="A28" s="109" t="s">
        <v>93</v>
      </c>
      <c r="B28" s="107">
        <v>27</v>
      </c>
      <c r="C28" s="105">
        <v>4</v>
      </c>
      <c r="D28" s="105">
        <v>9</v>
      </c>
      <c r="E28" s="105">
        <v>2</v>
      </c>
      <c r="F28" s="105"/>
      <c r="G28" s="84">
        <v>42</v>
      </c>
      <c r="I28" s="108" t="s">
        <v>529</v>
      </c>
      <c r="J28" s="106"/>
      <c r="K28" s="101">
        <v>7</v>
      </c>
      <c r="L28" s="101">
        <v>1</v>
      </c>
      <c r="M28" s="101">
        <v>1</v>
      </c>
      <c r="N28" s="101">
        <v>13</v>
      </c>
      <c r="O28" s="83">
        <v>22</v>
      </c>
    </row>
    <row r="29" spans="1:15" x14ac:dyDescent="0.25">
      <c r="I29" s="108" t="s">
        <v>486</v>
      </c>
      <c r="J29" s="106"/>
      <c r="K29" s="101"/>
      <c r="L29" s="101">
        <v>1</v>
      </c>
      <c r="M29" s="101">
        <v>1</v>
      </c>
      <c r="N29" s="101">
        <v>20</v>
      </c>
      <c r="O29" s="83">
        <v>22</v>
      </c>
    </row>
    <row r="30" spans="1:15" x14ac:dyDescent="0.25">
      <c r="I30" s="108" t="s">
        <v>1114</v>
      </c>
      <c r="J30" s="106"/>
      <c r="K30" s="101">
        <v>8</v>
      </c>
      <c r="L30" s="101">
        <v>2</v>
      </c>
      <c r="M30" s="101"/>
      <c r="N30" s="101">
        <v>12</v>
      </c>
      <c r="O30" s="83">
        <v>22</v>
      </c>
    </row>
    <row r="31" spans="1:15" x14ac:dyDescent="0.25">
      <c r="I31" s="108" t="s">
        <v>1228</v>
      </c>
      <c r="J31" s="106">
        <v>22</v>
      </c>
      <c r="K31" s="101"/>
      <c r="L31" s="101"/>
      <c r="M31" s="101"/>
      <c r="N31" s="101"/>
      <c r="O31" s="83">
        <v>22</v>
      </c>
    </row>
    <row r="32" spans="1:15" x14ac:dyDescent="0.25">
      <c r="I32" s="108" t="s">
        <v>1236</v>
      </c>
      <c r="J32" s="106"/>
      <c r="K32" s="101"/>
      <c r="L32" s="101">
        <v>8</v>
      </c>
      <c r="M32" s="101"/>
      <c r="N32" s="101">
        <v>14</v>
      </c>
      <c r="O32" s="83">
        <v>22</v>
      </c>
    </row>
    <row r="33" spans="9:15" x14ac:dyDescent="0.25">
      <c r="I33" s="108" t="s">
        <v>1297</v>
      </c>
      <c r="J33" s="106">
        <v>13</v>
      </c>
      <c r="K33" s="101">
        <v>1</v>
      </c>
      <c r="L33" s="101">
        <v>4</v>
      </c>
      <c r="M33" s="101">
        <v>1</v>
      </c>
      <c r="N33" s="101">
        <v>3</v>
      </c>
      <c r="O33" s="83">
        <v>22</v>
      </c>
    </row>
    <row r="34" spans="9:15" x14ac:dyDescent="0.25">
      <c r="I34" s="108" t="s">
        <v>1343</v>
      </c>
      <c r="J34" s="106">
        <v>13</v>
      </c>
      <c r="K34" s="101">
        <v>1</v>
      </c>
      <c r="L34" s="101">
        <v>2</v>
      </c>
      <c r="M34" s="101">
        <v>3</v>
      </c>
      <c r="N34" s="101">
        <v>3</v>
      </c>
      <c r="O34" s="83">
        <v>22</v>
      </c>
    </row>
    <row r="35" spans="9:15" x14ac:dyDescent="0.25">
      <c r="I35" s="108" t="s">
        <v>1398</v>
      </c>
      <c r="J35" s="106">
        <v>17</v>
      </c>
      <c r="K35" s="101">
        <v>2</v>
      </c>
      <c r="L35" s="101"/>
      <c r="M35" s="101"/>
      <c r="N35" s="101">
        <v>3</v>
      </c>
      <c r="O35" s="83">
        <v>22</v>
      </c>
    </row>
    <row r="36" spans="9:15" x14ac:dyDescent="0.25">
      <c r="I36" s="108" t="s">
        <v>1440</v>
      </c>
      <c r="J36" s="106"/>
      <c r="K36" s="101"/>
      <c r="L36" s="101"/>
      <c r="M36" s="101"/>
      <c r="N36" s="101">
        <v>22</v>
      </c>
      <c r="O36" s="83">
        <v>22</v>
      </c>
    </row>
    <row r="37" spans="9:15" x14ac:dyDescent="0.25">
      <c r="I37" s="108" t="s">
        <v>572</v>
      </c>
      <c r="J37" s="106"/>
      <c r="K37" s="101"/>
      <c r="L37" s="101"/>
      <c r="M37" s="101"/>
      <c r="N37" s="101">
        <v>22</v>
      </c>
      <c r="O37" s="83">
        <v>22</v>
      </c>
    </row>
    <row r="38" spans="9:15" x14ac:dyDescent="0.25">
      <c r="I38" s="108" t="s">
        <v>1322</v>
      </c>
      <c r="J38" s="106">
        <v>15</v>
      </c>
      <c r="K38" s="101"/>
      <c r="L38" s="101">
        <v>3</v>
      </c>
      <c r="M38" s="101">
        <v>2</v>
      </c>
      <c r="N38" s="101">
        <v>2</v>
      </c>
      <c r="O38" s="83">
        <v>22</v>
      </c>
    </row>
    <row r="39" spans="9:15" x14ac:dyDescent="0.25">
      <c r="I39" s="108" t="s">
        <v>613</v>
      </c>
      <c r="J39" s="106"/>
      <c r="K39" s="101">
        <v>7</v>
      </c>
      <c r="L39" s="101">
        <v>2</v>
      </c>
      <c r="M39" s="101">
        <v>8</v>
      </c>
      <c r="N39" s="101">
        <v>5</v>
      </c>
      <c r="O39" s="83">
        <v>22</v>
      </c>
    </row>
    <row r="40" spans="9:15" x14ac:dyDescent="0.25">
      <c r="I40" s="108" t="s">
        <v>1604</v>
      </c>
      <c r="J40" s="106">
        <v>2</v>
      </c>
      <c r="K40" s="101"/>
      <c r="L40" s="101">
        <v>2</v>
      </c>
      <c r="M40" s="101">
        <v>5</v>
      </c>
      <c r="N40" s="101">
        <v>13</v>
      </c>
      <c r="O40" s="83">
        <v>22</v>
      </c>
    </row>
    <row r="41" spans="9:15" x14ac:dyDescent="0.25">
      <c r="I41" s="108" t="s">
        <v>1645</v>
      </c>
      <c r="J41" s="106"/>
      <c r="K41" s="101"/>
      <c r="L41" s="101">
        <v>12</v>
      </c>
      <c r="M41" s="101"/>
      <c r="N41" s="101">
        <v>10</v>
      </c>
      <c r="O41" s="83">
        <v>22</v>
      </c>
    </row>
    <row r="42" spans="9:15" x14ac:dyDescent="0.25">
      <c r="I42" s="108" t="s">
        <v>653</v>
      </c>
      <c r="J42" s="106"/>
      <c r="K42" s="101"/>
      <c r="L42" s="101">
        <v>16</v>
      </c>
      <c r="M42" s="101">
        <v>1</v>
      </c>
      <c r="N42" s="101">
        <v>5</v>
      </c>
      <c r="O42" s="83">
        <v>22</v>
      </c>
    </row>
    <row r="43" spans="9:15" x14ac:dyDescent="0.25">
      <c r="I43" s="108" t="s">
        <v>696</v>
      </c>
      <c r="J43" s="106"/>
      <c r="K43" s="101"/>
      <c r="L43" s="101">
        <v>9</v>
      </c>
      <c r="M43" s="101">
        <v>1</v>
      </c>
      <c r="N43" s="101">
        <v>12</v>
      </c>
      <c r="O43" s="83">
        <v>22</v>
      </c>
    </row>
    <row r="44" spans="9:15" x14ac:dyDescent="0.25">
      <c r="I44" s="108" t="s">
        <v>737</v>
      </c>
      <c r="J44" s="106"/>
      <c r="K44" s="101">
        <v>1</v>
      </c>
      <c r="L44" s="101">
        <v>8</v>
      </c>
      <c r="M44" s="101">
        <v>4</v>
      </c>
      <c r="N44" s="101">
        <v>9</v>
      </c>
      <c r="O44" s="83">
        <v>22</v>
      </c>
    </row>
    <row r="45" spans="9:15" x14ac:dyDescent="0.25">
      <c r="I45" s="108" t="s">
        <v>780</v>
      </c>
      <c r="J45" s="106"/>
      <c r="K45" s="101">
        <v>7</v>
      </c>
      <c r="L45" s="101">
        <v>3</v>
      </c>
      <c r="M45" s="101">
        <v>3</v>
      </c>
      <c r="N45" s="101">
        <v>9</v>
      </c>
      <c r="O45" s="83">
        <v>22</v>
      </c>
    </row>
    <row r="46" spans="9:15" x14ac:dyDescent="0.25">
      <c r="I46" s="108" t="s">
        <v>821</v>
      </c>
      <c r="J46" s="106"/>
      <c r="K46" s="101"/>
      <c r="L46" s="101">
        <v>5</v>
      </c>
      <c r="M46" s="101"/>
      <c r="N46" s="101">
        <v>17</v>
      </c>
      <c r="O46" s="83">
        <v>22</v>
      </c>
    </row>
    <row r="47" spans="9:15" x14ac:dyDescent="0.25">
      <c r="I47" s="108" t="s">
        <v>1155</v>
      </c>
      <c r="J47" s="106"/>
      <c r="K47" s="101">
        <v>1</v>
      </c>
      <c r="L47" s="101">
        <v>11</v>
      </c>
      <c r="M47" s="101">
        <v>1</v>
      </c>
      <c r="N47" s="101">
        <v>9</v>
      </c>
      <c r="O47" s="83">
        <v>22</v>
      </c>
    </row>
    <row r="48" spans="9:15" x14ac:dyDescent="0.25">
      <c r="I48" s="108" t="s">
        <v>864</v>
      </c>
      <c r="J48" s="106"/>
      <c r="K48" s="101"/>
      <c r="L48" s="101"/>
      <c r="M48" s="101">
        <v>1</v>
      </c>
      <c r="N48" s="101">
        <v>21</v>
      </c>
      <c r="O48" s="83">
        <v>22</v>
      </c>
    </row>
    <row r="49" spans="9:15" x14ac:dyDescent="0.25">
      <c r="I49" s="108" t="s">
        <v>1967</v>
      </c>
      <c r="J49" s="106">
        <v>16</v>
      </c>
      <c r="K49" s="101">
        <v>1</v>
      </c>
      <c r="L49" s="101"/>
      <c r="M49" s="101">
        <v>2</v>
      </c>
      <c r="N49" s="101">
        <v>3</v>
      </c>
      <c r="O49" s="83">
        <v>22</v>
      </c>
    </row>
    <row r="50" spans="9:15" x14ac:dyDescent="0.25">
      <c r="I50" s="108" t="s">
        <v>2008</v>
      </c>
      <c r="J50" s="106">
        <v>13</v>
      </c>
      <c r="K50" s="101">
        <v>3</v>
      </c>
      <c r="L50" s="101">
        <v>3</v>
      </c>
      <c r="M50" s="101"/>
      <c r="N50" s="101">
        <v>3</v>
      </c>
      <c r="O50" s="83">
        <v>22</v>
      </c>
    </row>
    <row r="51" spans="9:15" x14ac:dyDescent="0.25">
      <c r="I51" s="108" t="s">
        <v>1364</v>
      </c>
      <c r="J51" s="106"/>
      <c r="K51" s="101">
        <v>7</v>
      </c>
      <c r="L51" s="101">
        <v>10</v>
      </c>
      <c r="M51" s="101"/>
      <c r="N51" s="101">
        <v>5</v>
      </c>
      <c r="O51" s="83">
        <v>22</v>
      </c>
    </row>
    <row r="52" spans="9:15" x14ac:dyDescent="0.25">
      <c r="I52" s="108" t="s">
        <v>1490</v>
      </c>
      <c r="J52" s="106"/>
      <c r="K52" s="101"/>
      <c r="L52" s="101">
        <v>9</v>
      </c>
      <c r="M52" s="101">
        <v>3</v>
      </c>
      <c r="N52" s="101">
        <v>10</v>
      </c>
      <c r="O52" s="83">
        <v>22</v>
      </c>
    </row>
    <row r="53" spans="9:15" x14ac:dyDescent="0.25">
      <c r="I53" s="108" t="s">
        <v>1894</v>
      </c>
      <c r="J53" s="106"/>
      <c r="K53" s="101">
        <v>1</v>
      </c>
      <c r="L53" s="101">
        <v>4</v>
      </c>
      <c r="M53" s="101"/>
      <c r="N53" s="101">
        <v>17</v>
      </c>
      <c r="O53" s="83">
        <v>22</v>
      </c>
    </row>
    <row r="54" spans="9:15" x14ac:dyDescent="0.25">
      <c r="I54" s="108" t="s">
        <v>905</v>
      </c>
      <c r="J54" s="106"/>
      <c r="K54" s="101"/>
      <c r="L54" s="101">
        <v>3</v>
      </c>
      <c r="M54" s="101">
        <v>9</v>
      </c>
      <c r="N54" s="101">
        <v>10</v>
      </c>
      <c r="O54" s="83">
        <v>22</v>
      </c>
    </row>
    <row r="55" spans="9:15" x14ac:dyDescent="0.25">
      <c r="I55" s="108" t="s">
        <v>947</v>
      </c>
      <c r="J55" s="106"/>
      <c r="K55" s="101">
        <v>1</v>
      </c>
      <c r="L55" s="101">
        <v>1</v>
      </c>
      <c r="M55" s="101">
        <v>7</v>
      </c>
      <c r="N55" s="101">
        <v>13</v>
      </c>
      <c r="O55" s="83">
        <v>22</v>
      </c>
    </row>
    <row r="56" spans="9:15" ht="15.75" thickBot="1" x14ac:dyDescent="0.3">
      <c r="I56" s="109" t="s">
        <v>990</v>
      </c>
      <c r="J56" s="106"/>
      <c r="K56" s="101"/>
      <c r="L56" s="101"/>
      <c r="M56" s="101">
        <v>13</v>
      </c>
      <c r="N56" s="101">
        <v>9</v>
      </c>
      <c r="O56" s="83">
        <v>22</v>
      </c>
    </row>
    <row r="57" spans="9:15" x14ac:dyDescent="0.25">
      <c r="I57" s="125" t="s">
        <v>2257</v>
      </c>
      <c r="J57" s="106"/>
      <c r="K57" s="101">
        <v>5</v>
      </c>
      <c r="L57" s="101">
        <v>9</v>
      </c>
      <c r="M57" s="101"/>
      <c r="N57" s="101">
        <v>8</v>
      </c>
      <c r="O57" s="83">
        <v>22</v>
      </c>
    </row>
    <row r="58" spans="9:15" x14ac:dyDescent="0.25">
      <c r="I58" s="108" t="s">
        <v>1279</v>
      </c>
      <c r="J58" s="106">
        <v>16</v>
      </c>
      <c r="K58" s="101">
        <v>3</v>
      </c>
      <c r="L58" s="101"/>
      <c r="M58" s="101">
        <v>2</v>
      </c>
      <c r="N58" s="101">
        <v>1</v>
      </c>
      <c r="O58" s="83">
        <v>22</v>
      </c>
    </row>
    <row r="59" spans="9:15" x14ac:dyDescent="0.25">
      <c r="I59" s="108" t="s">
        <v>1033</v>
      </c>
      <c r="J59" s="106"/>
      <c r="K59" s="101"/>
      <c r="L59" s="101">
        <v>13</v>
      </c>
      <c r="M59" s="101">
        <v>2</v>
      </c>
      <c r="N59" s="101">
        <v>7</v>
      </c>
      <c r="O59" s="83">
        <v>22</v>
      </c>
    </row>
    <row r="60" spans="9:15" x14ac:dyDescent="0.25">
      <c r="I60" s="108" t="s">
        <v>1853</v>
      </c>
      <c r="J60" s="106">
        <v>9</v>
      </c>
      <c r="K60" s="101"/>
      <c r="L60" s="101"/>
      <c r="M60" s="101">
        <v>7</v>
      </c>
      <c r="N60" s="101">
        <v>6</v>
      </c>
      <c r="O60" s="83">
        <v>22</v>
      </c>
    </row>
    <row r="61" spans="9:15" x14ac:dyDescent="0.25">
      <c r="I61" s="108" t="s">
        <v>1812</v>
      </c>
      <c r="J61" s="106">
        <v>21</v>
      </c>
      <c r="K61" s="101"/>
      <c r="L61" s="101"/>
      <c r="M61" s="101">
        <v>1</v>
      </c>
      <c r="N61" s="101"/>
      <c r="O61" s="83">
        <v>22</v>
      </c>
    </row>
    <row r="62" spans="9:15" x14ac:dyDescent="0.25">
      <c r="I62" s="108" t="s">
        <v>1406</v>
      </c>
      <c r="J62" s="106"/>
      <c r="K62" s="101"/>
      <c r="L62" s="101">
        <v>5</v>
      </c>
      <c r="M62" s="101">
        <v>10</v>
      </c>
      <c r="N62" s="101">
        <v>7</v>
      </c>
      <c r="O62" s="83">
        <v>22</v>
      </c>
    </row>
    <row r="63" spans="9:15" x14ac:dyDescent="0.25">
      <c r="I63" s="108" t="s">
        <v>1239</v>
      </c>
      <c r="J63" s="106">
        <v>1</v>
      </c>
      <c r="K63" s="101"/>
      <c r="L63" s="101">
        <v>8</v>
      </c>
      <c r="M63" s="101">
        <v>4</v>
      </c>
      <c r="N63" s="101">
        <v>9</v>
      </c>
      <c r="O63" s="83">
        <v>22</v>
      </c>
    </row>
    <row r="64" spans="9:15" x14ac:dyDescent="0.25">
      <c r="I64" s="108" t="s">
        <v>1531</v>
      </c>
      <c r="J64" s="106">
        <v>17</v>
      </c>
      <c r="K64" s="101"/>
      <c r="L64" s="101"/>
      <c r="M64" s="101"/>
      <c r="N64" s="101">
        <v>5</v>
      </c>
      <c r="O64" s="83">
        <v>22</v>
      </c>
    </row>
    <row r="65" spans="9:15" x14ac:dyDescent="0.25">
      <c r="I65" s="108" t="s">
        <v>2597</v>
      </c>
      <c r="J65" s="106">
        <v>14</v>
      </c>
      <c r="K65" s="101">
        <v>1</v>
      </c>
      <c r="L65" s="101">
        <v>2</v>
      </c>
      <c r="M65" s="101">
        <v>3</v>
      </c>
      <c r="N65" s="101">
        <v>2</v>
      </c>
      <c r="O65" s="83">
        <v>22</v>
      </c>
    </row>
    <row r="66" spans="9:15" x14ac:dyDescent="0.25">
      <c r="I66" s="108" t="s">
        <v>2449</v>
      </c>
      <c r="J66" s="106">
        <v>21</v>
      </c>
      <c r="K66" s="101"/>
      <c r="L66" s="101"/>
      <c r="M66" s="101"/>
      <c r="N66" s="101">
        <v>1</v>
      </c>
      <c r="O66" s="83">
        <v>22</v>
      </c>
    </row>
    <row r="67" spans="9:15" x14ac:dyDescent="0.25">
      <c r="I67" s="108" t="s">
        <v>1449</v>
      </c>
      <c r="J67" s="106">
        <v>9</v>
      </c>
      <c r="K67" s="101">
        <v>4</v>
      </c>
      <c r="L67" s="101">
        <v>1</v>
      </c>
      <c r="M67" s="101">
        <v>1</v>
      </c>
      <c r="N67" s="101">
        <v>7</v>
      </c>
      <c r="O67" s="83">
        <v>22</v>
      </c>
    </row>
    <row r="68" spans="9:15" x14ac:dyDescent="0.25">
      <c r="I68" s="108" t="s">
        <v>1693</v>
      </c>
      <c r="J68" s="106"/>
      <c r="K68" s="101"/>
      <c r="L68" s="101"/>
      <c r="M68" s="101">
        <v>1</v>
      </c>
      <c r="N68" s="101">
        <v>21</v>
      </c>
      <c r="O68" s="83">
        <v>22</v>
      </c>
    </row>
    <row r="69" spans="9:15" x14ac:dyDescent="0.25">
      <c r="I69" s="108" t="s">
        <v>2743</v>
      </c>
      <c r="J69" s="106">
        <v>10</v>
      </c>
      <c r="K69" s="101">
        <v>1</v>
      </c>
      <c r="L69" s="101">
        <v>3</v>
      </c>
      <c r="M69" s="101">
        <v>3</v>
      </c>
      <c r="N69" s="101">
        <v>5</v>
      </c>
      <c r="O69" s="83">
        <v>22</v>
      </c>
    </row>
    <row r="70" spans="9:15" x14ac:dyDescent="0.25">
      <c r="I70" s="108" t="s">
        <v>2568</v>
      </c>
      <c r="J70" s="106">
        <v>21</v>
      </c>
      <c r="K70" s="101"/>
      <c r="L70" s="101"/>
      <c r="M70" s="101"/>
      <c r="N70" s="101">
        <v>1</v>
      </c>
      <c r="O70" s="83">
        <v>22</v>
      </c>
    </row>
    <row r="71" spans="9:15" x14ac:dyDescent="0.25">
      <c r="I71" s="108" t="s">
        <v>2838</v>
      </c>
      <c r="J71" s="106">
        <v>13</v>
      </c>
      <c r="K71" s="101">
        <v>1</v>
      </c>
      <c r="L71" s="101">
        <v>2</v>
      </c>
      <c r="M71" s="101">
        <v>1</v>
      </c>
      <c r="N71" s="101">
        <v>5</v>
      </c>
      <c r="O71" s="83">
        <v>22</v>
      </c>
    </row>
    <row r="72" spans="9:15" x14ac:dyDescent="0.25">
      <c r="I72" s="108" t="s">
        <v>2331</v>
      </c>
      <c r="J72" s="106">
        <v>18</v>
      </c>
      <c r="K72" s="101">
        <v>1</v>
      </c>
      <c r="L72" s="101">
        <v>1</v>
      </c>
      <c r="M72" s="101"/>
      <c r="N72" s="101">
        <v>2</v>
      </c>
      <c r="O72" s="83">
        <v>22</v>
      </c>
    </row>
    <row r="73" spans="9:15" ht="15.75" thickBot="1" x14ac:dyDescent="0.3">
      <c r="I73" s="109" t="s">
        <v>1074</v>
      </c>
      <c r="J73" s="107"/>
      <c r="K73" s="105">
        <v>10</v>
      </c>
      <c r="L73" s="105">
        <v>6</v>
      </c>
      <c r="M73" s="105">
        <v>2</v>
      </c>
      <c r="N73" s="105">
        <v>4</v>
      </c>
      <c r="O73" s="84">
        <v>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heetViews>
  <sheetFormatPr defaultRowHeight="15" x14ac:dyDescent="0.25"/>
  <cols>
    <col min="1" max="1" width="30.7109375" customWidth="1"/>
    <col min="2" max="2" width="16.28515625" bestFit="1" customWidth="1"/>
    <col min="3" max="3" width="12" customWidth="1"/>
    <col min="4" max="4" width="7.42578125" customWidth="1"/>
    <col min="5" max="5" width="12.28515625" customWidth="1"/>
  </cols>
  <sheetData>
    <row r="1" spans="1:7" s="134" customFormat="1" ht="23.25" x14ac:dyDescent="0.35">
      <c r="A1" s="134" t="s">
        <v>3016</v>
      </c>
    </row>
    <row r="2" spans="1:7" ht="15.75" thickBot="1" x14ac:dyDescent="0.3"/>
    <row r="3" spans="1:7" ht="30" x14ac:dyDescent="0.25">
      <c r="A3" s="110" t="s">
        <v>2926</v>
      </c>
      <c r="B3" s="81" t="s">
        <v>2925</v>
      </c>
      <c r="C3" s="81"/>
      <c r="D3" s="81"/>
      <c r="E3" s="82"/>
    </row>
    <row r="4" spans="1:7" x14ac:dyDescent="0.25">
      <c r="A4" s="98" t="s">
        <v>2923</v>
      </c>
      <c r="B4" s="99" t="s">
        <v>219</v>
      </c>
      <c r="C4" s="99" t="s">
        <v>188</v>
      </c>
      <c r="D4" s="99" t="s">
        <v>85</v>
      </c>
      <c r="E4" s="100" t="s">
        <v>3004</v>
      </c>
    </row>
    <row r="5" spans="1:7" x14ac:dyDescent="0.25">
      <c r="A5" s="72" t="s">
        <v>1812</v>
      </c>
      <c r="B5" s="76">
        <v>6.5820780000000001</v>
      </c>
      <c r="C5" s="76">
        <v>19.449930500000004</v>
      </c>
      <c r="D5" s="76">
        <v>62.845770020740183</v>
      </c>
      <c r="E5" s="77">
        <v>88.877778520740179</v>
      </c>
      <c r="G5" s="66"/>
    </row>
    <row r="6" spans="1:7" x14ac:dyDescent="0.25">
      <c r="A6" s="72" t="s">
        <v>1228</v>
      </c>
      <c r="B6" s="76">
        <v>4.3732889999999998</v>
      </c>
      <c r="C6" s="76">
        <v>22.925000000000001</v>
      </c>
      <c r="D6" s="76">
        <v>59.962799999999902</v>
      </c>
      <c r="E6" s="77">
        <v>87.261088999999899</v>
      </c>
      <c r="G6" s="66"/>
    </row>
    <row r="7" spans="1:7" x14ac:dyDescent="0.25">
      <c r="A7" s="72" t="s">
        <v>2449</v>
      </c>
      <c r="B7" s="76">
        <v>9.4905000000000008</v>
      </c>
      <c r="C7" s="76">
        <v>22.880357142857143</v>
      </c>
      <c r="D7" s="76">
        <v>51.118335383793728</v>
      </c>
      <c r="E7" s="77">
        <v>83.489192526650868</v>
      </c>
      <c r="G7" s="66"/>
    </row>
    <row r="8" spans="1:7" x14ac:dyDescent="0.25">
      <c r="A8" s="72" t="s">
        <v>2568</v>
      </c>
      <c r="B8" s="76">
        <v>8.4801780000000004</v>
      </c>
      <c r="C8" s="76">
        <v>22.619148936170212</v>
      </c>
      <c r="D8" s="76">
        <v>52.281456263024836</v>
      </c>
      <c r="E8" s="77">
        <v>83.380783199195051</v>
      </c>
      <c r="G8" s="66"/>
    </row>
    <row r="9" spans="1:7" x14ac:dyDescent="0.25">
      <c r="A9" s="72" t="s">
        <v>2331</v>
      </c>
      <c r="B9" s="76">
        <v>7.4035890000000002</v>
      </c>
      <c r="C9" s="76">
        <v>15.243716857142852</v>
      </c>
      <c r="D9" s="76">
        <v>51.163973140891677</v>
      </c>
      <c r="E9" s="77">
        <v>73.811278998034538</v>
      </c>
      <c r="G9" s="66"/>
    </row>
    <row r="10" spans="1:7" x14ac:dyDescent="0.25">
      <c r="A10" s="72" t="s">
        <v>1398</v>
      </c>
      <c r="B10" s="76">
        <v>5.6939669999999998</v>
      </c>
      <c r="C10" s="76">
        <v>12.225</v>
      </c>
      <c r="D10" s="76">
        <v>52.728789975570812</v>
      </c>
      <c r="E10" s="77">
        <v>70.647756975570815</v>
      </c>
      <c r="G10" s="66"/>
    </row>
    <row r="11" spans="1:7" x14ac:dyDescent="0.25">
      <c r="A11" s="72" t="s">
        <v>201</v>
      </c>
      <c r="B11" s="76">
        <v>5.1501780000000004</v>
      </c>
      <c r="C11" s="76">
        <v>17.7366435</v>
      </c>
      <c r="D11" s="76">
        <v>40.809573499999907</v>
      </c>
      <c r="E11" s="77">
        <v>63.69639499999991</v>
      </c>
      <c r="G11" s="66"/>
    </row>
    <row r="12" spans="1:7" x14ac:dyDescent="0.25">
      <c r="A12" s="72" t="s">
        <v>520</v>
      </c>
      <c r="B12" s="76">
        <v>8.6799780000000002</v>
      </c>
      <c r="C12" s="76">
        <v>22.111046511627901</v>
      </c>
      <c r="D12" s="76">
        <v>31.790742557124496</v>
      </c>
      <c r="E12" s="77">
        <v>62.581767068752399</v>
      </c>
      <c r="G12" s="66"/>
    </row>
    <row r="13" spans="1:7" x14ac:dyDescent="0.25">
      <c r="A13" s="72" t="s">
        <v>1279</v>
      </c>
      <c r="B13" s="76">
        <v>9.6903000000000006</v>
      </c>
      <c r="C13" s="76">
        <v>17.7366435</v>
      </c>
      <c r="D13" s="76">
        <v>32.952346786872411</v>
      </c>
      <c r="E13" s="77">
        <v>60.379290286872411</v>
      </c>
      <c r="G13" s="66"/>
    </row>
    <row r="14" spans="1:7" x14ac:dyDescent="0.25">
      <c r="A14" s="72" t="s">
        <v>263</v>
      </c>
      <c r="B14" s="76">
        <v>5.6606670000000001</v>
      </c>
      <c r="C14" s="76">
        <v>17.21341534848484</v>
      </c>
      <c r="D14" s="76">
        <v>34.769433546728919</v>
      </c>
      <c r="E14" s="77">
        <v>57.64351589521376</v>
      </c>
      <c r="G14" s="66"/>
    </row>
    <row r="15" spans="1:7" x14ac:dyDescent="0.25">
      <c r="A15" s="72" t="s">
        <v>1322</v>
      </c>
      <c r="B15" s="76">
        <v>4.3842780000000001</v>
      </c>
      <c r="C15" s="76">
        <v>13.566643500000001</v>
      </c>
      <c r="D15" s="76">
        <v>39.160233618447378</v>
      </c>
      <c r="E15" s="77">
        <v>57.111155118447378</v>
      </c>
      <c r="G15" s="66"/>
    </row>
    <row r="16" spans="1:7" x14ac:dyDescent="0.25">
      <c r="A16" s="72" t="s">
        <v>357</v>
      </c>
      <c r="B16" s="76">
        <v>6.66</v>
      </c>
      <c r="C16" s="76">
        <v>13.895</v>
      </c>
      <c r="D16" s="76">
        <v>33.685428999999907</v>
      </c>
      <c r="E16" s="77">
        <v>54.240428999999907</v>
      </c>
      <c r="G16" s="66"/>
    </row>
    <row r="17" spans="1:7" x14ac:dyDescent="0.25">
      <c r="A17" s="72" t="s">
        <v>771</v>
      </c>
      <c r="B17" s="76">
        <v>5.4945000000000004</v>
      </c>
      <c r="C17" s="76">
        <v>13.011574</v>
      </c>
      <c r="D17" s="76">
        <v>33.600213102962435</v>
      </c>
      <c r="E17" s="77">
        <v>52.106287102962433</v>
      </c>
      <c r="G17" s="66"/>
    </row>
    <row r="18" spans="1:7" x14ac:dyDescent="0.25">
      <c r="A18" s="72" t="s">
        <v>400</v>
      </c>
      <c r="B18" s="76">
        <v>5.3946000000000005</v>
      </c>
      <c r="C18" s="76">
        <v>14.029930500000001</v>
      </c>
      <c r="D18" s="76">
        <v>31.718599999999942</v>
      </c>
      <c r="E18" s="77">
        <v>51.143130499999941</v>
      </c>
      <c r="G18" s="66"/>
    </row>
    <row r="19" spans="1:7" x14ac:dyDescent="0.25">
      <c r="A19" s="72" t="s">
        <v>687</v>
      </c>
      <c r="B19" s="76">
        <v>5.5940669999999999</v>
      </c>
      <c r="C19" s="76">
        <v>9.8649304999999998</v>
      </c>
      <c r="D19" s="76">
        <v>35.242196999999898</v>
      </c>
      <c r="E19" s="77">
        <v>50.7011944999999</v>
      </c>
      <c r="G19" s="66"/>
    </row>
    <row r="20" spans="1:7" x14ac:dyDescent="0.25">
      <c r="A20" s="72" t="s">
        <v>1967</v>
      </c>
      <c r="B20" s="76">
        <v>5.8604669999999999</v>
      </c>
      <c r="C20" s="76">
        <v>10.883286999999999</v>
      </c>
      <c r="D20" s="76">
        <v>32.624774999999921</v>
      </c>
      <c r="E20" s="77">
        <v>49.368528999999924</v>
      </c>
      <c r="G20" s="66"/>
    </row>
    <row r="21" spans="1:7" x14ac:dyDescent="0.25">
      <c r="A21" s="72" t="s">
        <v>855</v>
      </c>
      <c r="B21" s="76">
        <v>5.7276000000000007</v>
      </c>
      <c r="C21" s="76">
        <v>14.4932175</v>
      </c>
      <c r="D21" s="76">
        <v>27.85521164122132</v>
      </c>
      <c r="E21" s="77">
        <v>48.076029141221326</v>
      </c>
      <c r="G21" s="66"/>
    </row>
    <row r="22" spans="1:7" x14ac:dyDescent="0.25">
      <c r="A22" s="72" t="s">
        <v>2008</v>
      </c>
      <c r="B22" s="76">
        <v>5.4611999999999998</v>
      </c>
      <c r="C22" s="76">
        <v>10.188148</v>
      </c>
      <c r="D22" s="76">
        <v>32.113840999999937</v>
      </c>
      <c r="E22" s="77">
        <v>47.76318899999994</v>
      </c>
      <c r="G22" s="66"/>
    </row>
    <row r="23" spans="1:7" x14ac:dyDescent="0.25">
      <c r="A23" s="72" t="s">
        <v>1531</v>
      </c>
      <c r="B23" s="76">
        <v>4.3619669999999999</v>
      </c>
      <c r="C23" s="76">
        <v>11.95</v>
      </c>
      <c r="D23" s="76">
        <v>31.060549999999921</v>
      </c>
      <c r="E23" s="77">
        <v>47.372516999999917</v>
      </c>
      <c r="G23" s="66"/>
    </row>
    <row r="24" spans="1:7" x14ac:dyDescent="0.25">
      <c r="A24" s="72" t="s">
        <v>1297</v>
      </c>
      <c r="B24" s="76">
        <v>2.108889</v>
      </c>
      <c r="C24" s="76">
        <v>12.407303381355931</v>
      </c>
      <c r="D24" s="76">
        <v>31.388216999999958</v>
      </c>
      <c r="E24" s="77">
        <v>45.90440938135589</v>
      </c>
      <c r="G24" s="66"/>
    </row>
    <row r="25" spans="1:7" x14ac:dyDescent="0.25">
      <c r="A25" s="72" t="s">
        <v>2838</v>
      </c>
      <c r="B25" s="76">
        <v>4.2400889999999993</v>
      </c>
      <c r="C25" s="76">
        <v>11.1149305</v>
      </c>
      <c r="D25" s="76">
        <v>28.955599999999929</v>
      </c>
      <c r="E25" s="77">
        <v>44.31061949999993</v>
      </c>
      <c r="G25" s="66"/>
    </row>
    <row r="26" spans="1:7" x14ac:dyDescent="0.25">
      <c r="A26" s="72" t="s">
        <v>2597</v>
      </c>
      <c r="B26" s="76">
        <v>4.3619669999999999</v>
      </c>
      <c r="C26" s="76">
        <v>12.041643499999999</v>
      </c>
      <c r="D26" s="76">
        <v>27.890381499999958</v>
      </c>
      <c r="E26" s="77">
        <v>44.29399199999996</v>
      </c>
      <c r="G26" s="66"/>
    </row>
    <row r="27" spans="1:7" x14ac:dyDescent="0.25">
      <c r="A27" s="72" t="s">
        <v>1343</v>
      </c>
      <c r="B27" s="76">
        <v>3.2187779999999999</v>
      </c>
      <c r="C27" s="76">
        <v>10.32230338135593</v>
      </c>
      <c r="D27" s="76">
        <v>30.171563499999959</v>
      </c>
      <c r="E27" s="77">
        <v>43.712644881355885</v>
      </c>
      <c r="G27" s="66"/>
    </row>
    <row r="28" spans="1:7" x14ac:dyDescent="0.25">
      <c r="A28" s="72" t="s">
        <v>307</v>
      </c>
      <c r="B28" s="76">
        <v>3.4851779999999999</v>
      </c>
      <c r="C28" s="76">
        <v>13.011574</v>
      </c>
      <c r="D28" s="76">
        <v>26.621026999999941</v>
      </c>
      <c r="E28" s="77">
        <v>43.117778999999942</v>
      </c>
      <c r="G28" s="66"/>
    </row>
    <row r="29" spans="1:7" x14ac:dyDescent="0.25">
      <c r="A29" s="72" t="s">
        <v>2743</v>
      </c>
      <c r="B29" s="76">
        <v>3.2853779999999997</v>
      </c>
      <c r="C29" s="76">
        <v>9.2615739999999995</v>
      </c>
      <c r="D29" s="76">
        <v>29.167234312422959</v>
      </c>
      <c r="E29" s="77">
        <v>41.71418631242296</v>
      </c>
      <c r="G29" s="66"/>
    </row>
    <row r="30" spans="1:7" x14ac:dyDescent="0.25">
      <c r="A30" s="72" t="s">
        <v>1449</v>
      </c>
      <c r="B30" s="76">
        <v>5.4279000000000002</v>
      </c>
      <c r="C30" s="76">
        <v>7.7799304999999999</v>
      </c>
      <c r="D30" s="76">
        <v>21.476249999999943</v>
      </c>
      <c r="E30" s="77">
        <v>34.684080499999943</v>
      </c>
      <c r="G30" s="66"/>
    </row>
    <row r="31" spans="1:7" x14ac:dyDescent="0.25">
      <c r="A31" s="72" t="s">
        <v>1853</v>
      </c>
      <c r="B31" s="76">
        <v>4.3619669999999999</v>
      </c>
      <c r="C31" s="76">
        <v>6.9449304999999999</v>
      </c>
      <c r="D31" s="76">
        <v>22.368697999999988</v>
      </c>
      <c r="E31" s="77">
        <v>33.675595499999986</v>
      </c>
      <c r="G31" s="66"/>
    </row>
    <row r="32" spans="1:7" x14ac:dyDescent="0.25">
      <c r="A32" s="72" t="s">
        <v>613</v>
      </c>
      <c r="B32" s="76">
        <v>3.3296669999999997</v>
      </c>
      <c r="C32" s="76">
        <v>9.2615740000000013</v>
      </c>
      <c r="D32" s="76">
        <v>19.236284499999993</v>
      </c>
      <c r="E32" s="77">
        <v>31.827525499999993</v>
      </c>
      <c r="G32" s="66"/>
    </row>
    <row r="33" spans="1:7" x14ac:dyDescent="0.25">
      <c r="A33" s="72" t="s">
        <v>1074</v>
      </c>
      <c r="B33" s="76">
        <v>4.439889</v>
      </c>
      <c r="C33" s="76">
        <v>9.2615739999999995</v>
      </c>
      <c r="D33" s="76">
        <v>16.426495999999997</v>
      </c>
      <c r="E33" s="77">
        <v>30.127958999999997</v>
      </c>
      <c r="G33" s="66"/>
    </row>
    <row r="34" spans="1:7" x14ac:dyDescent="0.25">
      <c r="A34" s="72" t="s">
        <v>737</v>
      </c>
      <c r="B34" s="76">
        <v>4.4395559999999996</v>
      </c>
      <c r="C34" s="76">
        <v>10.883286999999999</v>
      </c>
      <c r="D34" s="76">
        <v>12.616163999999998</v>
      </c>
      <c r="E34" s="77">
        <v>27.939006999999997</v>
      </c>
      <c r="G34" s="66"/>
    </row>
    <row r="35" spans="1:7" x14ac:dyDescent="0.25">
      <c r="A35" s="72" t="s">
        <v>1364</v>
      </c>
      <c r="B35" s="76">
        <v>6.681978</v>
      </c>
      <c r="C35" s="76">
        <v>7.5482870000000002</v>
      </c>
      <c r="D35" s="76">
        <v>12.709728999999978</v>
      </c>
      <c r="E35" s="77">
        <v>26.939993999999977</v>
      </c>
      <c r="G35" s="66"/>
    </row>
    <row r="36" spans="1:7" x14ac:dyDescent="0.25">
      <c r="A36" s="72" t="s">
        <v>1604</v>
      </c>
      <c r="B36" s="76">
        <v>5.2946999999999997</v>
      </c>
      <c r="C36" s="76">
        <v>16.395</v>
      </c>
      <c r="D36" s="76">
        <v>4.9614959999999977</v>
      </c>
      <c r="E36" s="77">
        <v>26.651195999999995</v>
      </c>
      <c r="G36" s="66"/>
    </row>
    <row r="37" spans="1:7" x14ac:dyDescent="0.25">
      <c r="A37" s="72" t="s">
        <v>939</v>
      </c>
      <c r="B37" s="76">
        <v>4.4395559999999996</v>
      </c>
      <c r="C37" s="76">
        <v>9.7248610000000006</v>
      </c>
      <c r="D37" s="76">
        <v>12.477937999999988</v>
      </c>
      <c r="E37" s="77">
        <v>26.642354999999988</v>
      </c>
      <c r="G37" s="66"/>
    </row>
    <row r="38" spans="1:7" x14ac:dyDescent="0.25">
      <c r="A38" s="72" t="s">
        <v>317</v>
      </c>
      <c r="B38" s="76">
        <v>2.2197779999999998</v>
      </c>
      <c r="C38" s="76">
        <v>8.3350000000000009</v>
      </c>
      <c r="D38" s="76">
        <v>13.94758899999999</v>
      </c>
      <c r="E38" s="77">
        <v>24.502366999999992</v>
      </c>
      <c r="G38" s="66"/>
    </row>
    <row r="39" spans="1:7" x14ac:dyDescent="0.25">
      <c r="A39" s="72" t="s">
        <v>273</v>
      </c>
      <c r="B39" s="76">
        <v>3.5351279999999998</v>
      </c>
      <c r="C39" s="76">
        <v>9.17</v>
      </c>
      <c r="D39" s="76">
        <v>11.704774999999998</v>
      </c>
      <c r="E39" s="77">
        <v>24.409903</v>
      </c>
      <c r="G39" s="66"/>
    </row>
    <row r="40" spans="1:7" x14ac:dyDescent="0.25">
      <c r="A40" s="72" t="s">
        <v>981</v>
      </c>
      <c r="B40" s="76">
        <v>4.4395559999999996</v>
      </c>
      <c r="C40" s="76">
        <v>6.9449304999999999</v>
      </c>
      <c r="D40" s="76">
        <v>12.173278999999997</v>
      </c>
      <c r="E40" s="77">
        <v>23.557765499999995</v>
      </c>
      <c r="G40" s="66"/>
    </row>
    <row r="41" spans="1:7" x14ac:dyDescent="0.25">
      <c r="A41" s="72" t="s">
        <v>653</v>
      </c>
      <c r="B41" s="76">
        <v>3.3296669999999997</v>
      </c>
      <c r="C41" s="76">
        <v>7.7799304999999999</v>
      </c>
      <c r="D41" s="76">
        <v>12.404084999999988</v>
      </c>
      <c r="E41" s="77">
        <v>23.513682499999987</v>
      </c>
      <c r="G41" s="66"/>
    </row>
    <row r="42" spans="1:7" x14ac:dyDescent="0.25">
      <c r="A42" s="72" t="s">
        <v>363</v>
      </c>
      <c r="B42" s="76">
        <v>6.3932669999999998</v>
      </c>
      <c r="C42" s="76">
        <v>10.42</v>
      </c>
      <c r="D42" s="76">
        <v>6.5879999999999885</v>
      </c>
      <c r="E42" s="77">
        <v>23.40126699999999</v>
      </c>
      <c r="G42" s="66"/>
    </row>
    <row r="43" spans="1:7" x14ac:dyDescent="0.25">
      <c r="A43" s="72" t="s">
        <v>1024</v>
      </c>
      <c r="B43" s="76">
        <v>4.1125499999999997</v>
      </c>
      <c r="C43" s="76">
        <v>9.029930499999999</v>
      </c>
      <c r="D43" s="76">
        <v>9.8445579999999886</v>
      </c>
      <c r="E43" s="77">
        <v>22.987038499999986</v>
      </c>
      <c r="G43" s="66"/>
    </row>
    <row r="44" spans="1:7" x14ac:dyDescent="0.25">
      <c r="A44" s="72" t="s">
        <v>1239</v>
      </c>
      <c r="B44" s="76">
        <v>4.3619669999999999</v>
      </c>
      <c r="C44" s="76">
        <v>12.041643499999999</v>
      </c>
      <c r="D44" s="76">
        <v>5.7346434999999873</v>
      </c>
      <c r="E44" s="77">
        <v>22.138253999999986</v>
      </c>
      <c r="G44" s="66"/>
    </row>
    <row r="45" spans="1:7" x14ac:dyDescent="0.25">
      <c r="A45" s="72" t="s">
        <v>81</v>
      </c>
      <c r="B45" s="76">
        <v>2.2197779999999998</v>
      </c>
      <c r="C45" s="76">
        <v>11.1149305</v>
      </c>
      <c r="D45" s="76">
        <v>7.0546199999999892</v>
      </c>
      <c r="E45" s="77">
        <v>20.389328499999991</v>
      </c>
      <c r="G45" s="66"/>
    </row>
    <row r="46" spans="1:7" x14ac:dyDescent="0.25">
      <c r="A46" s="72" t="s">
        <v>1155</v>
      </c>
      <c r="B46" s="76">
        <v>1.1098889999999999</v>
      </c>
      <c r="C46" s="76">
        <v>8.9382870000000008</v>
      </c>
      <c r="D46" s="76">
        <v>9.1477439999999888</v>
      </c>
      <c r="E46" s="77">
        <v>19.19591999999999</v>
      </c>
      <c r="G46" s="66"/>
    </row>
    <row r="47" spans="1:7" x14ac:dyDescent="0.25">
      <c r="A47" s="72" t="s">
        <v>1114</v>
      </c>
      <c r="B47" s="76">
        <v>1.1098889999999999</v>
      </c>
      <c r="C47" s="76">
        <v>7.085</v>
      </c>
      <c r="D47" s="76">
        <v>9.923216999999994</v>
      </c>
      <c r="E47" s="77">
        <v>18.118105999999994</v>
      </c>
      <c r="G47" s="66"/>
    </row>
    <row r="48" spans="1:7" x14ac:dyDescent="0.25">
      <c r="A48" s="72" t="s">
        <v>1033</v>
      </c>
      <c r="B48" s="76">
        <v>4.0789169999999997</v>
      </c>
      <c r="C48" s="76">
        <v>6.9449304999999999</v>
      </c>
      <c r="D48" s="76">
        <v>7.0561779999999894</v>
      </c>
      <c r="E48" s="77">
        <v>18.080025499999987</v>
      </c>
      <c r="G48" s="66"/>
    </row>
    <row r="49" spans="1:7" x14ac:dyDescent="0.25">
      <c r="A49" s="72" t="s">
        <v>780</v>
      </c>
      <c r="B49" s="76">
        <v>2.2197779999999998</v>
      </c>
      <c r="C49" s="76">
        <v>5.6949304999999999</v>
      </c>
      <c r="D49" s="76">
        <v>9.8847944999999946</v>
      </c>
      <c r="E49" s="77">
        <v>17.799502999999994</v>
      </c>
      <c r="G49" s="66"/>
    </row>
    <row r="50" spans="1:7" x14ac:dyDescent="0.25">
      <c r="A50" s="72" t="s">
        <v>1894</v>
      </c>
      <c r="B50" s="76">
        <v>2.2197779999999998</v>
      </c>
      <c r="C50" s="76">
        <v>9.17</v>
      </c>
      <c r="D50" s="76">
        <v>6.0447209999999894</v>
      </c>
      <c r="E50" s="77">
        <v>17.434498999999988</v>
      </c>
      <c r="G50" s="66"/>
    </row>
    <row r="51" spans="1:7" x14ac:dyDescent="0.25">
      <c r="A51" s="72" t="s">
        <v>2257</v>
      </c>
      <c r="B51" s="76">
        <v>1.7648999999999999</v>
      </c>
      <c r="C51" s="76">
        <v>3.75</v>
      </c>
      <c r="D51" s="76">
        <v>11.897767999999967</v>
      </c>
      <c r="E51" s="77">
        <v>17.412667999999968</v>
      </c>
      <c r="G51" s="66"/>
    </row>
    <row r="52" spans="1:7" x14ac:dyDescent="0.25">
      <c r="A52" s="72" t="s">
        <v>696</v>
      </c>
      <c r="B52" s="76">
        <v>3.3296669999999997</v>
      </c>
      <c r="C52" s="76">
        <v>8.3350000000000009</v>
      </c>
      <c r="D52" s="76">
        <v>5.5027829999999849</v>
      </c>
      <c r="E52" s="77">
        <v>17.167449999999988</v>
      </c>
      <c r="G52" s="66"/>
    </row>
    <row r="53" spans="1:7" x14ac:dyDescent="0.25">
      <c r="A53" s="72" t="s">
        <v>443</v>
      </c>
      <c r="B53" s="76">
        <v>3.3296669999999997</v>
      </c>
      <c r="C53" s="76">
        <v>8.5666435000000014</v>
      </c>
      <c r="D53" s="76">
        <v>4.4182169999999985</v>
      </c>
      <c r="E53" s="77">
        <v>16.314527500000001</v>
      </c>
      <c r="G53" s="66"/>
    </row>
    <row r="54" spans="1:7" x14ac:dyDescent="0.25">
      <c r="A54" s="72" t="s">
        <v>1406</v>
      </c>
      <c r="B54" s="76">
        <v>3.252078</v>
      </c>
      <c r="C54" s="76">
        <v>6.4816434999999997</v>
      </c>
      <c r="D54" s="76">
        <v>6.3562479999999937</v>
      </c>
      <c r="E54" s="77">
        <v>16.089969499999995</v>
      </c>
      <c r="G54" s="66"/>
    </row>
    <row r="55" spans="1:7" x14ac:dyDescent="0.25">
      <c r="A55" s="72" t="s">
        <v>905</v>
      </c>
      <c r="B55" s="76">
        <v>2.2197779999999998</v>
      </c>
      <c r="C55" s="76">
        <v>6.7132869999999993</v>
      </c>
      <c r="D55" s="76">
        <v>5.8512984999999871</v>
      </c>
      <c r="E55" s="77">
        <v>14.784363499999987</v>
      </c>
      <c r="G55" s="66"/>
    </row>
    <row r="56" spans="1:7" x14ac:dyDescent="0.25">
      <c r="A56" s="72" t="s">
        <v>529</v>
      </c>
      <c r="B56" s="76">
        <v>2.2197779999999998</v>
      </c>
      <c r="C56" s="76">
        <v>7.7799304999999999</v>
      </c>
      <c r="D56" s="76">
        <v>3.2549999999999999</v>
      </c>
      <c r="E56" s="77">
        <v>13.2547085</v>
      </c>
      <c r="G56" s="66"/>
    </row>
    <row r="57" spans="1:7" x14ac:dyDescent="0.25">
      <c r="A57" s="72" t="s">
        <v>486</v>
      </c>
      <c r="B57" s="76">
        <v>2.2197779999999998</v>
      </c>
      <c r="C57" s="76">
        <v>7.7799304999999999</v>
      </c>
      <c r="D57" s="76">
        <v>2.17</v>
      </c>
      <c r="E57" s="77">
        <v>12.1697085</v>
      </c>
      <c r="G57" s="66"/>
    </row>
    <row r="58" spans="1:7" x14ac:dyDescent="0.25">
      <c r="A58" s="72" t="s">
        <v>1693</v>
      </c>
      <c r="B58" s="76">
        <v>3.33</v>
      </c>
      <c r="C58" s="76">
        <v>6.5299304999999999</v>
      </c>
      <c r="D58" s="76">
        <v>2.17</v>
      </c>
      <c r="E58" s="77">
        <v>12.029930500000001</v>
      </c>
      <c r="G58" s="66"/>
    </row>
    <row r="59" spans="1:7" x14ac:dyDescent="0.25">
      <c r="A59" s="72" t="s">
        <v>947</v>
      </c>
      <c r="B59" s="76">
        <v>2.2197779999999998</v>
      </c>
      <c r="C59" s="76">
        <v>5.9265739999999996</v>
      </c>
      <c r="D59" s="76">
        <v>3.8381394999999983</v>
      </c>
      <c r="E59" s="77">
        <v>11.984491499999999</v>
      </c>
      <c r="G59" s="66"/>
    </row>
    <row r="60" spans="1:7" x14ac:dyDescent="0.25">
      <c r="A60" s="72" t="s">
        <v>406</v>
      </c>
      <c r="B60" s="76">
        <v>4.439889</v>
      </c>
      <c r="C60" s="76">
        <v>1.25</v>
      </c>
      <c r="D60" s="76">
        <v>6.1278289999999984</v>
      </c>
      <c r="E60" s="77">
        <v>11.817717999999999</v>
      </c>
      <c r="G60" s="66"/>
    </row>
    <row r="61" spans="1:7" x14ac:dyDescent="0.25">
      <c r="A61" s="72" t="s">
        <v>1490</v>
      </c>
      <c r="B61" s="76">
        <v>1.1098889999999999</v>
      </c>
      <c r="C61" s="76">
        <v>6.7132869999999993</v>
      </c>
      <c r="D61" s="76">
        <v>3.52642249999999</v>
      </c>
      <c r="E61" s="77">
        <v>11.349598499999988</v>
      </c>
      <c r="G61" s="66"/>
    </row>
    <row r="62" spans="1:7" x14ac:dyDescent="0.25">
      <c r="A62" s="72" t="s">
        <v>990</v>
      </c>
      <c r="B62" s="76">
        <v>3.33</v>
      </c>
      <c r="C62" s="76">
        <v>6.3898609999999998</v>
      </c>
      <c r="D62" s="76">
        <v>1.085</v>
      </c>
      <c r="E62" s="77">
        <v>10.804860999999999</v>
      </c>
      <c r="G62" s="66"/>
    </row>
    <row r="63" spans="1:7" x14ac:dyDescent="0.25">
      <c r="A63" s="72" t="s">
        <v>1236</v>
      </c>
      <c r="B63" s="76">
        <v>2.108889</v>
      </c>
      <c r="C63" s="76">
        <v>6.2982870000000002</v>
      </c>
      <c r="D63" s="76">
        <v>1.628279</v>
      </c>
      <c r="E63" s="77">
        <v>10.035454999999999</v>
      </c>
      <c r="G63" s="66"/>
    </row>
    <row r="64" spans="1:7" x14ac:dyDescent="0.25">
      <c r="A64" s="72" t="s">
        <v>1645</v>
      </c>
      <c r="B64" s="76">
        <v>1.1098889999999999</v>
      </c>
      <c r="C64" s="76">
        <v>3.75</v>
      </c>
      <c r="D64" s="76">
        <v>5.1161549999999867</v>
      </c>
      <c r="E64" s="77">
        <v>9.9760439999999875</v>
      </c>
      <c r="G64" s="66"/>
    </row>
    <row r="65" spans="1:7" x14ac:dyDescent="0.25">
      <c r="A65" s="72" t="s">
        <v>821</v>
      </c>
      <c r="B65" s="76">
        <v>2.2197779999999998</v>
      </c>
      <c r="C65" s="76">
        <v>3.75</v>
      </c>
      <c r="D65" s="76">
        <v>2.2497749999999992</v>
      </c>
      <c r="E65" s="77">
        <v>8.2195529999999994</v>
      </c>
      <c r="G65" s="66"/>
    </row>
    <row r="66" spans="1:7" x14ac:dyDescent="0.25">
      <c r="A66" s="72" t="s">
        <v>229</v>
      </c>
      <c r="B66" s="76">
        <v>0</v>
      </c>
      <c r="C66" s="76">
        <v>2.5</v>
      </c>
      <c r="D66" s="76">
        <v>3.9529379999999881</v>
      </c>
      <c r="E66" s="77">
        <v>6.4529379999999881</v>
      </c>
      <c r="G66" s="66"/>
    </row>
    <row r="67" spans="1:7" x14ac:dyDescent="0.25">
      <c r="A67" s="72" t="s">
        <v>477</v>
      </c>
      <c r="B67" s="76">
        <v>3.33</v>
      </c>
      <c r="C67" s="76">
        <v>1.25</v>
      </c>
      <c r="D67" s="76">
        <v>1.085</v>
      </c>
      <c r="E67" s="77">
        <v>5.665</v>
      </c>
      <c r="G67" s="66"/>
    </row>
    <row r="68" spans="1:7" x14ac:dyDescent="0.25">
      <c r="A68" s="72" t="s">
        <v>572</v>
      </c>
      <c r="B68" s="76">
        <v>2.2197779999999998</v>
      </c>
      <c r="C68" s="76">
        <v>2.5</v>
      </c>
      <c r="D68" s="76">
        <v>0</v>
      </c>
      <c r="E68" s="77">
        <v>4.7197779999999998</v>
      </c>
      <c r="G68" s="66"/>
    </row>
    <row r="69" spans="1:7" x14ac:dyDescent="0.25">
      <c r="A69" s="72" t="s">
        <v>864</v>
      </c>
      <c r="B69" s="76">
        <v>2.2197779999999998</v>
      </c>
      <c r="C69" s="76">
        <v>1.25</v>
      </c>
      <c r="D69" s="76">
        <v>0.309968999999999</v>
      </c>
      <c r="E69" s="77">
        <v>3.7797469999999986</v>
      </c>
      <c r="G69" s="66"/>
    </row>
    <row r="70" spans="1:7" x14ac:dyDescent="0.25">
      <c r="A70" s="72" t="s">
        <v>1440</v>
      </c>
      <c r="B70" s="76">
        <v>1.1098889999999999</v>
      </c>
      <c r="C70" s="76">
        <v>2.5</v>
      </c>
      <c r="D70" s="76">
        <v>0</v>
      </c>
      <c r="E70" s="77">
        <v>3.6098889999999999</v>
      </c>
      <c r="G70" s="66"/>
    </row>
    <row r="71" spans="1:7" ht="15.75" thickBot="1" x14ac:dyDescent="0.3">
      <c r="A71" s="73" t="s">
        <v>563</v>
      </c>
      <c r="B71" s="78">
        <v>2.2197779999999998</v>
      </c>
      <c r="C71" s="78">
        <v>0</v>
      </c>
      <c r="D71" s="78">
        <v>0</v>
      </c>
      <c r="E71" s="79">
        <v>2.2197779999999998</v>
      </c>
      <c r="G71" s="66"/>
    </row>
    <row r="72" spans="1:7" ht="15.75" thickBot="1" x14ac:dyDescent="0.3">
      <c r="A72" s="128" t="s">
        <v>2959</v>
      </c>
      <c r="B72" s="129">
        <f>AVERAGE(B5:B71)</f>
        <v>4.028534597014926</v>
      </c>
      <c r="C72" s="129">
        <f>AVERAGE(C5:C71)</f>
        <v>9.8606909561044009</v>
      </c>
      <c r="D72" s="129">
        <f>AVERAGE(D5:D71)</f>
        <v>18.746274266414918</v>
      </c>
      <c r="E72" s="130">
        <f>AVERAGE(E5:E71)</f>
        <v>32.635499819534239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heetViews>
  <sheetFormatPr defaultColWidth="17.85546875" defaultRowHeight="15" x14ac:dyDescent="0.25"/>
  <cols>
    <col min="1" max="1" width="39" style="67" customWidth="1"/>
    <col min="2" max="5" width="17.85546875" style="67"/>
    <col min="6" max="6" width="19" style="67" customWidth="1"/>
    <col min="7" max="8" width="17.85546875" style="67"/>
    <col min="9" max="9" width="20.140625" style="67" bestFit="1" customWidth="1"/>
    <col min="10" max="16384" width="17.85546875" style="67"/>
  </cols>
  <sheetData>
    <row r="1" spans="1:9" s="154" customFormat="1" ht="22.5" customHeight="1" x14ac:dyDescent="0.25">
      <c r="A1" s="154" t="s">
        <v>3014</v>
      </c>
    </row>
    <row r="2" spans="1:9" ht="15.75" thickBot="1" x14ac:dyDescent="0.3"/>
    <row r="3" spans="1:9" x14ac:dyDescent="0.25">
      <c r="A3" s="111" t="s">
        <v>2926</v>
      </c>
      <c r="B3" s="112" t="s">
        <v>2925</v>
      </c>
      <c r="C3" s="112"/>
      <c r="D3" s="112"/>
      <c r="E3" s="112"/>
      <c r="F3" s="112"/>
      <c r="G3" s="112"/>
      <c r="H3" s="112"/>
      <c r="I3" s="113"/>
    </row>
    <row r="4" spans="1:9" ht="30.75" thickBot="1" x14ac:dyDescent="0.3">
      <c r="A4" s="88" t="s">
        <v>2923</v>
      </c>
      <c r="B4" s="89" t="s">
        <v>3</v>
      </c>
      <c r="C4" s="114" t="s">
        <v>2946</v>
      </c>
      <c r="D4" s="89" t="s">
        <v>2947</v>
      </c>
      <c r="E4" s="89" t="s">
        <v>2952</v>
      </c>
      <c r="F4" s="89" t="s">
        <v>2948</v>
      </c>
      <c r="G4" s="89" t="s">
        <v>2949</v>
      </c>
      <c r="H4" s="89" t="s">
        <v>2951</v>
      </c>
      <c r="I4" s="90" t="s">
        <v>2950</v>
      </c>
    </row>
    <row r="5" spans="1:9" x14ac:dyDescent="0.25">
      <c r="A5" s="115" t="s">
        <v>201</v>
      </c>
      <c r="B5" s="116">
        <v>5.1501780000000004</v>
      </c>
      <c r="C5" s="116">
        <v>11.25</v>
      </c>
      <c r="D5" s="116">
        <v>6.4866434999999996</v>
      </c>
      <c r="E5" s="116">
        <v>10.180653999999979</v>
      </c>
      <c r="F5" s="116">
        <v>12.666599999999942</v>
      </c>
      <c r="G5" s="116">
        <v>5.4249999999999998</v>
      </c>
      <c r="H5" s="116">
        <v>7.4857249999999897</v>
      </c>
      <c r="I5" s="117">
        <v>5.0515944999999993</v>
      </c>
    </row>
    <row r="6" spans="1:9" x14ac:dyDescent="0.25">
      <c r="A6" s="115" t="s">
        <v>263</v>
      </c>
      <c r="B6" s="116">
        <v>5.6606670000000001</v>
      </c>
      <c r="C6" s="116">
        <v>12.348484848484841</v>
      </c>
      <c r="D6" s="116">
        <v>4.8649304999999998</v>
      </c>
      <c r="E6" s="116">
        <v>10.63933904672893</v>
      </c>
      <c r="F6" s="116">
        <v>10.183499999999988</v>
      </c>
      <c r="G6" s="116">
        <v>5.4249999999999998</v>
      </c>
      <c r="H6" s="116">
        <v>7.8</v>
      </c>
      <c r="I6" s="117">
        <v>0.72159449999999903</v>
      </c>
    </row>
    <row r="7" spans="1:9" x14ac:dyDescent="0.25">
      <c r="A7" s="115" t="s">
        <v>307</v>
      </c>
      <c r="B7" s="116">
        <v>3.4851779999999999</v>
      </c>
      <c r="C7" s="116">
        <v>10</v>
      </c>
      <c r="D7" s="116">
        <v>3.0115740000000004</v>
      </c>
      <c r="E7" s="116">
        <v>11.405924999999989</v>
      </c>
      <c r="F7" s="116">
        <v>6.1999379999999693</v>
      </c>
      <c r="G7" s="116">
        <v>3.2549999999999999</v>
      </c>
      <c r="H7" s="116">
        <v>4.3169749999999905</v>
      </c>
      <c r="I7" s="117">
        <v>1.4431889999999901</v>
      </c>
    </row>
    <row r="8" spans="1:9" x14ac:dyDescent="0.25">
      <c r="A8" s="115" t="s">
        <v>81</v>
      </c>
      <c r="B8" s="116">
        <v>2.2197779999999998</v>
      </c>
      <c r="C8" s="116">
        <v>6.25</v>
      </c>
      <c r="D8" s="116">
        <v>4.8649304999999998</v>
      </c>
      <c r="E8" s="116">
        <v>2.7163949999999999</v>
      </c>
      <c r="F8" s="116">
        <v>0</v>
      </c>
      <c r="G8" s="116">
        <v>3.2549999999999999</v>
      </c>
      <c r="H8" s="116">
        <v>1.0832249999999899</v>
      </c>
      <c r="I8" s="117">
        <v>0</v>
      </c>
    </row>
    <row r="9" spans="1:9" x14ac:dyDescent="0.25">
      <c r="A9" s="115" t="s">
        <v>363</v>
      </c>
      <c r="B9" s="116">
        <v>6.3932669999999998</v>
      </c>
      <c r="C9" s="116">
        <v>6.25</v>
      </c>
      <c r="D9" s="116">
        <v>4.17</v>
      </c>
      <c r="E9" s="116">
        <v>1.6298369999999998</v>
      </c>
      <c r="F9" s="116">
        <v>0.61993799999999899</v>
      </c>
      <c r="G9" s="116">
        <v>3.2549999999999999</v>
      </c>
      <c r="H9" s="116">
        <v>1.0832249999999899</v>
      </c>
      <c r="I9" s="117">
        <v>0</v>
      </c>
    </row>
    <row r="10" spans="1:9" x14ac:dyDescent="0.25">
      <c r="A10" s="115" t="s">
        <v>406</v>
      </c>
      <c r="B10" s="116">
        <v>4.439889</v>
      </c>
      <c r="C10" s="116">
        <v>1.25</v>
      </c>
      <c r="D10" s="116">
        <v>0</v>
      </c>
      <c r="E10" s="116">
        <v>3.802953</v>
      </c>
      <c r="F10" s="116">
        <v>1.239875999999998</v>
      </c>
      <c r="G10" s="116">
        <v>1.085</v>
      </c>
      <c r="H10" s="116">
        <v>0</v>
      </c>
      <c r="I10" s="117">
        <v>0</v>
      </c>
    </row>
    <row r="11" spans="1:9" x14ac:dyDescent="0.25">
      <c r="A11" s="115" t="s">
        <v>477</v>
      </c>
      <c r="B11" s="116">
        <v>3.33</v>
      </c>
      <c r="C11" s="116">
        <v>1.25</v>
      </c>
      <c r="D11" s="116">
        <v>0</v>
      </c>
      <c r="E11" s="116">
        <v>0</v>
      </c>
      <c r="F11" s="116">
        <v>0</v>
      </c>
      <c r="G11" s="116">
        <v>1.085</v>
      </c>
      <c r="H11" s="116">
        <v>0</v>
      </c>
      <c r="I11" s="117">
        <v>0</v>
      </c>
    </row>
    <row r="12" spans="1:9" x14ac:dyDescent="0.25">
      <c r="A12" s="115" t="s">
        <v>520</v>
      </c>
      <c r="B12" s="116">
        <v>8.6799780000000002</v>
      </c>
      <c r="C12" s="116">
        <v>11.6860465116279</v>
      </c>
      <c r="D12" s="116">
        <v>10.425000000000001</v>
      </c>
      <c r="E12" s="116">
        <v>12.542849999999998</v>
      </c>
      <c r="F12" s="116">
        <v>3.4099379999999884</v>
      </c>
      <c r="G12" s="116">
        <v>4.34</v>
      </c>
      <c r="H12" s="116">
        <v>4.875</v>
      </c>
      <c r="I12" s="117">
        <v>6.6229545571245101</v>
      </c>
    </row>
    <row r="13" spans="1:9" x14ac:dyDescent="0.25">
      <c r="A13" s="115" t="s">
        <v>563</v>
      </c>
      <c r="B13" s="116">
        <v>2.2197779999999998</v>
      </c>
      <c r="C13" s="116">
        <v>0</v>
      </c>
      <c r="D13" s="116">
        <v>0</v>
      </c>
      <c r="E13" s="116">
        <v>0</v>
      </c>
      <c r="F13" s="116">
        <v>0</v>
      </c>
      <c r="G13" s="116">
        <v>0</v>
      </c>
      <c r="H13" s="116">
        <v>0</v>
      </c>
      <c r="I13" s="117">
        <v>0</v>
      </c>
    </row>
    <row r="14" spans="1:9" x14ac:dyDescent="0.25">
      <c r="A14" s="115" t="s">
        <v>229</v>
      </c>
      <c r="B14" s="116">
        <v>0</v>
      </c>
      <c r="C14" s="116">
        <v>2.5</v>
      </c>
      <c r="D14" s="116">
        <v>0</v>
      </c>
      <c r="E14" s="116">
        <v>1.6298369999999998</v>
      </c>
      <c r="F14" s="116">
        <v>1.239875999999998</v>
      </c>
      <c r="G14" s="116">
        <v>0</v>
      </c>
      <c r="H14" s="116">
        <v>1.0832249999999899</v>
      </c>
      <c r="I14" s="117">
        <v>0</v>
      </c>
    </row>
    <row r="15" spans="1:9" x14ac:dyDescent="0.25">
      <c r="A15" s="115" t="s">
        <v>273</v>
      </c>
      <c r="B15" s="116">
        <v>3.5351279999999998</v>
      </c>
      <c r="C15" s="116">
        <v>5</v>
      </c>
      <c r="D15" s="116">
        <v>4.17</v>
      </c>
      <c r="E15" s="116">
        <v>3.2598369999999997</v>
      </c>
      <c r="F15" s="116">
        <v>2.4799379999999971</v>
      </c>
      <c r="G15" s="116">
        <v>4.34</v>
      </c>
      <c r="H15" s="116">
        <v>1.625</v>
      </c>
      <c r="I15" s="117">
        <v>0</v>
      </c>
    </row>
    <row r="16" spans="1:9" x14ac:dyDescent="0.25">
      <c r="A16" s="115" t="s">
        <v>687</v>
      </c>
      <c r="B16" s="116">
        <v>5.5940669999999999</v>
      </c>
      <c r="C16" s="116">
        <v>5</v>
      </c>
      <c r="D16" s="116">
        <v>4.8649304999999998</v>
      </c>
      <c r="E16" s="116">
        <v>10.715782999999981</v>
      </c>
      <c r="F16" s="116">
        <v>11.159999999999942</v>
      </c>
      <c r="G16" s="116">
        <v>4.34</v>
      </c>
      <c r="H16" s="116">
        <v>7.5832249999999899</v>
      </c>
      <c r="I16" s="117">
        <v>1.4431889999999901</v>
      </c>
    </row>
    <row r="17" spans="1:9" x14ac:dyDescent="0.25">
      <c r="A17" s="115" t="s">
        <v>317</v>
      </c>
      <c r="B17" s="116">
        <v>2.2197779999999998</v>
      </c>
      <c r="C17" s="116">
        <v>6.25</v>
      </c>
      <c r="D17" s="116">
        <v>2.085</v>
      </c>
      <c r="E17" s="116">
        <v>3.259674</v>
      </c>
      <c r="F17" s="116">
        <v>3.0996899999999949</v>
      </c>
      <c r="G17" s="116">
        <v>4.34</v>
      </c>
      <c r="H17" s="116">
        <v>1.0832249999999899</v>
      </c>
      <c r="I17" s="117">
        <v>2.165</v>
      </c>
    </row>
    <row r="18" spans="1:9" x14ac:dyDescent="0.25">
      <c r="A18" s="115" t="s">
        <v>771</v>
      </c>
      <c r="B18" s="116">
        <v>5.4945000000000004</v>
      </c>
      <c r="C18" s="116">
        <v>10</v>
      </c>
      <c r="D18" s="116">
        <v>3.011574</v>
      </c>
      <c r="E18" s="116">
        <v>10.07917069224821</v>
      </c>
      <c r="F18" s="116">
        <v>10.69479241071423</v>
      </c>
      <c r="G18" s="116">
        <v>3.2549999999999999</v>
      </c>
      <c r="H18" s="116">
        <v>9.5712499999999991</v>
      </c>
      <c r="I18" s="117">
        <v>0</v>
      </c>
    </row>
    <row r="19" spans="1:9" x14ac:dyDescent="0.25">
      <c r="A19" s="115" t="s">
        <v>357</v>
      </c>
      <c r="B19" s="116">
        <v>6.66</v>
      </c>
      <c r="C19" s="116">
        <v>6.25</v>
      </c>
      <c r="D19" s="116">
        <v>7.6449999999999996</v>
      </c>
      <c r="E19" s="116">
        <v>9.8342789999999702</v>
      </c>
      <c r="F19" s="116">
        <v>10.862399999999941</v>
      </c>
      <c r="G19" s="116">
        <v>4.34</v>
      </c>
      <c r="H19" s="116">
        <v>6.4837500000000006</v>
      </c>
      <c r="I19" s="117">
        <v>2.165</v>
      </c>
    </row>
    <row r="20" spans="1:9" x14ac:dyDescent="0.25">
      <c r="A20" s="115" t="s">
        <v>855</v>
      </c>
      <c r="B20" s="116">
        <v>5.7276000000000007</v>
      </c>
      <c r="C20" s="116">
        <v>11.25</v>
      </c>
      <c r="D20" s="116">
        <v>3.2432175000000001</v>
      </c>
      <c r="E20" s="116">
        <v>9.4827116412213694</v>
      </c>
      <c r="F20" s="116">
        <v>9.299999999999951</v>
      </c>
      <c r="G20" s="116">
        <v>3.2549999999999999</v>
      </c>
      <c r="H20" s="116">
        <v>5.8174999999999999</v>
      </c>
      <c r="I20" s="117">
        <v>0</v>
      </c>
    </row>
    <row r="21" spans="1:9" x14ac:dyDescent="0.25">
      <c r="A21" s="115" t="s">
        <v>400</v>
      </c>
      <c r="B21" s="116">
        <v>5.3946000000000005</v>
      </c>
      <c r="C21" s="116">
        <v>11.25</v>
      </c>
      <c r="D21" s="116">
        <v>2.7799304999999999</v>
      </c>
      <c r="E21" s="116">
        <v>9.5273499999999895</v>
      </c>
      <c r="F21" s="116">
        <v>9.299999999999951</v>
      </c>
      <c r="G21" s="116">
        <v>3.2549999999999999</v>
      </c>
      <c r="H21" s="116">
        <v>9.6362500000000004</v>
      </c>
      <c r="I21" s="117">
        <v>0</v>
      </c>
    </row>
    <row r="22" spans="1:9" x14ac:dyDescent="0.25">
      <c r="A22" s="115" t="s">
        <v>939</v>
      </c>
      <c r="B22" s="116">
        <v>4.4395559999999996</v>
      </c>
      <c r="C22" s="116">
        <v>6.25</v>
      </c>
      <c r="D22" s="116">
        <v>3.4748609999999998</v>
      </c>
      <c r="E22" s="116">
        <v>3.2598370000000001</v>
      </c>
      <c r="F22" s="116">
        <v>2.1698759999999968</v>
      </c>
      <c r="G22" s="116">
        <v>4.34</v>
      </c>
      <c r="H22" s="116">
        <v>2.7082249999999899</v>
      </c>
      <c r="I22" s="117">
        <v>0</v>
      </c>
    </row>
    <row r="23" spans="1:9" x14ac:dyDescent="0.25">
      <c r="A23" s="115" t="s">
        <v>981</v>
      </c>
      <c r="B23" s="116">
        <v>4.4395559999999996</v>
      </c>
      <c r="C23" s="116">
        <v>6.25</v>
      </c>
      <c r="D23" s="116">
        <v>0.69493050000000001</v>
      </c>
      <c r="E23" s="116">
        <v>5.4332789999999989</v>
      </c>
      <c r="F23" s="116">
        <v>1.8599999999999981</v>
      </c>
      <c r="G23" s="116">
        <v>3.2549999999999999</v>
      </c>
      <c r="H23" s="116">
        <v>1.625</v>
      </c>
      <c r="I23" s="117">
        <v>0</v>
      </c>
    </row>
    <row r="24" spans="1:9" x14ac:dyDescent="0.25">
      <c r="A24" s="115" t="s">
        <v>1024</v>
      </c>
      <c r="B24" s="116">
        <v>4.1125499999999997</v>
      </c>
      <c r="C24" s="116">
        <v>6.25</v>
      </c>
      <c r="D24" s="116">
        <v>2.7799304999999999</v>
      </c>
      <c r="E24" s="116">
        <v>2.7163949999999999</v>
      </c>
      <c r="F24" s="116">
        <v>0.61993799999999899</v>
      </c>
      <c r="G24" s="116">
        <v>5.4249999999999998</v>
      </c>
      <c r="H24" s="116">
        <v>1.0832249999999899</v>
      </c>
      <c r="I24" s="117">
        <v>0</v>
      </c>
    </row>
    <row r="25" spans="1:9" x14ac:dyDescent="0.25">
      <c r="A25" s="115" t="s">
        <v>443</v>
      </c>
      <c r="B25" s="116">
        <v>3.3296669999999997</v>
      </c>
      <c r="C25" s="116">
        <v>6.25</v>
      </c>
      <c r="D25" s="116">
        <v>2.3166435000000001</v>
      </c>
      <c r="E25" s="116">
        <v>0.54327899999999996</v>
      </c>
      <c r="F25" s="116">
        <v>0.61993799999999899</v>
      </c>
      <c r="G25" s="116">
        <v>3.2549999999999999</v>
      </c>
      <c r="H25" s="116">
        <v>0</v>
      </c>
      <c r="I25" s="117">
        <v>0</v>
      </c>
    </row>
    <row r="26" spans="1:9" x14ac:dyDescent="0.25">
      <c r="A26" s="115" t="s">
        <v>529</v>
      </c>
      <c r="B26" s="116">
        <v>2.2197779999999998</v>
      </c>
      <c r="C26" s="116">
        <v>5</v>
      </c>
      <c r="D26" s="116">
        <v>2.7799304999999999</v>
      </c>
      <c r="E26" s="116">
        <v>0</v>
      </c>
      <c r="F26" s="116">
        <v>0</v>
      </c>
      <c r="G26" s="116">
        <v>3.2549999999999999</v>
      </c>
      <c r="H26" s="116">
        <v>0</v>
      </c>
      <c r="I26" s="117">
        <v>0</v>
      </c>
    </row>
    <row r="27" spans="1:9" x14ac:dyDescent="0.25">
      <c r="A27" s="115" t="s">
        <v>486</v>
      </c>
      <c r="B27" s="116">
        <v>2.2197779999999998</v>
      </c>
      <c r="C27" s="116">
        <v>5</v>
      </c>
      <c r="D27" s="116">
        <v>2.7799304999999999</v>
      </c>
      <c r="E27" s="116">
        <v>0</v>
      </c>
      <c r="F27" s="116">
        <v>0</v>
      </c>
      <c r="G27" s="116">
        <v>2.17</v>
      </c>
      <c r="H27" s="116">
        <v>0</v>
      </c>
      <c r="I27" s="117">
        <v>0</v>
      </c>
    </row>
    <row r="28" spans="1:9" x14ac:dyDescent="0.25">
      <c r="A28" s="115" t="s">
        <v>1114</v>
      </c>
      <c r="B28" s="116">
        <v>1.1098889999999999</v>
      </c>
      <c r="C28" s="116">
        <v>5</v>
      </c>
      <c r="D28" s="116">
        <v>2.085</v>
      </c>
      <c r="E28" s="116">
        <v>3.8032789999999999</v>
      </c>
      <c r="F28" s="116">
        <v>3.4099379999999959</v>
      </c>
      <c r="G28" s="116">
        <v>1.085</v>
      </c>
      <c r="H28" s="116">
        <v>1.625</v>
      </c>
      <c r="I28" s="117">
        <v>0</v>
      </c>
    </row>
    <row r="29" spans="1:9" x14ac:dyDescent="0.25">
      <c r="A29" s="115" t="s">
        <v>1228</v>
      </c>
      <c r="B29" s="116">
        <v>4.3732889999999998</v>
      </c>
      <c r="C29" s="116">
        <v>12.5</v>
      </c>
      <c r="D29" s="116">
        <v>10.425000000000001</v>
      </c>
      <c r="E29" s="116">
        <v>12.978874999999981</v>
      </c>
      <c r="F29" s="116">
        <v>12.457349999999931</v>
      </c>
      <c r="G29" s="116">
        <v>11.658325</v>
      </c>
      <c r="H29" s="116">
        <v>11.123125000000002</v>
      </c>
      <c r="I29" s="117">
        <v>11.745124999999998</v>
      </c>
    </row>
    <row r="30" spans="1:9" x14ac:dyDescent="0.25">
      <c r="A30" s="115" t="s">
        <v>1236</v>
      </c>
      <c r="B30" s="116">
        <v>2.108889</v>
      </c>
      <c r="C30" s="116">
        <v>3.75</v>
      </c>
      <c r="D30" s="116">
        <v>2.5482870000000002</v>
      </c>
      <c r="E30" s="116">
        <v>0.54327899999999996</v>
      </c>
      <c r="F30" s="116">
        <v>0</v>
      </c>
      <c r="G30" s="116">
        <v>1.085</v>
      </c>
      <c r="H30" s="116">
        <v>0</v>
      </c>
      <c r="I30" s="117">
        <v>0</v>
      </c>
    </row>
    <row r="31" spans="1:9" x14ac:dyDescent="0.25">
      <c r="A31" s="115" t="s">
        <v>1297</v>
      </c>
      <c r="B31" s="116">
        <v>2.108889</v>
      </c>
      <c r="C31" s="116">
        <v>7.5423728813559299</v>
      </c>
      <c r="D31" s="116">
        <v>4.8649304999999998</v>
      </c>
      <c r="E31" s="116">
        <v>10.323278999999998</v>
      </c>
      <c r="F31" s="116">
        <v>8.0599379999999599</v>
      </c>
      <c r="G31" s="116">
        <v>3.2549999999999999</v>
      </c>
      <c r="H31" s="116">
        <v>9.75</v>
      </c>
      <c r="I31" s="117">
        <v>0</v>
      </c>
    </row>
    <row r="32" spans="1:9" x14ac:dyDescent="0.25">
      <c r="A32" s="115" t="s">
        <v>1343</v>
      </c>
      <c r="B32" s="116">
        <v>3.2187779999999999</v>
      </c>
      <c r="C32" s="116">
        <v>7.5423728813559299</v>
      </c>
      <c r="D32" s="116">
        <v>2.7799304999999999</v>
      </c>
      <c r="E32" s="116">
        <v>9.7799999999999976</v>
      </c>
      <c r="F32" s="116">
        <v>7.7499689999999593</v>
      </c>
      <c r="G32" s="116">
        <v>2.17</v>
      </c>
      <c r="H32" s="116">
        <v>9.75</v>
      </c>
      <c r="I32" s="117">
        <v>0.72159449999999903</v>
      </c>
    </row>
    <row r="33" spans="1:9" x14ac:dyDescent="0.25">
      <c r="A33" s="115" t="s">
        <v>1398</v>
      </c>
      <c r="B33" s="116">
        <v>5.6939669999999998</v>
      </c>
      <c r="C33" s="116">
        <v>8.75</v>
      </c>
      <c r="D33" s="116">
        <v>3.4749999999999996</v>
      </c>
      <c r="E33" s="116">
        <v>12.811993759286739</v>
      </c>
      <c r="F33" s="116">
        <v>9.6378885608855605</v>
      </c>
      <c r="G33" s="116">
        <v>11.097748339483388</v>
      </c>
      <c r="H33" s="116">
        <v>9.7012499999999999</v>
      </c>
      <c r="I33" s="117">
        <v>9.4799093159151298</v>
      </c>
    </row>
    <row r="34" spans="1:9" x14ac:dyDescent="0.25">
      <c r="A34" s="115" t="s">
        <v>1440</v>
      </c>
      <c r="B34" s="116">
        <v>1.1098889999999999</v>
      </c>
      <c r="C34" s="116">
        <v>2.5</v>
      </c>
      <c r="D34" s="116">
        <v>0</v>
      </c>
      <c r="E34" s="116">
        <v>0</v>
      </c>
      <c r="F34" s="116">
        <v>0</v>
      </c>
      <c r="G34" s="116">
        <v>0</v>
      </c>
      <c r="H34" s="116">
        <v>0</v>
      </c>
      <c r="I34" s="117">
        <v>0</v>
      </c>
    </row>
    <row r="35" spans="1:9" x14ac:dyDescent="0.25">
      <c r="A35" s="115" t="s">
        <v>572</v>
      </c>
      <c r="B35" s="116">
        <v>2.2197779999999998</v>
      </c>
      <c r="C35" s="116">
        <v>2.5</v>
      </c>
      <c r="D35" s="116">
        <v>0</v>
      </c>
      <c r="E35" s="116">
        <v>0</v>
      </c>
      <c r="F35" s="116">
        <v>0</v>
      </c>
      <c r="G35" s="116">
        <v>0</v>
      </c>
      <c r="H35" s="116">
        <v>0</v>
      </c>
      <c r="I35" s="117">
        <v>0</v>
      </c>
    </row>
    <row r="36" spans="1:9" x14ac:dyDescent="0.25">
      <c r="A36" s="115" t="s">
        <v>1322</v>
      </c>
      <c r="B36" s="116">
        <v>4.3842780000000001</v>
      </c>
      <c r="C36" s="116">
        <v>11.25</v>
      </c>
      <c r="D36" s="116">
        <v>2.3166435000000001</v>
      </c>
      <c r="E36" s="116">
        <v>12.527132618447439</v>
      </c>
      <c r="F36" s="116">
        <v>10.53987599999995</v>
      </c>
      <c r="G36" s="116">
        <v>5.4249999999999998</v>
      </c>
      <c r="H36" s="116">
        <v>7.4207249999999902</v>
      </c>
      <c r="I36" s="117">
        <v>3.2475000000000001</v>
      </c>
    </row>
    <row r="37" spans="1:9" x14ac:dyDescent="0.25">
      <c r="A37" s="115" t="s">
        <v>613</v>
      </c>
      <c r="B37" s="116">
        <v>3.3296669999999997</v>
      </c>
      <c r="C37" s="116">
        <v>6.25</v>
      </c>
      <c r="D37" s="116">
        <v>3.011574</v>
      </c>
      <c r="E37" s="116">
        <v>4.3465579999999999</v>
      </c>
      <c r="F37" s="116">
        <v>2.7899069999999959</v>
      </c>
      <c r="G37" s="116">
        <v>4.34</v>
      </c>
      <c r="H37" s="116">
        <v>2.7082249999999979</v>
      </c>
      <c r="I37" s="117">
        <v>5.0515944999999993</v>
      </c>
    </row>
    <row r="38" spans="1:9" x14ac:dyDescent="0.25">
      <c r="A38" s="115" t="s">
        <v>1604</v>
      </c>
      <c r="B38" s="116">
        <v>5.2946999999999997</v>
      </c>
      <c r="C38" s="116">
        <v>8.75</v>
      </c>
      <c r="D38" s="116">
        <v>7.6449999999999996</v>
      </c>
      <c r="E38" s="116">
        <v>1.0865579999999999</v>
      </c>
      <c r="F38" s="116">
        <v>0.61993799999999799</v>
      </c>
      <c r="G38" s="116">
        <v>3.2549999999999999</v>
      </c>
      <c r="H38" s="116">
        <v>0</v>
      </c>
      <c r="I38" s="117">
        <v>0</v>
      </c>
    </row>
    <row r="39" spans="1:9" x14ac:dyDescent="0.25">
      <c r="A39" s="115" t="s">
        <v>1645</v>
      </c>
      <c r="B39" s="116">
        <v>1.1098889999999999</v>
      </c>
      <c r="C39" s="116">
        <v>3.75</v>
      </c>
      <c r="D39" s="116">
        <v>0</v>
      </c>
      <c r="E39" s="116">
        <v>2.1731159999999998</v>
      </c>
      <c r="F39" s="116">
        <v>1.859813999999997</v>
      </c>
      <c r="G39" s="116">
        <v>0</v>
      </c>
      <c r="H39" s="116">
        <v>1.0832249999999899</v>
      </c>
      <c r="I39" s="117">
        <v>0</v>
      </c>
    </row>
    <row r="40" spans="1:9" x14ac:dyDescent="0.25">
      <c r="A40" s="115" t="s">
        <v>653</v>
      </c>
      <c r="B40" s="116">
        <v>3.3296669999999997</v>
      </c>
      <c r="C40" s="116">
        <v>5</v>
      </c>
      <c r="D40" s="116">
        <v>2.7799304999999999</v>
      </c>
      <c r="E40" s="116">
        <v>4.3462319999999997</v>
      </c>
      <c r="F40" s="116">
        <v>3.7196279999999939</v>
      </c>
      <c r="G40" s="116">
        <v>3.2549999999999999</v>
      </c>
      <c r="H40" s="116">
        <v>1.0832249999999899</v>
      </c>
      <c r="I40" s="117">
        <v>0</v>
      </c>
    </row>
    <row r="41" spans="1:9" x14ac:dyDescent="0.25">
      <c r="A41" s="115" t="s">
        <v>696</v>
      </c>
      <c r="B41" s="116">
        <v>3.3296669999999997</v>
      </c>
      <c r="C41" s="116">
        <v>6.25</v>
      </c>
      <c r="D41" s="116">
        <v>2.085</v>
      </c>
      <c r="E41" s="116">
        <v>1.6298369999999998</v>
      </c>
      <c r="F41" s="116">
        <v>2.7897209999999948</v>
      </c>
      <c r="G41" s="116">
        <v>0</v>
      </c>
      <c r="H41" s="116">
        <v>1.0832249999999899</v>
      </c>
      <c r="I41" s="117">
        <v>0</v>
      </c>
    </row>
    <row r="42" spans="1:9" x14ac:dyDescent="0.25">
      <c r="A42" s="115" t="s">
        <v>737</v>
      </c>
      <c r="B42" s="116">
        <v>4.4395559999999996</v>
      </c>
      <c r="C42" s="116">
        <v>6.25</v>
      </c>
      <c r="D42" s="116">
        <v>4.6332870000000002</v>
      </c>
      <c r="E42" s="116">
        <v>2.4447554999999999</v>
      </c>
      <c r="F42" s="116">
        <v>1.8598139999999961</v>
      </c>
      <c r="G42" s="116">
        <v>5.4249999999999998</v>
      </c>
      <c r="H42" s="116">
        <v>0</v>
      </c>
      <c r="I42" s="117">
        <v>2.8865944999999993</v>
      </c>
    </row>
    <row r="43" spans="1:9" x14ac:dyDescent="0.25">
      <c r="A43" s="115" t="s">
        <v>780</v>
      </c>
      <c r="B43" s="116">
        <v>2.2197779999999998</v>
      </c>
      <c r="C43" s="116">
        <v>5</v>
      </c>
      <c r="D43" s="116">
        <v>0.69493050000000001</v>
      </c>
      <c r="E43" s="116">
        <v>4.0749184999999999</v>
      </c>
      <c r="F43" s="116">
        <v>3.0998759999999956</v>
      </c>
      <c r="G43" s="116">
        <v>1.085</v>
      </c>
      <c r="H43" s="116">
        <v>1.625</v>
      </c>
      <c r="I43" s="117">
        <v>0</v>
      </c>
    </row>
    <row r="44" spans="1:9" x14ac:dyDescent="0.25">
      <c r="A44" s="115" t="s">
        <v>821</v>
      </c>
      <c r="B44" s="116">
        <v>2.2197779999999998</v>
      </c>
      <c r="C44" s="116">
        <v>3.75</v>
      </c>
      <c r="D44" s="116">
        <v>0</v>
      </c>
      <c r="E44" s="116">
        <v>1.6298369999999998</v>
      </c>
      <c r="F44" s="116">
        <v>0.61993799999999899</v>
      </c>
      <c r="G44" s="116">
        <v>0</v>
      </c>
      <c r="H44" s="116">
        <v>0</v>
      </c>
      <c r="I44" s="117">
        <v>0</v>
      </c>
    </row>
    <row r="45" spans="1:9" x14ac:dyDescent="0.25">
      <c r="A45" s="115" t="s">
        <v>1155</v>
      </c>
      <c r="B45" s="116">
        <v>1.1098889999999999</v>
      </c>
      <c r="C45" s="116">
        <v>5</v>
      </c>
      <c r="D45" s="116">
        <v>3.9382869999999999</v>
      </c>
      <c r="E45" s="116">
        <v>3.259674</v>
      </c>
      <c r="F45" s="116">
        <v>1.549844999999997</v>
      </c>
      <c r="G45" s="116">
        <v>3.2549999999999999</v>
      </c>
      <c r="H45" s="116">
        <v>1.0832249999999899</v>
      </c>
      <c r="I45" s="117">
        <v>0</v>
      </c>
    </row>
    <row r="46" spans="1:9" x14ac:dyDescent="0.25">
      <c r="A46" s="115" t="s">
        <v>864</v>
      </c>
      <c r="B46" s="116">
        <v>2.2197779999999998</v>
      </c>
      <c r="C46" s="116">
        <v>1.25</v>
      </c>
      <c r="D46" s="116">
        <v>0</v>
      </c>
      <c r="E46" s="116">
        <v>0</v>
      </c>
      <c r="F46" s="116">
        <v>0.309968999999999</v>
      </c>
      <c r="G46" s="116">
        <v>0</v>
      </c>
      <c r="H46" s="116">
        <v>0</v>
      </c>
      <c r="I46" s="117">
        <v>0</v>
      </c>
    </row>
    <row r="47" spans="1:9" x14ac:dyDescent="0.25">
      <c r="A47" s="115" t="s">
        <v>1967</v>
      </c>
      <c r="B47" s="116">
        <v>5.8604669999999999</v>
      </c>
      <c r="C47" s="116">
        <v>6.25</v>
      </c>
      <c r="D47" s="116">
        <v>4.6332870000000002</v>
      </c>
      <c r="E47" s="116">
        <v>11.234774999999978</v>
      </c>
      <c r="F47" s="116">
        <v>11.159999999999942</v>
      </c>
      <c r="G47" s="116">
        <v>2.17</v>
      </c>
      <c r="H47" s="116">
        <v>8.06</v>
      </c>
      <c r="I47" s="117">
        <v>0</v>
      </c>
    </row>
    <row r="48" spans="1:9" x14ac:dyDescent="0.25">
      <c r="A48" s="115" t="s">
        <v>2008</v>
      </c>
      <c r="B48" s="116">
        <v>5.4611999999999998</v>
      </c>
      <c r="C48" s="116">
        <v>6.25</v>
      </c>
      <c r="D48" s="116">
        <v>3.938148</v>
      </c>
      <c r="E48" s="116">
        <v>11.398752999999989</v>
      </c>
      <c r="F48" s="116">
        <v>9.9199379999999504</v>
      </c>
      <c r="G48" s="116">
        <v>4.34</v>
      </c>
      <c r="H48" s="116">
        <v>6.4551499999999997</v>
      </c>
      <c r="I48" s="117">
        <v>0</v>
      </c>
    </row>
    <row r="49" spans="1:9" x14ac:dyDescent="0.25">
      <c r="A49" s="115" t="s">
        <v>1364</v>
      </c>
      <c r="B49" s="116">
        <v>6.681978</v>
      </c>
      <c r="C49" s="116">
        <v>5</v>
      </c>
      <c r="D49" s="116">
        <v>2.5482870000000002</v>
      </c>
      <c r="E49" s="116">
        <v>3.8032789999999999</v>
      </c>
      <c r="F49" s="116">
        <v>1.8599999999999981</v>
      </c>
      <c r="G49" s="116">
        <v>3.2549999999999999</v>
      </c>
      <c r="H49" s="116">
        <v>3.7914499999999798</v>
      </c>
      <c r="I49" s="117">
        <v>0</v>
      </c>
    </row>
    <row r="50" spans="1:9" x14ac:dyDescent="0.25">
      <c r="A50" s="115" t="s">
        <v>1490</v>
      </c>
      <c r="B50" s="116">
        <v>1.1098889999999999</v>
      </c>
      <c r="C50" s="116">
        <v>6.25</v>
      </c>
      <c r="D50" s="116">
        <v>0.463287</v>
      </c>
      <c r="E50" s="116">
        <v>1.3581974999999999</v>
      </c>
      <c r="F50" s="116">
        <v>0</v>
      </c>
      <c r="G50" s="116">
        <v>1.085</v>
      </c>
      <c r="H50" s="116">
        <v>1.0832249999999899</v>
      </c>
      <c r="I50" s="117">
        <v>0</v>
      </c>
    </row>
    <row r="51" spans="1:9" x14ac:dyDescent="0.25">
      <c r="A51" s="115" t="s">
        <v>1894</v>
      </c>
      <c r="B51" s="116">
        <v>2.2197779999999998</v>
      </c>
      <c r="C51" s="116">
        <v>5</v>
      </c>
      <c r="D51" s="116">
        <v>4.17</v>
      </c>
      <c r="E51" s="116">
        <v>1.0865579999999999</v>
      </c>
      <c r="F51" s="116">
        <v>0.61993799999999899</v>
      </c>
      <c r="G51" s="116">
        <v>3.2549999999999999</v>
      </c>
      <c r="H51" s="116">
        <v>1.0832249999999899</v>
      </c>
      <c r="I51" s="117">
        <v>0</v>
      </c>
    </row>
    <row r="52" spans="1:9" x14ac:dyDescent="0.25">
      <c r="A52" s="115" t="s">
        <v>905</v>
      </c>
      <c r="B52" s="116">
        <v>2.2197779999999998</v>
      </c>
      <c r="C52" s="116">
        <v>6.25</v>
      </c>
      <c r="D52" s="116">
        <v>0.463287</v>
      </c>
      <c r="E52" s="116">
        <v>1.3581974999999999</v>
      </c>
      <c r="F52" s="116">
        <v>1.2398759999999971</v>
      </c>
      <c r="G52" s="116">
        <v>2.17</v>
      </c>
      <c r="H52" s="116">
        <v>1.0832249999999899</v>
      </c>
      <c r="I52" s="117">
        <v>0</v>
      </c>
    </row>
    <row r="53" spans="1:9" x14ac:dyDescent="0.25">
      <c r="A53" s="115" t="s">
        <v>947</v>
      </c>
      <c r="B53" s="116">
        <v>2.2197779999999998</v>
      </c>
      <c r="C53" s="116">
        <v>5</v>
      </c>
      <c r="D53" s="116">
        <v>0.92657400000000001</v>
      </c>
      <c r="E53" s="116">
        <v>1.9015580000000001</v>
      </c>
      <c r="F53" s="116">
        <v>0.309968999999999</v>
      </c>
      <c r="G53" s="116">
        <v>1.085</v>
      </c>
      <c r="H53" s="116">
        <v>0.54161249999999905</v>
      </c>
      <c r="I53" s="117">
        <v>0</v>
      </c>
    </row>
    <row r="54" spans="1:9" x14ac:dyDescent="0.25">
      <c r="A54" s="115" t="s">
        <v>990</v>
      </c>
      <c r="B54" s="116">
        <v>3.33</v>
      </c>
      <c r="C54" s="116">
        <v>5</v>
      </c>
      <c r="D54" s="116">
        <v>1.389861</v>
      </c>
      <c r="E54" s="116">
        <v>0</v>
      </c>
      <c r="F54" s="116">
        <v>0</v>
      </c>
      <c r="G54" s="116">
        <v>1.085</v>
      </c>
      <c r="H54" s="116">
        <v>0</v>
      </c>
      <c r="I54" s="117">
        <v>0</v>
      </c>
    </row>
    <row r="55" spans="1:9" x14ac:dyDescent="0.25">
      <c r="A55" s="115" t="s">
        <v>2257</v>
      </c>
      <c r="B55" s="116">
        <v>1.7648999999999999</v>
      </c>
      <c r="C55" s="116">
        <v>3.75</v>
      </c>
      <c r="D55" s="116">
        <v>0</v>
      </c>
      <c r="E55" s="116">
        <v>4.6182789999999994</v>
      </c>
      <c r="F55" s="116">
        <v>1.859813999999997</v>
      </c>
      <c r="G55" s="116">
        <v>2.17</v>
      </c>
      <c r="H55" s="116">
        <v>3.2496749999999697</v>
      </c>
      <c r="I55" s="117">
        <v>0</v>
      </c>
    </row>
    <row r="56" spans="1:9" x14ac:dyDescent="0.25">
      <c r="A56" s="115" t="s">
        <v>1279</v>
      </c>
      <c r="B56" s="116">
        <v>9.6903000000000006</v>
      </c>
      <c r="C56" s="116">
        <v>11.25</v>
      </c>
      <c r="D56" s="116">
        <v>6.4866434999999996</v>
      </c>
      <c r="E56" s="116">
        <v>12.058563936457849</v>
      </c>
      <c r="F56" s="116">
        <v>10.59159174751683</v>
      </c>
      <c r="G56" s="116">
        <v>2.17</v>
      </c>
      <c r="H56" s="116">
        <v>7.4105966028977299</v>
      </c>
      <c r="I56" s="117">
        <v>0.72159449999999903</v>
      </c>
    </row>
    <row r="57" spans="1:9" x14ac:dyDescent="0.25">
      <c r="A57" s="115" t="s">
        <v>1033</v>
      </c>
      <c r="B57" s="116">
        <v>4.0789169999999997</v>
      </c>
      <c r="C57" s="116">
        <v>6.25</v>
      </c>
      <c r="D57" s="116">
        <v>0.69493050000000001</v>
      </c>
      <c r="E57" s="116">
        <v>3.802953</v>
      </c>
      <c r="F57" s="116">
        <v>0</v>
      </c>
      <c r="G57" s="116">
        <v>2.17</v>
      </c>
      <c r="H57" s="116">
        <v>1.0832249999999899</v>
      </c>
      <c r="I57" s="117">
        <v>0</v>
      </c>
    </row>
    <row r="58" spans="1:9" x14ac:dyDescent="0.25">
      <c r="A58" s="115" t="s">
        <v>1853</v>
      </c>
      <c r="B58" s="116">
        <v>4.3619669999999999</v>
      </c>
      <c r="C58" s="116">
        <v>6.25</v>
      </c>
      <c r="D58" s="116">
        <v>0.69493050000000001</v>
      </c>
      <c r="E58" s="116">
        <v>5.4332789999999997</v>
      </c>
      <c r="F58" s="116">
        <v>7.2291689999999891</v>
      </c>
      <c r="G58" s="116">
        <v>3.2549999999999999</v>
      </c>
      <c r="H58" s="116">
        <v>6.4512499999999999</v>
      </c>
      <c r="I58" s="117">
        <v>0</v>
      </c>
    </row>
    <row r="59" spans="1:9" x14ac:dyDescent="0.25">
      <c r="A59" s="115" t="s">
        <v>1812</v>
      </c>
      <c r="B59" s="116">
        <v>6.5820780000000001</v>
      </c>
      <c r="C59" s="116">
        <v>12.5</v>
      </c>
      <c r="D59" s="116">
        <v>6.9499304999999998</v>
      </c>
      <c r="E59" s="116">
        <v>13.039999999999996</v>
      </c>
      <c r="F59" s="116">
        <v>13.019999999999932</v>
      </c>
      <c r="G59" s="116">
        <v>12.564299999999999</v>
      </c>
      <c r="H59" s="116">
        <v>11.42045112781954</v>
      </c>
      <c r="I59" s="117">
        <v>12.801018892920689</v>
      </c>
    </row>
    <row r="60" spans="1:9" x14ac:dyDescent="0.25">
      <c r="A60" s="115" t="s">
        <v>1406</v>
      </c>
      <c r="B60" s="116">
        <v>3.252078</v>
      </c>
      <c r="C60" s="116">
        <v>6.25</v>
      </c>
      <c r="D60" s="116">
        <v>0.2316435</v>
      </c>
      <c r="E60" s="116">
        <v>1.0865579999999999</v>
      </c>
      <c r="F60" s="116">
        <v>3.0996899999999941</v>
      </c>
      <c r="G60" s="116">
        <v>2.17</v>
      </c>
      <c r="H60" s="116">
        <v>0</v>
      </c>
      <c r="I60" s="117">
        <v>0</v>
      </c>
    </row>
    <row r="61" spans="1:9" x14ac:dyDescent="0.25">
      <c r="A61" s="115" t="s">
        <v>1239</v>
      </c>
      <c r="B61" s="116">
        <v>4.3619669999999999</v>
      </c>
      <c r="C61" s="116">
        <v>6.25</v>
      </c>
      <c r="D61" s="116">
        <v>5.7916435000000002</v>
      </c>
      <c r="E61" s="116">
        <v>1.6298369999999998</v>
      </c>
      <c r="F61" s="116">
        <v>0.309968999999999</v>
      </c>
      <c r="G61" s="116">
        <v>2.17</v>
      </c>
      <c r="H61" s="116">
        <v>1.6248374999999888</v>
      </c>
      <c r="I61" s="117">
        <v>0</v>
      </c>
    </row>
    <row r="62" spans="1:9" x14ac:dyDescent="0.25">
      <c r="A62" s="115" t="s">
        <v>1531</v>
      </c>
      <c r="B62" s="116">
        <v>4.3619669999999999</v>
      </c>
      <c r="C62" s="116">
        <v>5</v>
      </c>
      <c r="D62" s="116">
        <v>6.95</v>
      </c>
      <c r="E62" s="116">
        <v>11.385549999999988</v>
      </c>
      <c r="F62" s="116">
        <v>12.089999999999932</v>
      </c>
      <c r="G62" s="116">
        <v>2.17</v>
      </c>
      <c r="H62" s="116">
        <v>3.25</v>
      </c>
      <c r="I62" s="117">
        <v>2.165</v>
      </c>
    </row>
    <row r="63" spans="1:9" x14ac:dyDescent="0.25">
      <c r="A63" s="115" t="s">
        <v>2597</v>
      </c>
      <c r="B63" s="116">
        <v>4.3619669999999999</v>
      </c>
      <c r="C63" s="116">
        <v>6.25</v>
      </c>
      <c r="D63" s="116">
        <v>5.7916435000000002</v>
      </c>
      <c r="E63" s="116">
        <v>9.5313434999999895</v>
      </c>
      <c r="F63" s="116">
        <v>8.6365379999999696</v>
      </c>
      <c r="G63" s="116">
        <v>3.2549999999999999</v>
      </c>
      <c r="H63" s="116">
        <v>6.4675000000000002</v>
      </c>
      <c r="I63" s="117">
        <v>0</v>
      </c>
    </row>
    <row r="64" spans="1:9" x14ac:dyDescent="0.25">
      <c r="A64" s="115" t="s">
        <v>2449</v>
      </c>
      <c r="B64" s="116">
        <v>9.4905000000000008</v>
      </c>
      <c r="C64" s="116">
        <v>12.455357142857141</v>
      </c>
      <c r="D64" s="116">
        <v>10.425000000000001</v>
      </c>
      <c r="E64" s="116">
        <v>12.91908244386382</v>
      </c>
      <c r="F64" s="116">
        <v>11.941199999999951</v>
      </c>
      <c r="G64" s="116">
        <v>7.8480562942779208</v>
      </c>
      <c r="H64" s="116">
        <v>9.36</v>
      </c>
      <c r="I64" s="117">
        <v>9.0499966456520404</v>
      </c>
    </row>
    <row r="65" spans="1:9" x14ac:dyDescent="0.25">
      <c r="A65" s="115" t="s">
        <v>1449</v>
      </c>
      <c r="B65" s="116">
        <v>5.4279000000000002</v>
      </c>
      <c r="C65" s="116">
        <v>5</v>
      </c>
      <c r="D65" s="116">
        <v>2.7799304999999999</v>
      </c>
      <c r="E65" s="116">
        <v>7.3105499999999797</v>
      </c>
      <c r="F65" s="116">
        <v>9.2906999999999602</v>
      </c>
      <c r="G65" s="116">
        <v>0</v>
      </c>
      <c r="H65" s="116">
        <v>4.875</v>
      </c>
      <c r="I65" s="117">
        <v>0</v>
      </c>
    </row>
    <row r="66" spans="1:9" x14ac:dyDescent="0.25">
      <c r="A66" s="115" t="s">
        <v>1693</v>
      </c>
      <c r="B66" s="116">
        <v>3.33</v>
      </c>
      <c r="C66" s="116">
        <v>3.75</v>
      </c>
      <c r="D66" s="116">
        <v>2.7799304999999999</v>
      </c>
      <c r="E66" s="116">
        <v>0</v>
      </c>
      <c r="F66" s="116">
        <v>0</v>
      </c>
      <c r="G66" s="116">
        <v>2.17</v>
      </c>
      <c r="H66" s="116">
        <v>0</v>
      </c>
      <c r="I66" s="117">
        <v>0</v>
      </c>
    </row>
    <row r="67" spans="1:9" x14ac:dyDescent="0.25">
      <c r="A67" s="115" t="s">
        <v>2743</v>
      </c>
      <c r="B67" s="116">
        <v>3.2853779999999997</v>
      </c>
      <c r="C67" s="116">
        <v>6.25</v>
      </c>
      <c r="D67" s="116">
        <v>3.0115740000000004</v>
      </c>
      <c r="E67" s="116">
        <v>8.0984328124229794</v>
      </c>
      <c r="F67" s="116">
        <v>5.2172069999999771</v>
      </c>
      <c r="G67" s="116">
        <v>5.4249999999999998</v>
      </c>
      <c r="H67" s="116">
        <v>7.5400000000000009</v>
      </c>
      <c r="I67" s="117">
        <v>2.8865944999999993</v>
      </c>
    </row>
    <row r="68" spans="1:9" x14ac:dyDescent="0.25">
      <c r="A68" s="115" t="s">
        <v>2568</v>
      </c>
      <c r="B68" s="116">
        <v>8.4801780000000004</v>
      </c>
      <c r="C68" s="116">
        <v>12.19414893617021</v>
      </c>
      <c r="D68" s="116">
        <v>10.425000000000001</v>
      </c>
      <c r="E68" s="116">
        <v>12.718156263024907</v>
      </c>
      <c r="F68" s="116">
        <v>12.545699999999941</v>
      </c>
      <c r="G68" s="116">
        <v>7.8011499999999998</v>
      </c>
      <c r="H68" s="116">
        <v>9.7337500000000006</v>
      </c>
      <c r="I68" s="117">
        <v>9.4826999999999799</v>
      </c>
    </row>
    <row r="69" spans="1:9" x14ac:dyDescent="0.25">
      <c r="A69" s="115" t="s">
        <v>2838</v>
      </c>
      <c r="B69" s="116">
        <v>4.2400889999999993</v>
      </c>
      <c r="C69" s="116">
        <v>6.25</v>
      </c>
      <c r="D69" s="116">
        <v>4.8649304999999998</v>
      </c>
      <c r="E69" s="116">
        <v>8.0684999999999896</v>
      </c>
      <c r="F69" s="116">
        <v>11.132099999999943</v>
      </c>
      <c r="G69" s="116">
        <v>3.2549999999999999</v>
      </c>
      <c r="H69" s="116">
        <v>6.5</v>
      </c>
      <c r="I69" s="117">
        <v>0</v>
      </c>
    </row>
    <row r="70" spans="1:9" x14ac:dyDescent="0.25">
      <c r="A70" s="115" t="s">
        <v>2331</v>
      </c>
      <c r="B70" s="116">
        <v>7.4035890000000002</v>
      </c>
      <c r="C70" s="116">
        <v>12.232142857142851</v>
      </c>
      <c r="D70" s="116">
        <v>3.011574</v>
      </c>
      <c r="E70" s="116">
        <v>12.832687398535079</v>
      </c>
      <c r="F70" s="116">
        <v>12.275999999999932</v>
      </c>
      <c r="G70" s="116">
        <v>10.16028981651376</v>
      </c>
      <c r="H70" s="116">
        <v>6.9224999999999994</v>
      </c>
      <c r="I70" s="117">
        <v>8.9724959258429102</v>
      </c>
    </row>
    <row r="71" spans="1:9" ht="15.75" thickBot="1" x14ac:dyDescent="0.3">
      <c r="A71" s="118" t="s">
        <v>1074</v>
      </c>
      <c r="B71" s="119">
        <v>4.439889</v>
      </c>
      <c r="C71" s="119">
        <v>6.25</v>
      </c>
      <c r="D71" s="119">
        <v>3.0115740000000004</v>
      </c>
      <c r="E71" s="119">
        <v>4.3465579999999999</v>
      </c>
      <c r="F71" s="119">
        <v>3.4099379999999959</v>
      </c>
      <c r="G71" s="119">
        <v>3.2549999999999999</v>
      </c>
      <c r="H71" s="119">
        <v>3.25</v>
      </c>
      <c r="I71" s="120">
        <v>2.165</v>
      </c>
    </row>
    <row r="72" spans="1:9" ht="15.75" thickBot="1" x14ac:dyDescent="0.3"/>
    <row r="73" spans="1:9" ht="15.75" thickBot="1" x14ac:dyDescent="0.3">
      <c r="A73" s="131" t="s">
        <v>2959</v>
      </c>
      <c r="B73" s="132">
        <f t="shared" ref="B73:I73" si="0">AVERAGE(B5:B71)</f>
        <v>4.0285345970149251</v>
      </c>
      <c r="C73" s="132">
        <f t="shared" si="0"/>
        <v>6.5447899411790269</v>
      </c>
      <c r="D73" s="132">
        <f t="shared" si="0"/>
        <v>3.3159010149253723</v>
      </c>
      <c r="E73" s="132">
        <f t="shared" si="0"/>
        <v>5.5438859419736888</v>
      </c>
      <c r="F73" s="132">
        <f t="shared" si="0"/>
        <v>4.7247609808823192</v>
      </c>
      <c r="G73" s="132">
        <f t="shared" si="0"/>
        <v>3.325296558959328</v>
      </c>
      <c r="H73" s="132">
        <f t="shared" si="0"/>
        <v>3.6450286974733896</v>
      </c>
      <c r="I73" s="133">
        <f t="shared" si="0"/>
        <v>1.507302087126198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RowHeight="15" x14ac:dyDescent="0.25"/>
  <cols>
    <col min="1" max="1" width="18.5703125" customWidth="1"/>
    <col min="2" max="2" width="21.85546875" bestFit="1" customWidth="1"/>
    <col min="3" max="3" width="40.28515625" bestFit="1" customWidth="1"/>
    <col min="4" max="4" width="52.140625" style="5" customWidth="1"/>
    <col min="5" max="5" width="15.5703125" customWidth="1"/>
  </cols>
  <sheetData>
    <row r="1" spans="1:5" s="151" customFormat="1" ht="23.25" x14ac:dyDescent="0.35">
      <c r="A1" s="160" t="s">
        <v>3017</v>
      </c>
      <c r="D1" s="152"/>
    </row>
    <row r="2" spans="1:5" ht="15.75" x14ac:dyDescent="0.25">
      <c r="A2" s="1"/>
    </row>
    <row r="3" spans="1:5" ht="19.5" customHeight="1" x14ac:dyDescent="0.25">
      <c r="A3" s="121" t="s">
        <v>0</v>
      </c>
      <c r="B3" s="121" t="s">
        <v>2929</v>
      </c>
      <c r="C3" s="122" t="s">
        <v>2930</v>
      </c>
      <c r="D3" s="121" t="s">
        <v>48</v>
      </c>
      <c r="E3" s="121" t="s">
        <v>1</v>
      </c>
    </row>
    <row r="4" spans="1:5" ht="51" x14ac:dyDescent="0.25">
      <c r="A4" s="182" t="s">
        <v>2</v>
      </c>
      <c r="B4" s="182" t="s">
        <v>3</v>
      </c>
      <c r="C4" s="2" t="s">
        <v>2992</v>
      </c>
      <c r="D4" s="6" t="s">
        <v>3000</v>
      </c>
      <c r="E4" s="3">
        <v>3.3300000000000003E-2</v>
      </c>
    </row>
    <row r="5" spans="1:5" ht="38.25" x14ac:dyDescent="0.25">
      <c r="A5" s="182"/>
      <c r="B5" s="182"/>
      <c r="C5" s="2" t="s">
        <v>4</v>
      </c>
      <c r="D5" s="6" t="s">
        <v>49</v>
      </c>
      <c r="E5" s="3">
        <v>3.3300000000000003E-2</v>
      </c>
    </row>
    <row r="6" spans="1:5" ht="51" x14ac:dyDescent="0.25">
      <c r="A6" s="182"/>
      <c r="B6" s="182"/>
      <c r="C6" s="2" t="s">
        <v>5</v>
      </c>
      <c r="D6" s="6" t="s">
        <v>50</v>
      </c>
      <c r="E6" s="3">
        <v>3.3300000000000003E-2</v>
      </c>
    </row>
    <row r="7" spans="1:5" x14ac:dyDescent="0.25">
      <c r="A7" s="182" t="s">
        <v>6</v>
      </c>
      <c r="B7" s="182" t="s">
        <v>7</v>
      </c>
      <c r="C7" s="2" t="s">
        <v>8</v>
      </c>
      <c r="D7" s="6" t="s">
        <v>51</v>
      </c>
      <c r="E7" s="3">
        <v>2.5000000000000001E-2</v>
      </c>
    </row>
    <row r="8" spans="1:5" x14ac:dyDescent="0.25">
      <c r="A8" s="182"/>
      <c r="B8" s="182"/>
      <c r="C8" s="2" t="s">
        <v>9</v>
      </c>
      <c r="D8" s="6" t="s">
        <v>51</v>
      </c>
      <c r="E8" s="3">
        <v>2.5000000000000001E-2</v>
      </c>
    </row>
    <row r="9" spans="1:5" x14ac:dyDescent="0.25">
      <c r="A9" s="182"/>
      <c r="B9" s="182"/>
      <c r="C9" s="2" t="s">
        <v>10</v>
      </c>
      <c r="D9" s="6" t="s">
        <v>51</v>
      </c>
      <c r="E9" s="3">
        <v>2.5000000000000001E-2</v>
      </c>
    </row>
    <row r="10" spans="1:5" x14ac:dyDescent="0.25">
      <c r="A10" s="182"/>
      <c r="B10" s="182"/>
      <c r="C10" s="2" t="s">
        <v>11</v>
      </c>
      <c r="D10" s="6" t="s">
        <v>51</v>
      </c>
      <c r="E10" s="3">
        <v>2.5000000000000001E-2</v>
      </c>
    </row>
    <row r="11" spans="1:5" x14ac:dyDescent="0.25">
      <c r="A11" s="182"/>
      <c r="B11" s="182"/>
      <c r="C11" s="2" t="s">
        <v>12</v>
      </c>
      <c r="D11" s="6" t="s">
        <v>51</v>
      </c>
      <c r="E11" s="3">
        <v>2.5000000000000001E-2</v>
      </c>
    </row>
    <row r="12" spans="1:5" ht="25.5" x14ac:dyDescent="0.25">
      <c r="A12" s="182"/>
      <c r="B12" s="182" t="s">
        <v>13</v>
      </c>
      <c r="C12" s="176" t="s">
        <v>14</v>
      </c>
      <c r="D12" s="175" t="s">
        <v>52</v>
      </c>
      <c r="E12" s="177">
        <v>4.1700000000000001E-2</v>
      </c>
    </row>
    <row r="13" spans="1:5" ht="25.5" x14ac:dyDescent="0.25">
      <c r="A13" s="182"/>
      <c r="B13" s="182"/>
      <c r="C13" s="176" t="s">
        <v>15</v>
      </c>
      <c r="D13" s="175" t="s">
        <v>52</v>
      </c>
      <c r="E13" s="177">
        <v>4.1700000000000001E-2</v>
      </c>
    </row>
    <row r="14" spans="1:5" x14ac:dyDescent="0.25">
      <c r="A14" s="182"/>
      <c r="B14" s="182"/>
      <c r="C14" s="2" t="s">
        <v>16</v>
      </c>
      <c r="D14" s="6" t="s">
        <v>51</v>
      </c>
      <c r="E14" s="3">
        <v>4.1700000000000001E-2</v>
      </c>
    </row>
    <row r="15" spans="1:5" x14ac:dyDescent="0.25">
      <c r="A15" s="182" t="s">
        <v>17</v>
      </c>
      <c r="B15" s="182" t="s">
        <v>18</v>
      </c>
      <c r="C15" s="176" t="s">
        <v>19</v>
      </c>
      <c r="D15" s="175" t="s">
        <v>53</v>
      </c>
      <c r="E15" s="177">
        <v>1.6299999999999999E-2</v>
      </c>
    </row>
    <row r="16" spans="1:5" x14ac:dyDescent="0.25">
      <c r="A16" s="182"/>
      <c r="B16" s="182"/>
      <c r="C16" s="176" t="s">
        <v>20</v>
      </c>
      <c r="D16" s="175" t="s">
        <v>53</v>
      </c>
      <c r="E16" s="177">
        <v>1.6299999999999999E-2</v>
      </c>
    </row>
    <row r="17" spans="1:5" x14ac:dyDescent="0.25">
      <c r="A17" s="182"/>
      <c r="B17" s="182"/>
      <c r="C17" s="176" t="s">
        <v>21</v>
      </c>
      <c r="D17" s="175" t="s">
        <v>53</v>
      </c>
      <c r="E17" s="177">
        <v>1.6299999999999999E-2</v>
      </c>
    </row>
    <row r="18" spans="1:5" x14ac:dyDescent="0.25">
      <c r="A18" s="182"/>
      <c r="B18" s="182"/>
      <c r="C18" s="176" t="s">
        <v>22</v>
      </c>
      <c r="D18" s="175" t="s">
        <v>53</v>
      </c>
      <c r="E18" s="177">
        <v>1.6299999999999999E-2</v>
      </c>
    </row>
    <row r="19" spans="1:5" x14ac:dyDescent="0.25">
      <c r="A19" s="182"/>
      <c r="B19" s="182"/>
      <c r="C19" s="176" t="s">
        <v>23</v>
      </c>
      <c r="D19" s="175" t="s">
        <v>53</v>
      </c>
      <c r="E19" s="177">
        <v>1.6299999999999999E-2</v>
      </c>
    </row>
    <row r="20" spans="1:5" x14ac:dyDescent="0.25">
      <c r="A20" s="182"/>
      <c r="B20" s="182"/>
      <c r="C20" s="176" t="s">
        <v>24</v>
      </c>
      <c r="D20" s="175" t="s">
        <v>53</v>
      </c>
      <c r="E20" s="177">
        <v>1.6299999999999999E-2</v>
      </c>
    </row>
    <row r="21" spans="1:5" x14ac:dyDescent="0.25">
      <c r="A21" s="182"/>
      <c r="B21" s="182"/>
      <c r="C21" s="176" t="s">
        <v>25</v>
      </c>
      <c r="D21" s="175" t="s">
        <v>53</v>
      </c>
      <c r="E21" s="177">
        <v>1.6299999999999999E-2</v>
      </c>
    </row>
    <row r="22" spans="1:5" x14ac:dyDescent="0.25">
      <c r="A22" s="182"/>
      <c r="B22" s="182"/>
      <c r="C22" s="176" t="s">
        <v>26</v>
      </c>
      <c r="D22" s="175" t="s">
        <v>53</v>
      </c>
      <c r="E22" s="177">
        <v>1.6299999999999999E-2</v>
      </c>
    </row>
    <row r="23" spans="1:5" x14ac:dyDescent="0.25">
      <c r="A23" s="182"/>
      <c r="B23" s="182" t="s">
        <v>27</v>
      </c>
      <c r="C23" s="176" t="s">
        <v>28</v>
      </c>
      <c r="D23" s="175" t="s">
        <v>53</v>
      </c>
      <c r="E23" s="177">
        <v>1.8599999999999998E-2</v>
      </c>
    </row>
    <row r="24" spans="1:5" x14ac:dyDescent="0.25">
      <c r="A24" s="182"/>
      <c r="B24" s="182"/>
      <c r="C24" s="176" t="s">
        <v>29</v>
      </c>
      <c r="D24" s="175" t="s">
        <v>53</v>
      </c>
      <c r="E24" s="177">
        <v>1.8599999999999998E-2</v>
      </c>
    </row>
    <row r="25" spans="1:5" x14ac:dyDescent="0.25">
      <c r="A25" s="182"/>
      <c r="B25" s="182"/>
      <c r="C25" s="176" t="s">
        <v>30</v>
      </c>
      <c r="D25" s="175" t="s">
        <v>53</v>
      </c>
      <c r="E25" s="177">
        <v>1.8599999999999998E-2</v>
      </c>
    </row>
    <row r="26" spans="1:5" x14ac:dyDescent="0.25">
      <c r="A26" s="182"/>
      <c r="B26" s="182"/>
      <c r="C26" s="176" t="s">
        <v>31</v>
      </c>
      <c r="D26" s="175" t="s">
        <v>53</v>
      </c>
      <c r="E26" s="177">
        <v>1.8599999999999998E-2</v>
      </c>
    </row>
    <row r="27" spans="1:5" x14ac:dyDescent="0.25">
      <c r="A27" s="182"/>
      <c r="B27" s="182"/>
      <c r="C27" s="176" t="s">
        <v>32</v>
      </c>
      <c r="D27" s="175" t="s">
        <v>53</v>
      </c>
      <c r="E27" s="177">
        <v>1.8599999999999998E-2</v>
      </c>
    </row>
    <row r="28" spans="1:5" x14ac:dyDescent="0.25">
      <c r="A28" s="182"/>
      <c r="B28" s="182"/>
      <c r="C28" s="176" t="s">
        <v>33</v>
      </c>
      <c r="D28" s="175" t="s">
        <v>53</v>
      </c>
      <c r="E28" s="177">
        <v>1.8599999999999998E-2</v>
      </c>
    </row>
    <row r="29" spans="1:5" x14ac:dyDescent="0.25">
      <c r="A29" s="182"/>
      <c r="B29" s="182"/>
      <c r="C29" s="176" t="s">
        <v>34</v>
      </c>
      <c r="D29" s="175" t="s">
        <v>53</v>
      </c>
      <c r="E29" s="177">
        <v>1.8599999999999998E-2</v>
      </c>
    </row>
    <row r="30" spans="1:5" x14ac:dyDescent="0.25">
      <c r="A30" s="182"/>
      <c r="B30" s="182" t="s">
        <v>35</v>
      </c>
      <c r="C30" s="2" t="s">
        <v>2993</v>
      </c>
      <c r="D30" s="6" t="s">
        <v>54</v>
      </c>
      <c r="E30" s="3">
        <v>2.1700000000000001E-2</v>
      </c>
    </row>
    <row r="31" spans="1:5" x14ac:dyDescent="0.25">
      <c r="A31" s="182"/>
      <c r="B31" s="182"/>
      <c r="C31" s="2" t="s">
        <v>36</v>
      </c>
      <c r="D31" s="6" t="s">
        <v>51</v>
      </c>
      <c r="E31" s="3">
        <v>2.1700000000000001E-2</v>
      </c>
    </row>
    <row r="32" spans="1:5" x14ac:dyDescent="0.25">
      <c r="A32" s="182"/>
      <c r="B32" s="182"/>
      <c r="C32" s="2" t="s">
        <v>37</v>
      </c>
      <c r="D32" s="6" t="s">
        <v>51</v>
      </c>
      <c r="E32" s="3">
        <v>2.1700000000000001E-2</v>
      </c>
    </row>
    <row r="33" spans="1:5" x14ac:dyDescent="0.25">
      <c r="A33" s="182"/>
      <c r="B33" s="182"/>
      <c r="C33" s="2" t="s">
        <v>38</v>
      </c>
      <c r="D33" s="6" t="s">
        <v>51</v>
      </c>
      <c r="E33" s="3">
        <v>2.1700000000000001E-2</v>
      </c>
    </row>
    <row r="34" spans="1:5" x14ac:dyDescent="0.25">
      <c r="A34" s="182"/>
      <c r="B34" s="182"/>
      <c r="C34" s="2" t="s">
        <v>39</v>
      </c>
      <c r="D34" s="6" t="s">
        <v>51</v>
      </c>
      <c r="E34" s="3">
        <v>2.1700000000000001E-2</v>
      </c>
    </row>
    <row r="35" spans="1:5" x14ac:dyDescent="0.25">
      <c r="A35" s="182"/>
      <c r="B35" s="182"/>
      <c r="C35" s="2" t="s">
        <v>40</v>
      </c>
      <c r="D35" s="6" t="s">
        <v>51</v>
      </c>
      <c r="E35" s="3">
        <v>2.1700000000000001E-2</v>
      </c>
    </row>
    <row r="36" spans="1:5" x14ac:dyDescent="0.25">
      <c r="A36" s="182"/>
      <c r="B36" s="182" t="s">
        <v>13</v>
      </c>
      <c r="C36" s="176" t="s">
        <v>41</v>
      </c>
      <c r="D36" s="175" t="s">
        <v>53</v>
      </c>
      <c r="E36" s="177">
        <v>3.2500000000000001E-2</v>
      </c>
    </row>
    <row r="37" spans="1:5" x14ac:dyDescent="0.25">
      <c r="A37" s="182"/>
      <c r="B37" s="182"/>
      <c r="C37" s="176" t="s">
        <v>42</v>
      </c>
      <c r="D37" s="175" t="s">
        <v>53</v>
      </c>
      <c r="E37" s="177">
        <v>3.2500000000000001E-2</v>
      </c>
    </row>
    <row r="38" spans="1:5" x14ac:dyDescent="0.25">
      <c r="A38" s="182"/>
      <c r="B38" s="182"/>
      <c r="C38" s="176" t="s">
        <v>43</v>
      </c>
      <c r="D38" s="175" t="s">
        <v>53</v>
      </c>
      <c r="E38" s="177">
        <v>3.2500000000000001E-2</v>
      </c>
    </row>
    <row r="39" spans="1:5" x14ac:dyDescent="0.25">
      <c r="A39" s="182"/>
      <c r="B39" s="182"/>
      <c r="C39" s="176" t="s">
        <v>2994</v>
      </c>
      <c r="D39" s="175" t="s">
        <v>53</v>
      </c>
      <c r="E39" s="177">
        <v>3.2500000000000001E-2</v>
      </c>
    </row>
    <row r="40" spans="1:5" x14ac:dyDescent="0.25">
      <c r="A40" s="182"/>
      <c r="B40" s="182" t="s">
        <v>44</v>
      </c>
      <c r="C40" s="176" t="s">
        <v>45</v>
      </c>
      <c r="D40" s="175" t="s">
        <v>53</v>
      </c>
      <c r="E40" s="177">
        <v>4.3299999999999998E-2</v>
      </c>
    </row>
    <row r="41" spans="1:5" x14ac:dyDescent="0.25">
      <c r="A41" s="182"/>
      <c r="B41" s="182"/>
      <c r="C41" s="2" t="s">
        <v>46</v>
      </c>
      <c r="D41" s="6" t="s">
        <v>51</v>
      </c>
      <c r="E41" s="3">
        <v>4.3299999999999998E-2</v>
      </c>
    </row>
    <row r="42" spans="1:5" x14ac:dyDescent="0.25">
      <c r="A42" s="182"/>
      <c r="B42" s="182"/>
      <c r="C42" s="2" t="s">
        <v>47</v>
      </c>
      <c r="D42" s="6" t="s">
        <v>51</v>
      </c>
      <c r="E42" s="3">
        <v>4.3299999999999998E-2</v>
      </c>
    </row>
    <row r="44" spans="1:5" x14ac:dyDescent="0.25">
      <c r="A44" t="s">
        <v>3095</v>
      </c>
    </row>
    <row r="45" spans="1:5" ht="14.25" customHeight="1" x14ac:dyDescent="0.25">
      <c r="A45" s="183" t="s">
        <v>3094</v>
      </c>
      <c r="B45" s="183"/>
      <c r="C45" s="183"/>
      <c r="D45" s="183"/>
      <c r="E45" s="183"/>
    </row>
    <row r="46" spans="1:5" ht="3" customHeight="1" x14ac:dyDescent="0.25">
      <c r="A46" s="183"/>
      <c r="B46" s="183"/>
      <c r="C46" s="183"/>
      <c r="D46" s="183"/>
      <c r="E46" s="183"/>
    </row>
    <row r="47" spans="1:5" hidden="1" x14ac:dyDescent="0.25">
      <c r="A47" s="183"/>
      <c r="B47" s="183"/>
      <c r="C47" s="183"/>
      <c r="D47" s="183"/>
      <c r="E47" s="183"/>
    </row>
    <row r="49" spans="1:1" x14ac:dyDescent="0.25">
      <c r="A49" s="4"/>
    </row>
  </sheetData>
  <mergeCells count="12">
    <mergeCell ref="B40:B42"/>
    <mergeCell ref="A45:E47"/>
    <mergeCell ref="A4:A6"/>
    <mergeCell ref="B4:B6"/>
    <mergeCell ref="A7:A14"/>
    <mergeCell ref="B7:B11"/>
    <mergeCell ref="B12:B14"/>
    <mergeCell ref="A15:A42"/>
    <mergeCell ref="B15:B22"/>
    <mergeCell ref="B23:B29"/>
    <mergeCell ref="B30:B35"/>
    <mergeCell ref="B36:B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sheetViews>
  <sheetFormatPr defaultRowHeight="15" x14ac:dyDescent="0.25"/>
  <cols>
    <col min="1" max="1" width="64.7109375" style="162" bestFit="1" customWidth="1"/>
    <col min="2" max="2" width="21.42578125" style="161" customWidth="1"/>
    <col min="3" max="3" width="21" style="163" customWidth="1"/>
    <col min="4" max="4" width="9.140625" style="163" customWidth="1"/>
    <col min="5" max="5" width="14.7109375" style="161" customWidth="1"/>
    <col min="6" max="6" width="17.7109375" style="161" bestFit="1" customWidth="1"/>
    <col min="7" max="7" width="21.28515625" style="161" customWidth="1"/>
    <col min="8" max="8" width="12.42578125" style="161" customWidth="1"/>
    <col min="9" max="9" width="12.85546875" style="161" customWidth="1"/>
    <col min="10" max="10" width="21.42578125" style="161" customWidth="1"/>
    <col min="11" max="11" width="16.28515625" style="161" customWidth="1"/>
    <col min="12" max="12" width="38.5703125" style="161" bestFit="1" customWidth="1"/>
    <col min="13" max="13" width="15.7109375" style="161" bestFit="1" customWidth="1"/>
    <col min="14" max="16384" width="9.140625" style="161"/>
  </cols>
  <sheetData>
    <row r="1" spans="1:13" s="172" customFormat="1" ht="23.25" x14ac:dyDescent="0.35">
      <c r="A1" s="173" t="s">
        <v>2968</v>
      </c>
      <c r="C1" s="174"/>
      <c r="D1" s="174"/>
    </row>
    <row r="3" spans="1:13" s="124" customFormat="1" ht="35.25" customHeight="1" x14ac:dyDescent="0.25">
      <c r="A3" s="169" t="s">
        <v>3019</v>
      </c>
      <c r="B3" s="170" t="s">
        <v>3018</v>
      </c>
      <c r="C3" s="171" t="s">
        <v>3007</v>
      </c>
      <c r="D3" s="171" t="s">
        <v>2972</v>
      </c>
      <c r="E3" s="171" t="s">
        <v>2973</v>
      </c>
      <c r="F3" s="171" t="s">
        <v>2974</v>
      </c>
      <c r="G3" s="171" t="s">
        <v>3009</v>
      </c>
      <c r="H3" s="170" t="s">
        <v>2975</v>
      </c>
      <c r="I3" s="170" t="s">
        <v>2976</v>
      </c>
      <c r="J3" s="170" t="s">
        <v>3010</v>
      </c>
      <c r="K3" s="170" t="s">
        <v>2977</v>
      </c>
      <c r="L3" s="170" t="s">
        <v>2978</v>
      </c>
      <c r="M3" s="170" t="s">
        <v>2979</v>
      </c>
    </row>
    <row r="4" spans="1:13" customFormat="1" x14ac:dyDescent="0.25">
      <c r="A4" s="165" t="s">
        <v>3020</v>
      </c>
      <c r="B4" s="165" t="s">
        <v>201</v>
      </c>
      <c r="C4" s="164" t="s">
        <v>2980</v>
      </c>
      <c r="D4" s="164" t="s">
        <v>2972</v>
      </c>
      <c r="E4" s="164"/>
      <c r="F4" s="164"/>
      <c r="G4" s="164"/>
      <c r="H4" s="163"/>
      <c r="I4" s="163"/>
      <c r="J4" s="167">
        <v>5405.6986350895368</v>
      </c>
      <c r="K4" s="163" t="s">
        <v>2955</v>
      </c>
      <c r="L4" s="163"/>
      <c r="M4" s="163" t="s">
        <v>2981</v>
      </c>
    </row>
    <row r="5" spans="1:13" customFormat="1" x14ac:dyDescent="0.25">
      <c r="A5" s="165" t="s">
        <v>3021</v>
      </c>
      <c r="B5" s="165" t="s">
        <v>263</v>
      </c>
      <c r="C5" s="164" t="s">
        <v>2980</v>
      </c>
      <c r="D5" s="164" t="s">
        <v>2972</v>
      </c>
      <c r="E5" s="164"/>
      <c r="F5" s="164"/>
      <c r="G5" s="164"/>
      <c r="H5" s="163"/>
      <c r="I5" s="163"/>
      <c r="J5" s="167">
        <v>7566.0265547061726</v>
      </c>
      <c r="K5" s="163" t="s">
        <v>2955</v>
      </c>
      <c r="L5" s="163"/>
      <c r="M5" s="163" t="s">
        <v>2981</v>
      </c>
    </row>
    <row r="6" spans="1:13" customFormat="1" ht="19.5" customHeight="1" x14ac:dyDescent="0.25">
      <c r="A6" s="168" t="s">
        <v>3022</v>
      </c>
      <c r="B6" s="165" t="s">
        <v>307</v>
      </c>
      <c r="C6" s="164" t="s">
        <v>2982</v>
      </c>
      <c r="D6" s="164"/>
      <c r="E6" s="164"/>
      <c r="F6" s="164"/>
      <c r="G6" s="164"/>
      <c r="H6" s="163"/>
      <c r="I6" s="163"/>
      <c r="J6" s="167">
        <v>4153.6633512855824</v>
      </c>
      <c r="K6" s="163" t="s">
        <v>2954</v>
      </c>
      <c r="L6" s="163" t="s">
        <v>2978</v>
      </c>
      <c r="M6" s="163" t="s">
        <v>2981</v>
      </c>
    </row>
    <row r="7" spans="1:13" customFormat="1" x14ac:dyDescent="0.25">
      <c r="A7" s="165" t="s">
        <v>3023</v>
      </c>
      <c r="B7" s="165" t="s">
        <v>81</v>
      </c>
      <c r="C7" s="164" t="s">
        <v>2982</v>
      </c>
      <c r="D7" s="164"/>
      <c r="E7" s="164"/>
      <c r="F7" s="164"/>
      <c r="G7" s="164" t="s">
        <v>2983</v>
      </c>
      <c r="H7" s="163"/>
      <c r="I7" s="163"/>
      <c r="J7" s="167">
        <v>117.57214538222995</v>
      </c>
      <c r="K7" s="163" t="s">
        <v>2956</v>
      </c>
      <c r="L7" s="163" t="s">
        <v>2978</v>
      </c>
      <c r="M7" s="163"/>
    </row>
    <row r="8" spans="1:13" customFormat="1" x14ac:dyDescent="0.25">
      <c r="A8" s="165" t="s">
        <v>3024</v>
      </c>
      <c r="B8" s="165" t="s">
        <v>363</v>
      </c>
      <c r="C8" s="164" t="s">
        <v>2982</v>
      </c>
      <c r="D8" s="164"/>
      <c r="E8" s="164"/>
      <c r="F8" s="164"/>
      <c r="G8" s="164" t="s">
        <v>2983</v>
      </c>
      <c r="H8" s="163"/>
      <c r="I8" s="163"/>
      <c r="J8" s="167">
        <v>1234.8861324527275</v>
      </c>
      <c r="K8" s="163" t="s">
        <v>2954</v>
      </c>
      <c r="L8" s="163" t="s">
        <v>2978</v>
      </c>
      <c r="M8" s="163"/>
    </row>
    <row r="9" spans="1:13" customFormat="1" x14ac:dyDescent="0.25">
      <c r="A9" s="165" t="s">
        <v>3025</v>
      </c>
      <c r="B9" s="165" t="s">
        <v>406</v>
      </c>
      <c r="C9" s="164" t="s">
        <v>2982</v>
      </c>
      <c r="D9" s="164"/>
      <c r="E9" s="164"/>
      <c r="F9" s="164"/>
      <c r="G9" s="164"/>
      <c r="H9" s="163"/>
      <c r="I9" s="163"/>
      <c r="J9" s="167">
        <v>1000</v>
      </c>
      <c r="K9" s="163" t="s">
        <v>2954</v>
      </c>
      <c r="L9" s="163"/>
      <c r="M9" s="163"/>
    </row>
    <row r="10" spans="1:13" customFormat="1" x14ac:dyDescent="0.25">
      <c r="A10" s="168" t="s">
        <v>3026</v>
      </c>
      <c r="B10" s="165" t="s">
        <v>477</v>
      </c>
      <c r="C10" s="164" t="s">
        <v>2982</v>
      </c>
      <c r="D10" s="164"/>
      <c r="E10" s="164"/>
      <c r="F10" s="164"/>
      <c r="G10" s="164" t="s">
        <v>2983</v>
      </c>
      <c r="H10" s="163"/>
      <c r="I10" s="163"/>
      <c r="J10" s="167">
        <v>48.38</v>
      </c>
      <c r="K10" s="163" t="s">
        <v>2958</v>
      </c>
      <c r="L10" s="163" t="s">
        <v>2984</v>
      </c>
      <c r="M10" s="163"/>
    </row>
    <row r="11" spans="1:13" customFormat="1" x14ac:dyDescent="0.25">
      <c r="A11" s="168" t="s">
        <v>3027</v>
      </c>
      <c r="B11" s="165" t="s">
        <v>520</v>
      </c>
      <c r="C11" s="164" t="s">
        <v>2982</v>
      </c>
      <c r="D11" s="164"/>
      <c r="E11" s="164"/>
      <c r="F11" s="164"/>
      <c r="G11" s="164"/>
      <c r="H11" s="163"/>
      <c r="I11" s="163"/>
      <c r="J11" s="167">
        <v>2810.0449297341106</v>
      </c>
      <c r="K11" s="163" t="s">
        <v>2954</v>
      </c>
      <c r="L11" s="163" t="s">
        <v>2978</v>
      </c>
      <c r="M11" s="163" t="s">
        <v>2981</v>
      </c>
    </row>
    <row r="12" spans="1:13" customFormat="1" x14ac:dyDescent="0.25">
      <c r="A12" s="165" t="s">
        <v>3029</v>
      </c>
      <c r="B12" s="165" t="s">
        <v>563</v>
      </c>
      <c r="C12" s="164" t="s">
        <v>2982</v>
      </c>
      <c r="D12" s="164"/>
      <c r="E12" s="164"/>
      <c r="F12" s="164"/>
      <c r="G12" s="164"/>
      <c r="H12" s="163"/>
      <c r="I12" s="163"/>
      <c r="J12" s="167">
        <v>1000</v>
      </c>
      <c r="K12" s="163" t="s">
        <v>2954</v>
      </c>
      <c r="L12" s="163"/>
      <c r="M12" s="163"/>
    </row>
    <row r="13" spans="1:13" customFormat="1" x14ac:dyDescent="0.25">
      <c r="A13" s="165" t="s">
        <v>3028</v>
      </c>
      <c r="B13" s="165" t="s">
        <v>229</v>
      </c>
      <c r="C13" s="164" t="s">
        <v>2982</v>
      </c>
      <c r="D13" s="164"/>
      <c r="E13" s="164"/>
      <c r="F13" s="164"/>
      <c r="G13" s="164" t="s">
        <v>2983</v>
      </c>
      <c r="H13" s="163"/>
      <c r="I13" s="163"/>
      <c r="J13" s="167">
        <v>18.059999999999999</v>
      </c>
      <c r="K13" s="163" t="s">
        <v>2958</v>
      </c>
      <c r="L13" s="163" t="s">
        <v>2984</v>
      </c>
      <c r="M13" s="163"/>
    </row>
    <row r="14" spans="1:13" customFormat="1" x14ac:dyDescent="0.25">
      <c r="A14" s="168" t="s">
        <v>3030</v>
      </c>
      <c r="B14" s="165" t="s">
        <v>273</v>
      </c>
      <c r="C14" s="164" t="s">
        <v>2982</v>
      </c>
      <c r="D14" s="164"/>
      <c r="E14" s="164"/>
      <c r="F14" s="164"/>
      <c r="G14" s="164" t="s">
        <v>2983</v>
      </c>
      <c r="H14" s="163"/>
      <c r="I14" s="163"/>
      <c r="J14" s="167">
        <v>22.834859100734445</v>
      </c>
      <c r="K14" s="163" t="s">
        <v>2958</v>
      </c>
      <c r="L14" s="163" t="s">
        <v>2978</v>
      </c>
      <c r="M14" s="163"/>
    </row>
    <row r="15" spans="1:13" customFormat="1" x14ac:dyDescent="0.25">
      <c r="A15" s="165" t="s">
        <v>3031</v>
      </c>
      <c r="B15" s="165" t="s">
        <v>687</v>
      </c>
      <c r="C15" s="164" t="s">
        <v>2982</v>
      </c>
      <c r="D15" s="164"/>
      <c r="E15" s="164"/>
      <c r="F15" s="164"/>
      <c r="G15" s="164" t="s">
        <v>2983</v>
      </c>
      <c r="H15" s="163"/>
      <c r="I15" s="163"/>
      <c r="J15" s="167">
        <v>2257.4976680844711</v>
      </c>
      <c r="K15" s="163" t="s">
        <v>2954</v>
      </c>
      <c r="L15" s="163" t="s">
        <v>2978</v>
      </c>
      <c r="M15" s="163" t="s">
        <v>2981</v>
      </c>
    </row>
    <row r="16" spans="1:13" customFormat="1" x14ac:dyDescent="0.25">
      <c r="A16" s="168" t="s">
        <v>3032</v>
      </c>
      <c r="B16" s="165" t="s">
        <v>317</v>
      </c>
      <c r="C16" s="164" t="s">
        <v>2980</v>
      </c>
      <c r="D16" s="164" t="s">
        <v>2972</v>
      </c>
      <c r="E16" s="164"/>
      <c r="F16" s="164"/>
      <c r="G16" s="164" t="s">
        <v>2985</v>
      </c>
      <c r="H16" s="163"/>
      <c r="I16" s="163"/>
      <c r="J16" s="167">
        <v>9561.41</v>
      </c>
      <c r="K16" s="163" t="s">
        <v>2955</v>
      </c>
      <c r="L16" s="163"/>
      <c r="M16" s="163"/>
    </row>
    <row r="17" spans="1:13" customFormat="1" x14ac:dyDescent="0.25">
      <c r="A17" s="165" t="s">
        <v>3033</v>
      </c>
      <c r="B17" s="165" t="s">
        <v>771</v>
      </c>
      <c r="C17" s="164" t="s">
        <v>2980</v>
      </c>
      <c r="D17" s="164"/>
      <c r="E17" s="164"/>
      <c r="F17" s="164"/>
      <c r="G17" s="164" t="s">
        <v>2986</v>
      </c>
      <c r="H17" s="163"/>
      <c r="I17" s="163"/>
      <c r="J17" s="167">
        <v>12231.18</v>
      </c>
      <c r="K17" s="163" t="s">
        <v>2957</v>
      </c>
      <c r="L17" s="163" t="s">
        <v>2978</v>
      </c>
      <c r="M17" s="163" t="s">
        <v>2981</v>
      </c>
    </row>
    <row r="18" spans="1:13" customFormat="1" x14ac:dyDescent="0.25">
      <c r="A18" s="165" t="s">
        <v>3034</v>
      </c>
      <c r="B18" s="165" t="s">
        <v>357</v>
      </c>
      <c r="C18" s="164" t="s">
        <v>2980</v>
      </c>
      <c r="D18" s="164"/>
      <c r="E18" s="164"/>
      <c r="F18" s="164" t="s">
        <v>2974</v>
      </c>
      <c r="G18" s="164" t="s">
        <v>2986</v>
      </c>
      <c r="H18" s="163"/>
      <c r="I18" s="163"/>
      <c r="J18" s="167">
        <v>1291.6500000000001</v>
      </c>
      <c r="K18" s="163" t="s">
        <v>2954</v>
      </c>
      <c r="L18" s="163" t="s">
        <v>2978</v>
      </c>
      <c r="M18" s="163" t="s">
        <v>2981</v>
      </c>
    </row>
    <row r="19" spans="1:13" customFormat="1" x14ac:dyDescent="0.25">
      <c r="A19" s="165" t="s">
        <v>3037</v>
      </c>
      <c r="B19" s="165" t="s">
        <v>855</v>
      </c>
      <c r="C19" s="164" t="s">
        <v>2980</v>
      </c>
      <c r="D19" s="164"/>
      <c r="E19" s="164"/>
      <c r="F19" s="164"/>
      <c r="G19" s="164" t="s">
        <v>2986</v>
      </c>
      <c r="H19" s="163"/>
      <c r="I19" s="163"/>
      <c r="J19" s="167">
        <v>1281.46</v>
      </c>
      <c r="K19" s="163" t="s">
        <v>2954</v>
      </c>
      <c r="L19" s="163" t="s">
        <v>2978</v>
      </c>
      <c r="M19" s="163" t="s">
        <v>2981</v>
      </c>
    </row>
    <row r="20" spans="1:13" customFormat="1" x14ac:dyDescent="0.25">
      <c r="A20" s="165" t="s">
        <v>3035</v>
      </c>
      <c r="B20" s="165" t="s">
        <v>400</v>
      </c>
      <c r="C20" s="164" t="s">
        <v>2980</v>
      </c>
      <c r="D20" s="164"/>
      <c r="E20" s="164"/>
      <c r="F20" s="164"/>
      <c r="G20" s="164" t="s">
        <v>2986</v>
      </c>
      <c r="H20" s="163"/>
      <c r="I20" s="163"/>
      <c r="J20" s="167">
        <v>157.87</v>
      </c>
      <c r="K20" s="163" t="s">
        <v>2956</v>
      </c>
      <c r="L20" s="163" t="s">
        <v>2978</v>
      </c>
      <c r="M20" s="163" t="s">
        <v>2981</v>
      </c>
    </row>
    <row r="21" spans="1:13" customFormat="1" x14ac:dyDescent="0.25">
      <c r="A21" s="166" t="s">
        <v>3036</v>
      </c>
      <c r="B21" s="165" t="s">
        <v>939</v>
      </c>
      <c r="C21" s="164" t="s">
        <v>2980</v>
      </c>
      <c r="D21" s="164" t="s">
        <v>2972</v>
      </c>
      <c r="E21" s="164"/>
      <c r="F21" s="164"/>
      <c r="G21" s="164" t="s">
        <v>2986</v>
      </c>
      <c r="H21" s="163"/>
      <c r="I21" s="163"/>
      <c r="J21" s="167">
        <v>6696.17</v>
      </c>
      <c r="K21" s="163" t="s">
        <v>2955</v>
      </c>
      <c r="L21" s="163" t="s">
        <v>2978</v>
      </c>
      <c r="M21" s="163"/>
    </row>
    <row r="22" spans="1:13" customFormat="1" x14ac:dyDescent="0.25">
      <c r="A22" s="168" t="s">
        <v>3038</v>
      </c>
      <c r="B22" s="165" t="s">
        <v>981</v>
      </c>
      <c r="C22" s="164" t="s">
        <v>2982</v>
      </c>
      <c r="D22" s="164"/>
      <c r="E22" s="164"/>
      <c r="F22" s="164"/>
      <c r="G22" s="164" t="s">
        <v>2983</v>
      </c>
      <c r="H22" s="163"/>
      <c r="I22" s="163"/>
      <c r="J22" s="167">
        <v>7.27</v>
      </c>
      <c r="K22" s="163" t="s">
        <v>2958</v>
      </c>
      <c r="L22" s="163" t="s">
        <v>2984</v>
      </c>
      <c r="M22" s="163"/>
    </row>
    <row r="23" spans="1:13" customFormat="1" x14ac:dyDescent="0.25">
      <c r="A23" s="168" t="s">
        <v>3039</v>
      </c>
      <c r="B23" s="165" t="s">
        <v>1024</v>
      </c>
      <c r="C23" s="164" t="s">
        <v>2982</v>
      </c>
      <c r="D23" s="164"/>
      <c r="E23" s="164"/>
      <c r="F23" s="164"/>
      <c r="G23" s="164" t="s">
        <v>2983</v>
      </c>
      <c r="H23" s="163"/>
      <c r="I23" s="163"/>
      <c r="J23" s="167">
        <v>774.48721993222932</v>
      </c>
      <c r="K23" s="163" t="s">
        <v>2956</v>
      </c>
      <c r="L23" s="163" t="s">
        <v>2978</v>
      </c>
      <c r="M23" s="163" t="s">
        <v>2981</v>
      </c>
    </row>
    <row r="24" spans="1:13" customFormat="1" x14ac:dyDescent="0.25">
      <c r="A24" s="168" t="s">
        <v>3040</v>
      </c>
      <c r="B24" s="165" t="s">
        <v>443</v>
      </c>
      <c r="C24" s="164" t="s">
        <v>2982</v>
      </c>
      <c r="D24" s="164"/>
      <c r="E24" s="164"/>
      <c r="F24" s="164"/>
      <c r="G24" s="164" t="s">
        <v>2983</v>
      </c>
      <c r="H24" s="163"/>
      <c r="I24" s="163"/>
      <c r="J24" s="167">
        <v>5296.3767829781846</v>
      </c>
      <c r="K24" s="163" t="s">
        <v>2955</v>
      </c>
      <c r="L24" s="163" t="s">
        <v>2978</v>
      </c>
      <c r="M24" s="163"/>
    </row>
    <row r="25" spans="1:13" customFormat="1" x14ac:dyDescent="0.25">
      <c r="A25" s="168" t="s">
        <v>3041</v>
      </c>
      <c r="B25" s="165" t="s">
        <v>529</v>
      </c>
      <c r="C25" s="164" t="s">
        <v>2982</v>
      </c>
      <c r="D25" s="164"/>
      <c r="E25" s="164"/>
      <c r="F25" s="164"/>
      <c r="G25" s="164" t="s">
        <v>2983</v>
      </c>
      <c r="H25" s="163"/>
      <c r="I25" s="163"/>
      <c r="J25" s="167">
        <v>1087.3323253754086</v>
      </c>
      <c r="K25" s="163" t="s">
        <v>2954</v>
      </c>
      <c r="L25" s="163" t="s">
        <v>2978</v>
      </c>
      <c r="M25" s="163"/>
    </row>
    <row r="26" spans="1:13" customFormat="1" x14ac:dyDescent="0.25">
      <c r="A26" s="168" t="s">
        <v>3042</v>
      </c>
      <c r="B26" s="165" t="s">
        <v>486</v>
      </c>
      <c r="C26" s="164" t="s">
        <v>2982</v>
      </c>
      <c r="D26" s="164"/>
      <c r="E26" s="164"/>
      <c r="F26" s="164"/>
      <c r="G26" s="164" t="s">
        <v>2983</v>
      </c>
      <c r="H26" s="163"/>
      <c r="I26" s="163"/>
      <c r="J26" s="167">
        <v>1878.7383793942333</v>
      </c>
      <c r="K26" s="163" t="s">
        <v>2954</v>
      </c>
      <c r="L26" s="163" t="s">
        <v>2978</v>
      </c>
      <c r="M26" s="163"/>
    </row>
    <row r="27" spans="1:13" customFormat="1" x14ac:dyDescent="0.25">
      <c r="A27" s="165" t="s">
        <v>3043</v>
      </c>
      <c r="B27" s="165" t="s">
        <v>1114</v>
      </c>
      <c r="C27" s="164" t="s">
        <v>3008</v>
      </c>
      <c r="D27" s="164"/>
      <c r="E27" s="164"/>
      <c r="F27" s="164"/>
      <c r="G27" s="164"/>
      <c r="H27" s="163"/>
      <c r="I27" s="163"/>
      <c r="J27" s="167">
        <v>3208</v>
      </c>
      <c r="K27" s="163" t="s">
        <v>2954</v>
      </c>
      <c r="L27" s="163"/>
      <c r="M27" s="163"/>
    </row>
    <row r="28" spans="1:13" customFormat="1" x14ac:dyDescent="0.25">
      <c r="A28" s="166" t="s">
        <v>3044</v>
      </c>
      <c r="B28" s="165" t="s">
        <v>1228</v>
      </c>
      <c r="C28" s="164" t="s">
        <v>2980</v>
      </c>
      <c r="D28" s="164"/>
      <c r="E28" s="164" t="s">
        <v>2987</v>
      </c>
      <c r="F28" s="164"/>
      <c r="G28" s="164"/>
      <c r="H28" s="163"/>
      <c r="I28" s="163"/>
      <c r="J28" s="167">
        <v>819.41385023029909</v>
      </c>
      <c r="K28" s="163" t="s">
        <v>2956</v>
      </c>
      <c r="L28" s="163"/>
      <c r="M28" s="163" t="s">
        <v>2981</v>
      </c>
    </row>
    <row r="29" spans="1:13" customFormat="1" x14ac:dyDescent="0.25">
      <c r="A29" s="165" t="s">
        <v>3045</v>
      </c>
      <c r="B29" s="165" t="s">
        <v>1297</v>
      </c>
      <c r="C29" s="164" t="s">
        <v>2982</v>
      </c>
      <c r="D29" s="164"/>
      <c r="E29" s="164"/>
      <c r="F29" s="164"/>
      <c r="G29" s="164" t="s">
        <v>2983</v>
      </c>
      <c r="H29" s="163"/>
      <c r="I29" s="163"/>
      <c r="J29" s="167">
        <v>5653.6054847399928</v>
      </c>
      <c r="K29" s="163" t="s">
        <v>2955</v>
      </c>
      <c r="L29" s="163" t="s">
        <v>2978</v>
      </c>
      <c r="M29" s="163" t="s">
        <v>2981</v>
      </c>
    </row>
    <row r="30" spans="1:13" customFormat="1" x14ac:dyDescent="0.25">
      <c r="A30" s="165" t="s">
        <v>3046</v>
      </c>
      <c r="B30" s="165" t="s">
        <v>1343</v>
      </c>
      <c r="C30" s="164" t="s">
        <v>2982</v>
      </c>
      <c r="D30" s="164"/>
      <c r="E30" s="164"/>
      <c r="F30" s="164"/>
      <c r="G30" s="164" t="s">
        <v>2983</v>
      </c>
      <c r="H30" s="163"/>
      <c r="I30" s="163"/>
      <c r="J30" s="167">
        <v>1752.028322069998</v>
      </c>
      <c r="K30" s="163" t="s">
        <v>2954</v>
      </c>
      <c r="L30" s="163" t="s">
        <v>2978</v>
      </c>
      <c r="M30" s="163" t="s">
        <v>2981</v>
      </c>
    </row>
    <row r="31" spans="1:13" customFormat="1" x14ac:dyDescent="0.25">
      <c r="A31" s="165" t="s">
        <v>3047</v>
      </c>
      <c r="B31" s="165" t="s">
        <v>1236</v>
      </c>
      <c r="C31" s="164" t="s">
        <v>2982</v>
      </c>
      <c r="D31" s="164"/>
      <c r="E31" s="164"/>
      <c r="F31" s="164"/>
      <c r="G31" s="164" t="s">
        <v>2983</v>
      </c>
      <c r="H31" s="163"/>
      <c r="I31" s="163"/>
      <c r="J31" s="167">
        <v>965.25792375999958</v>
      </c>
      <c r="K31" s="163" t="s">
        <v>2956</v>
      </c>
      <c r="L31" s="163" t="s">
        <v>2978</v>
      </c>
      <c r="M31" s="163"/>
    </row>
    <row r="32" spans="1:13" customFormat="1" x14ac:dyDescent="0.25">
      <c r="A32" s="165" t="s">
        <v>3048</v>
      </c>
      <c r="B32" s="165" t="s">
        <v>1398</v>
      </c>
      <c r="C32" s="164" t="s">
        <v>2980</v>
      </c>
      <c r="D32" s="164"/>
      <c r="E32" s="164" t="s">
        <v>2987</v>
      </c>
      <c r="F32" s="164"/>
      <c r="G32" s="164"/>
      <c r="H32" s="163"/>
      <c r="I32" s="163"/>
      <c r="J32" s="167">
        <v>2646.7020227799921</v>
      </c>
      <c r="K32" s="163" t="s">
        <v>2954</v>
      </c>
      <c r="L32" s="163"/>
      <c r="M32" s="163" t="s">
        <v>2981</v>
      </c>
    </row>
    <row r="33" spans="1:13" customFormat="1" x14ac:dyDescent="0.25">
      <c r="A33" s="165" t="s">
        <v>1440</v>
      </c>
      <c r="B33" s="165" t="s">
        <v>1440</v>
      </c>
      <c r="C33" s="164" t="s">
        <v>2982</v>
      </c>
      <c r="D33" s="164"/>
      <c r="E33" s="164"/>
      <c r="F33" s="164"/>
      <c r="G33" s="164" t="s">
        <v>2983</v>
      </c>
      <c r="H33" s="163"/>
      <c r="I33" s="163"/>
      <c r="J33" s="167">
        <v>153.89731701890963</v>
      </c>
      <c r="K33" s="163" t="s">
        <v>2956</v>
      </c>
      <c r="L33" s="163" t="s">
        <v>2978</v>
      </c>
      <c r="M33" s="163"/>
    </row>
    <row r="34" spans="1:13" customFormat="1" x14ac:dyDescent="0.25">
      <c r="A34" s="165" t="s">
        <v>3049</v>
      </c>
      <c r="B34" s="165" t="s">
        <v>572</v>
      </c>
      <c r="C34" s="164" t="s">
        <v>2982</v>
      </c>
      <c r="D34" s="164"/>
      <c r="E34" s="164"/>
      <c r="F34" s="164"/>
      <c r="G34" s="164" t="s">
        <v>2983</v>
      </c>
      <c r="H34" s="163"/>
      <c r="I34" s="163"/>
      <c r="J34" s="167">
        <v>33.15</v>
      </c>
      <c r="K34" s="163" t="s">
        <v>2958</v>
      </c>
      <c r="L34" s="163" t="s">
        <v>2984</v>
      </c>
      <c r="M34" s="163"/>
    </row>
    <row r="35" spans="1:13" customFormat="1" x14ac:dyDescent="0.25">
      <c r="A35" s="165" t="s">
        <v>3050</v>
      </c>
      <c r="B35" s="165" t="s">
        <v>1322</v>
      </c>
      <c r="C35" s="164" t="s">
        <v>2980</v>
      </c>
      <c r="D35" s="164" t="s">
        <v>2972</v>
      </c>
      <c r="E35" s="164"/>
      <c r="F35" s="164"/>
      <c r="G35" s="164"/>
      <c r="H35" s="163"/>
      <c r="I35" s="163"/>
      <c r="J35" s="167">
        <v>8897.3485760000021</v>
      </c>
      <c r="K35" s="163" t="s">
        <v>2955</v>
      </c>
      <c r="L35" s="163"/>
      <c r="M35" s="163" t="s">
        <v>2981</v>
      </c>
    </row>
    <row r="36" spans="1:13" customFormat="1" x14ac:dyDescent="0.25">
      <c r="A36" s="165" t="s">
        <v>3051</v>
      </c>
      <c r="B36" s="165" t="s">
        <v>613</v>
      </c>
      <c r="C36" s="164" t="s">
        <v>2980</v>
      </c>
      <c r="D36" s="164" t="s">
        <v>2972</v>
      </c>
      <c r="E36" s="164"/>
      <c r="F36" s="164"/>
      <c r="G36" s="164"/>
      <c r="H36" s="163"/>
      <c r="I36" s="163"/>
      <c r="J36" s="167">
        <v>1454.9127250189999</v>
      </c>
      <c r="K36" s="163" t="s">
        <v>2954</v>
      </c>
      <c r="L36" s="163"/>
      <c r="M36" s="163"/>
    </row>
    <row r="37" spans="1:13" customFormat="1" x14ac:dyDescent="0.25">
      <c r="A37" s="165" t="s">
        <v>3052</v>
      </c>
      <c r="B37" s="165" t="s">
        <v>1604</v>
      </c>
      <c r="C37" s="164" t="s">
        <v>2982</v>
      </c>
      <c r="D37" s="164"/>
      <c r="E37" s="164"/>
      <c r="F37" s="164"/>
      <c r="G37" s="164" t="s">
        <v>2983</v>
      </c>
      <c r="H37" s="163"/>
      <c r="I37" s="163"/>
      <c r="J37" s="167">
        <v>595.96156144326824</v>
      </c>
      <c r="K37" s="163" t="s">
        <v>2956</v>
      </c>
      <c r="L37" s="163" t="s">
        <v>2978</v>
      </c>
      <c r="M37" s="163" t="s">
        <v>2981</v>
      </c>
    </row>
    <row r="38" spans="1:13" customFormat="1" x14ac:dyDescent="0.25">
      <c r="A38" s="165" t="s">
        <v>3053</v>
      </c>
      <c r="B38" s="165" t="s">
        <v>1645</v>
      </c>
      <c r="C38" s="164" t="s">
        <v>2982</v>
      </c>
      <c r="D38" s="164"/>
      <c r="E38" s="164"/>
      <c r="F38" s="164"/>
      <c r="G38" s="164" t="s">
        <v>2983</v>
      </c>
      <c r="H38" s="163"/>
      <c r="I38" s="163"/>
      <c r="J38" s="167">
        <v>402.91939784482679</v>
      </c>
      <c r="K38" s="163" t="s">
        <v>2956</v>
      </c>
      <c r="L38" s="163" t="s">
        <v>2978</v>
      </c>
      <c r="M38" s="163"/>
    </row>
    <row r="39" spans="1:13" customFormat="1" x14ac:dyDescent="0.25">
      <c r="A39" s="165" t="s">
        <v>3054</v>
      </c>
      <c r="B39" s="165" t="s">
        <v>653</v>
      </c>
      <c r="C39" s="164" t="s">
        <v>2982</v>
      </c>
      <c r="D39" s="164"/>
      <c r="E39" s="164"/>
      <c r="F39" s="164"/>
      <c r="G39" s="164"/>
      <c r="H39" s="163"/>
      <c r="I39" s="163"/>
      <c r="J39" s="167">
        <v>9727.8355326897945</v>
      </c>
      <c r="K39" s="163" t="s">
        <v>2955</v>
      </c>
      <c r="L39" s="163" t="s">
        <v>2978</v>
      </c>
      <c r="M39" s="163"/>
    </row>
    <row r="40" spans="1:13" customFormat="1" x14ac:dyDescent="0.25">
      <c r="A40" s="165" t="s">
        <v>3055</v>
      </c>
      <c r="B40" s="165" t="s">
        <v>696</v>
      </c>
      <c r="C40" s="164" t="s">
        <v>2982</v>
      </c>
      <c r="D40" s="164"/>
      <c r="E40" s="164"/>
      <c r="F40" s="164"/>
      <c r="G40" s="164"/>
      <c r="H40" s="163"/>
      <c r="I40" s="163"/>
      <c r="J40" s="167">
        <v>5307.8321062704117</v>
      </c>
      <c r="K40" s="163" t="s">
        <v>2955</v>
      </c>
      <c r="L40" s="163" t="s">
        <v>2978</v>
      </c>
      <c r="M40" s="163"/>
    </row>
    <row r="41" spans="1:13" customFormat="1" x14ac:dyDescent="0.25">
      <c r="A41" s="165" t="s">
        <v>3056</v>
      </c>
      <c r="B41" s="165" t="s">
        <v>737</v>
      </c>
      <c r="C41" s="164" t="s">
        <v>2982</v>
      </c>
      <c r="D41" s="164"/>
      <c r="E41" s="164"/>
      <c r="F41" s="164"/>
      <c r="G41" s="164"/>
      <c r="H41" s="163"/>
      <c r="I41" s="163"/>
      <c r="J41" s="167">
        <v>404.86124099999574</v>
      </c>
      <c r="K41" s="163" t="s">
        <v>2956</v>
      </c>
      <c r="L41" s="163" t="s">
        <v>2978</v>
      </c>
      <c r="M41" s="163"/>
    </row>
    <row r="42" spans="1:13" customFormat="1" x14ac:dyDescent="0.25">
      <c r="A42" s="165" t="s">
        <v>3057</v>
      </c>
      <c r="B42" s="165" t="s">
        <v>780</v>
      </c>
      <c r="C42" s="164" t="s">
        <v>2982</v>
      </c>
      <c r="D42" s="164"/>
      <c r="E42" s="164"/>
      <c r="F42" s="164"/>
      <c r="G42" s="164" t="s">
        <v>2983</v>
      </c>
      <c r="H42" s="163"/>
      <c r="I42" s="163"/>
      <c r="J42" s="167">
        <v>1.2</v>
      </c>
      <c r="K42" s="163" t="s">
        <v>2958</v>
      </c>
      <c r="L42" s="163" t="s">
        <v>2984</v>
      </c>
      <c r="M42" s="163"/>
    </row>
    <row r="43" spans="1:13" customFormat="1" x14ac:dyDescent="0.25">
      <c r="A43" s="168" t="s">
        <v>3058</v>
      </c>
      <c r="B43" s="165" t="s">
        <v>821</v>
      </c>
      <c r="C43" s="164" t="s">
        <v>2982</v>
      </c>
      <c r="D43" s="164"/>
      <c r="E43" s="164"/>
      <c r="F43" s="164"/>
      <c r="G43" s="164" t="s">
        <v>2983</v>
      </c>
      <c r="H43" s="163"/>
      <c r="I43" s="163"/>
      <c r="J43" s="167">
        <v>20.55</v>
      </c>
      <c r="K43" s="163" t="s">
        <v>2958</v>
      </c>
      <c r="L43" s="163" t="s">
        <v>2984</v>
      </c>
      <c r="M43" s="163"/>
    </row>
    <row r="44" spans="1:13" customFormat="1" x14ac:dyDescent="0.25">
      <c r="A44" s="165" t="s">
        <v>3059</v>
      </c>
      <c r="B44" s="165" t="s">
        <v>1155</v>
      </c>
      <c r="C44" s="164" t="s">
        <v>2982</v>
      </c>
      <c r="D44" s="164"/>
      <c r="E44" s="164"/>
      <c r="F44" s="164"/>
      <c r="G44" s="164" t="s">
        <v>2983</v>
      </c>
      <c r="H44" s="163"/>
      <c r="I44" s="163"/>
      <c r="J44" s="167">
        <v>280.97674341973351</v>
      </c>
      <c r="K44" s="163" t="s">
        <v>2956</v>
      </c>
      <c r="L44" s="163" t="s">
        <v>2978</v>
      </c>
      <c r="M44" s="163"/>
    </row>
    <row r="45" spans="1:13" customFormat="1" x14ac:dyDescent="0.25">
      <c r="A45" s="168" t="s">
        <v>3060</v>
      </c>
      <c r="B45" s="165" t="s">
        <v>864</v>
      </c>
      <c r="C45" s="164" t="s">
        <v>2982</v>
      </c>
      <c r="D45" s="164"/>
      <c r="E45" s="164"/>
      <c r="F45" s="164"/>
      <c r="G45" s="164" t="s">
        <v>2983</v>
      </c>
      <c r="H45" s="163"/>
      <c r="I45" s="163"/>
      <c r="J45" s="167">
        <v>13.3</v>
      </c>
      <c r="K45" s="163" t="s">
        <v>2958</v>
      </c>
      <c r="L45" s="163" t="s">
        <v>2984</v>
      </c>
      <c r="M45" s="163"/>
    </row>
    <row r="46" spans="1:13" customFormat="1" x14ac:dyDescent="0.25">
      <c r="A46" s="166" t="s">
        <v>3061</v>
      </c>
      <c r="B46" s="165" t="s">
        <v>1967</v>
      </c>
      <c r="C46" s="164" t="s">
        <v>2982</v>
      </c>
      <c r="D46" s="164"/>
      <c r="E46" s="164"/>
      <c r="F46" s="164"/>
      <c r="G46" s="164" t="s">
        <v>2983</v>
      </c>
      <c r="H46" s="163"/>
      <c r="I46" s="163"/>
      <c r="J46" s="167">
        <v>4537.5336724069857</v>
      </c>
      <c r="K46" s="163" t="s">
        <v>2954</v>
      </c>
      <c r="L46" s="163" t="s">
        <v>2978</v>
      </c>
      <c r="M46" s="163" t="s">
        <v>2981</v>
      </c>
    </row>
    <row r="47" spans="1:13" customFormat="1" x14ac:dyDescent="0.25">
      <c r="A47" s="166" t="s">
        <v>3066</v>
      </c>
      <c r="B47" s="165" t="s">
        <v>2008</v>
      </c>
      <c r="C47" s="164" t="s">
        <v>2982</v>
      </c>
      <c r="D47" s="164"/>
      <c r="E47" s="164"/>
      <c r="F47" s="164"/>
      <c r="G47" s="164"/>
      <c r="H47" s="163"/>
      <c r="I47" s="163"/>
      <c r="J47" s="167">
        <v>333.26243800536872</v>
      </c>
      <c r="K47" s="163" t="s">
        <v>2956</v>
      </c>
      <c r="L47" s="163" t="s">
        <v>2978</v>
      </c>
      <c r="M47" s="163" t="s">
        <v>2981</v>
      </c>
    </row>
    <row r="48" spans="1:13" customFormat="1" x14ac:dyDescent="0.25">
      <c r="A48" s="166" t="s">
        <v>3062</v>
      </c>
      <c r="B48" s="165" t="s">
        <v>1364</v>
      </c>
      <c r="C48" s="164" t="s">
        <v>2982</v>
      </c>
      <c r="D48" s="164"/>
      <c r="E48" s="164"/>
      <c r="F48" s="164"/>
      <c r="G48" s="164"/>
      <c r="H48" s="163"/>
      <c r="I48" s="163"/>
      <c r="J48" s="167">
        <v>2599.5082612496899</v>
      </c>
      <c r="K48" s="163" t="s">
        <v>2954</v>
      </c>
      <c r="L48" s="163" t="s">
        <v>2978</v>
      </c>
      <c r="M48" s="163"/>
    </row>
    <row r="49" spans="1:13" customFormat="1" x14ac:dyDescent="0.25">
      <c r="A49" s="166" t="s">
        <v>3063</v>
      </c>
      <c r="B49" s="165" t="s">
        <v>1490</v>
      </c>
      <c r="C49" s="164" t="s">
        <v>2982</v>
      </c>
      <c r="D49" s="164"/>
      <c r="E49" s="164"/>
      <c r="F49" s="164"/>
      <c r="G49" s="164" t="s">
        <v>2983</v>
      </c>
      <c r="H49" s="163"/>
      <c r="I49" s="163"/>
      <c r="J49" s="167">
        <v>90.12</v>
      </c>
      <c r="K49" s="163" t="s">
        <v>2958</v>
      </c>
      <c r="L49" s="163" t="s">
        <v>2984</v>
      </c>
      <c r="M49" s="163"/>
    </row>
    <row r="50" spans="1:13" customFormat="1" x14ac:dyDescent="0.25">
      <c r="A50" s="166" t="s">
        <v>3068</v>
      </c>
      <c r="B50" s="165" t="s">
        <v>1894</v>
      </c>
      <c r="C50" s="164" t="s">
        <v>2982</v>
      </c>
      <c r="D50" s="164"/>
      <c r="E50" s="164"/>
      <c r="F50" s="164"/>
      <c r="G50" s="164" t="s">
        <v>2983</v>
      </c>
      <c r="H50" s="163"/>
      <c r="I50" s="163"/>
      <c r="J50" s="167">
        <v>515.86763070077711</v>
      </c>
      <c r="K50" s="163" t="s">
        <v>2956</v>
      </c>
      <c r="L50" s="163" t="s">
        <v>2978</v>
      </c>
      <c r="M50" s="163"/>
    </row>
    <row r="51" spans="1:13" customFormat="1" x14ac:dyDescent="0.25">
      <c r="A51" s="166" t="s">
        <v>3064</v>
      </c>
      <c r="B51" s="165" t="s">
        <v>905</v>
      </c>
      <c r="C51" s="164" t="s">
        <v>2982</v>
      </c>
      <c r="D51" s="164"/>
      <c r="E51" s="164"/>
      <c r="F51" s="164"/>
      <c r="G51" s="164" t="s">
        <v>2983</v>
      </c>
      <c r="H51" s="163"/>
      <c r="I51" s="163"/>
      <c r="J51" s="167">
        <v>28.56</v>
      </c>
      <c r="K51" s="163" t="s">
        <v>2958</v>
      </c>
      <c r="L51" s="163" t="s">
        <v>2984</v>
      </c>
      <c r="M51" s="163"/>
    </row>
    <row r="52" spans="1:13" customFormat="1" x14ac:dyDescent="0.25">
      <c r="A52" s="166" t="s">
        <v>3067</v>
      </c>
      <c r="B52" s="165" t="s">
        <v>947</v>
      </c>
      <c r="C52" s="164" t="s">
        <v>2982</v>
      </c>
      <c r="D52" s="164"/>
      <c r="E52" s="164"/>
      <c r="F52" s="164"/>
      <c r="G52" s="164" t="s">
        <v>2983</v>
      </c>
      <c r="H52" s="163"/>
      <c r="I52" s="163"/>
      <c r="J52" s="167">
        <v>21.43</v>
      </c>
      <c r="K52" s="163" t="s">
        <v>2958</v>
      </c>
      <c r="L52" s="163" t="s">
        <v>2978</v>
      </c>
      <c r="M52" s="163"/>
    </row>
    <row r="53" spans="1:13" customFormat="1" x14ac:dyDescent="0.25">
      <c r="A53" s="166" t="s">
        <v>3065</v>
      </c>
      <c r="B53" s="165" t="s">
        <v>990</v>
      </c>
      <c r="C53" s="164" t="s">
        <v>2982</v>
      </c>
      <c r="D53" s="164"/>
      <c r="E53" s="164"/>
      <c r="F53" s="164"/>
      <c r="G53" s="164" t="s">
        <v>2983</v>
      </c>
      <c r="H53" s="163"/>
      <c r="I53" s="163"/>
      <c r="J53" s="167">
        <v>19</v>
      </c>
      <c r="K53" s="163" t="s">
        <v>2958</v>
      </c>
      <c r="L53" s="163" t="s">
        <v>2984</v>
      </c>
      <c r="M53" s="163"/>
    </row>
    <row r="54" spans="1:13" customFormat="1" ht="30" x14ac:dyDescent="0.25">
      <c r="A54" s="166" t="s">
        <v>3069</v>
      </c>
      <c r="B54" s="165" t="s">
        <v>2257</v>
      </c>
      <c r="C54" s="164" t="s">
        <v>2982</v>
      </c>
      <c r="D54" s="164"/>
      <c r="E54" s="164"/>
      <c r="F54" s="164"/>
      <c r="G54" s="164" t="s">
        <v>2983</v>
      </c>
      <c r="H54" s="163"/>
      <c r="I54" s="163"/>
      <c r="J54" s="167">
        <v>1182.4779489142134</v>
      </c>
      <c r="K54" s="163" t="s">
        <v>2954</v>
      </c>
      <c r="L54" s="163" t="s">
        <v>2978</v>
      </c>
      <c r="M54" s="163" t="s">
        <v>2981</v>
      </c>
    </row>
    <row r="55" spans="1:13" customFormat="1" x14ac:dyDescent="0.25">
      <c r="A55" s="166" t="s">
        <v>3070</v>
      </c>
      <c r="B55" s="165" t="s">
        <v>1279</v>
      </c>
      <c r="C55" s="164" t="s">
        <v>2982</v>
      </c>
      <c r="D55" s="164"/>
      <c r="E55" s="164"/>
      <c r="F55" s="164"/>
      <c r="G55" s="164" t="s">
        <v>2983</v>
      </c>
      <c r="H55" s="163"/>
      <c r="I55" s="163"/>
      <c r="J55" s="167">
        <v>2668.1516847993494</v>
      </c>
      <c r="K55" s="163" t="s">
        <v>2954</v>
      </c>
      <c r="L55" s="163" t="s">
        <v>2978</v>
      </c>
      <c r="M55" s="163" t="s">
        <v>2981</v>
      </c>
    </row>
    <row r="56" spans="1:13" customFormat="1" x14ac:dyDescent="0.25">
      <c r="A56" s="166" t="s">
        <v>3071</v>
      </c>
      <c r="B56" s="165" t="s">
        <v>1033</v>
      </c>
      <c r="C56" s="164" t="s">
        <v>2982</v>
      </c>
      <c r="D56" s="164"/>
      <c r="E56" s="164"/>
      <c r="F56" s="164"/>
      <c r="G56" s="164"/>
      <c r="H56" s="163"/>
      <c r="I56" s="163"/>
      <c r="J56" s="167">
        <v>1240.4211789900778</v>
      </c>
      <c r="K56" s="163" t="s">
        <v>2954</v>
      </c>
      <c r="L56" s="163" t="s">
        <v>2978</v>
      </c>
      <c r="M56" s="163"/>
    </row>
    <row r="57" spans="1:13" customFormat="1" x14ac:dyDescent="0.25">
      <c r="A57" s="166" t="s">
        <v>3072</v>
      </c>
      <c r="B57" s="165" t="s">
        <v>2449</v>
      </c>
      <c r="C57" s="164" t="s">
        <v>2982</v>
      </c>
      <c r="D57" s="164"/>
      <c r="E57" s="164"/>
      <c r="F57" s="164"/>
      <c r="G57" s="164" t="s">
        <v>2983</v>
      </c>
      <c r="H57" s="163"/>
      <c r="I57" s="163"/>
      <c r="J57" s="167">
        <v>7224.8083779897315</v>
      </c>
      <c r="K57" s="163" t="s">
        <v>2955</v>
      </c>
      <c r="L57" s="163" t="s">
        <v>2978</v>
      </c>
      <c r="M57" s="163" t="s">
        <v>2981</v>
      </c>
    </row>
    <row r="58" spans="1:13" customFormat="1" x14ac:dyDescent="0.25">
      <c r="A58" s="166" t="s">
        <v>3073</v>
      </c>
      <c r="B58" s="165" t="s">
        <v>1449</v>
      </c>
      <c r="C58" s="164" t="s">
        <v>2982</v>
      </c>
      <c r="D58" s="164"/>
      <c r="E58" s="164"/>
      <c r="F58" s="164"/>
      <c r="G58" s="164" t="s">
        <v>2983</v>
      </c>
      <c r="H58" s="163"/>
      <c r="I58" s="163"/>
      <c r="J58" s="167">
        <v>450.91972099230458</v>
      </c>
      <c r="K58" s="163" t="s">
        <v>2956</v>
      </c>
      <c r="L58" s="163" t="s">
        <v>2978</v>
      </c>
      <c r="M58" s="163" t="s">
        <v>2981</v>
      </c>
    </row>
    <row r="59" spans="1:13" customFormat="1" x14ac:dyDescent="0.25">
      <c r="A59" s="166" t="s">
        <v>3074</v>
      </c>
      <c r="B59" s="165" t="s">
        <v>1693</v>
      </c>
      <c r="C59" s="164" t="s">
        <v>2982</v>
      </c>
      <c r="D59" s="164"/>
      <c r="E59" s="164"/>
      <c r="F59" s="164"/>
      <c r="G59" s="164" t="s">
        <v>2983</v>
      </c>
      <c r="H59" s="163"/>
      <c r="I59" s="163"/>
      <c r="J59" s="167">
        <v>218</v>
      </c>
      <c r="K59" s="163" t="s">
        <v>2956</v>
      </c>
      <c r="L59" s="163" t="s">
        <v>2978</v>
      </c>
      <c r="M59" s="163"/>
    </row>
    <row r="60" spans="1:13" customFormat="1" x14ac:dyDescent="0.25">
      <c r="A60" s="166" t="s">
        <v>3075</v>
      </c>
      <c r="B60" s="165" t="s">
        <v>2743</v>
      </c>
      <c r="C60" s="164" t="s">
        <v>2980</v>
      </c>
      <c r="D60" s="164"/>
      <c r="E60" s="164"/>
      <c r="F60" s="164" t="s">
        <v>2974</v>
      </c>
      <c r="G60" s="164"/>
      <c r="H60" s="163"/>
      <c r="I60" s="163" t="s">
        <v>2976</v>
      </c>
      <c r="J60" s="167">
        <v>245.5</v>
      </c>
      <c r="K60" s="163" t="s">
        <v>2956</v>
      </c>
      <c r="L60" s="163"/>
      <c r="M60" s="163" t="s">
        <v>2981</v>
      </c>
    </row>
    <row r="61" spans="1:13" customFormat="1" x14ac:dyDescent="0.25">
      <c r="A61" s="166" t="s">
        <v>3076</v>
      </c>
      <c r="B61" s="165" t="s">
        <v>2568</v>
      </c>
      <c r="C61" s="164" t="s">
        <v>2980</v>
      </c>
      <c r="D61" s="164"/>
      <c r="E61" s="164"/>
      <c r="F61" s="164"/>
      <c r="G61" s="164"/>
      <c r="H61" s="163"/>
      <c r="I61" s="163" t="s">
        <v>2976</v>
      </c>
      <c r="J61" s="167">
        <v>705.72276797999848</v>
      </c>
      <c r="K61" s="163" t="s">
        <v>2956</v>
      </c>
      <c r="L61" s="163"/>
      <c r="M61" s="163" t="s">
        <v>2981</v>
      </c>
    </row>
    <row r="62" spans="1:13" customFormat="1" x14ac:dyDescent="0.25">
      <c r="A62" s="166" t="s">
        <v>3077</v>
      </c>
      <c r="B62" s="165" t="s">
        <v>2838</v>
      </c>
      <c r="C62" s="164" t="s">
        <v>2980</v>
      </c>
      <c r="D62" s="164"/>
      <c r="E62" s="164"/>
      <c r="F62" s="164"/>
      <c r="G62" s="164"/>
      <c r="H62" s="163"/>
      <c r="I62" s="163" t="s">
        <v>2976</v>
      </c>
      <c r="J62" s="167">
        <v>1104.359649394597</v>
      </c>
      <c r="K62" s="163" t="s">
        <v>2954</v>
      </c>
      <c r="L62" s="163"/>
      <c r="M62" s="163" t="s">
        <v>2981</v>
      </c>
    </row>
    <row r="63" spans="1:13" customFormat="1" x14ac:dyDescent="0.25">
      <c r="A63" s="166" t="s">
        <v>3078</v>
      </c>
      <c r="B63" s="165" t="s">
        <v>1853</v>
      </c>
      <c r="C63" s="164" t="s">
        <v>2982</v>
      </c>
      <c r="D63" s="164"/>
      <c r="E63" s="164"/>
      <c r="F63" s="164"/>
      <c r="G63" s="164"/>
      <c r="H63" s="163" t="s">
        <v>2975</v>
      </c>
      <c r="I63" s="163"/>
      <c r="J63" s="167">
        <v>695.04280999999935</v>
      </c>
      <c r="K63" s="163" t="s">
        <v>2956</v>
      </c>
      <c r="L63" s="163" t="s">
        <v>2978</v>
      </c>
      <c r="M63" s="163" t="s">
        <v>2981</v>
      </c>
    </row>
    <row r="64" spans="1:13" customFormat="1" x14ac:dyDescent="0.25">
      <c r="A64" s="166" t="s">
        <v>3079</v>
      </c>
      <c r="B64" s="165" t="s">
        <v>1812</v>
      </c>
      <c r="C64" s="164" t="s">
        <v>2982</v>
      </c>
      <c r="D64" s="164"/>
      <c r="E64" s="164"/>
      <c r="F64" s="164"/>
      <c r="G64" s="164"/>
      <c r="H64" s="163" t="s">
        <v>2975</v>
      </c>
      <c r="I64" s="163"/>
      <c r="J64" s="167">
        <v>1620.300634999998</v>
      </c>
      <c r="K64" s="163" t="s">
        <v>2954</v>
      </c>
      <c r="L64" s="163" t="s">
        <v>2978</v>
      </c>
      <c r="M64" s="163" t="s">
        <v>2981</v>
      </c>
    </row>
    <row r="65" spans="1:13" customFormat="1" x14ac:dyDescent="0.25">
      <c r="A65" s="166" t="s">
        <v>3080</v>
      </c>
      <c r="B65" s="165" t="s">
        <v>1406</v>
      </c>
      <c r="C65" s="164" t="s">
        <v>2982</v>
      </c>
      <c r="D65" s="164"/>
      <c r="E65" s="164" t="s">
        <v>2987</v>
      </c>
      <c r="F65" s="164"/>
      <c r="G65" s="164"/>
      <c r="H65" s="163" t="s">
        <v>2975</v>
      </c>
      <c r="I65" s="163"/>
      <c r="J65" s="167">
        <v>6725</v>
      </c>
      <c r="K65" s="163" t="s">
        <v>2955</v>
      </c>
      <c r="L65" s="163" t="s">
        <v>2978</v>
      </c>
      <c r="M65" s="163"/>
    </row>
    <row r="66" spans="1:13" customFormat="1" x14ac:dyDescent="0.25">
      <c r="A66" s="166" t="s">
        <v>3081</v>
      </c>
      <c r="B66" s="165" t="s">
        <v>1239</v>
      </c>
      <c r="C66" s="164" t="s">
        <v>2982</v>
      </c>
      <c r="D66" s="164"/>
      <c r="E66" s="164"/>
      <c r="F66" s="164"/>
      <c r="G66" s="164"/>
      <c r="H66" s="163" t="s">
        <v>2975</v>
      </c>
      <c r="I66" s="163"/>
      <c r="J66" s="167">
        <v>4059.1909089999886</v>
      </c>
      <c r="K66" s="163" t="s">
        <v>2954</v>
      </c>
      <c r="L66" s="163" t="s">
        <v>2978</v>
      </c>
      <c r="M66" s="163"/>
    </row>
    <row r="67" spans="1:13" customFormat="1" ht="30" x14ac:dyDescent="0.25">
      <c r="A67" s="166" t="s">
        <v>3082</v>
      </c>
      <c r="B67" s="165" t="s">
        <v>1531</v>
      </c>
      <c r="C67" s="164" t="s">
        <v>2982</v>
      </c>
      <c r="D67" s="164"/>
      <c r="E67" s="164"/>
      <c r="F67" s="164"/>
      <c r="G67" s="164"/>
      <c r="H67" s="163" t="s">
        <v>2975</v>
      </c>
      <c r="I67" s="163"/>
      <c r="J67" s="167">
        <v>371.66639999999984</v>
      </c>
      <c r="K67" s="163" t="s">
        <v>2956</v>
      </c>
      <c r="L67" s="163" t="s">
        <v>2978</v>
      </c>
      <c r="M67" s="163" t="s">
        <v>2981</v>
      </c>
    </row>
    <row r="68" spans="1:13" customFormat="1" x14ac:dyDescent="0.25">
      <c r="A68" s="166" t="s">
        <v>3083</v>
      </c>
      <c r="B68" s="165" t="s">
        <v>2597</v>
      </c>
      <c r="C68" s="164" t="s">
        <v>2982</v>
      </c>
      <c r="D68" s="164"/>
      <c r="E68" s="164"/>
      <c r="F68" s="164"/>
      <c r="G68" s="164"/>
      <c r="H68" s="163" t="s">
        <v>2975</v>
      </c>
      <c r="I68" s="163"/>
      <c r="J68" s="167">
        <v>15689.851764999778</v>
      </c>
      <c r="K68" s="163" t="s">
        <v>2957</v>
      </c>
      <c r="L68" s="163" t="s">
        <v>2978</v>
      </c>
      <c r="M68" s="163" t="s">
        <v>2981</v>
      </c>
    </row>
    <row r="69" spans="1:13" customFormat="1" ht="30" x14ac:dyDescent="0.25">
      <c r="A69" s="168" t="s">
        <v>3084</v>
      </c>
      <c r="B69" s="165" t="s">
        <v>2331</v>
      </c>
      <c r="C69" s="164" t="s">
        <v>2980</v>
      </c>
      <c r="D69" s="164"/>
      <c r="E69" s="164"/>
      <c r="F69" s="164"/>
      <c r="G69" s="164"/>
      <c r="H69" s="163"/>
      <c r="I69" s="163"/>
      <c r="J69" s="167">
        <v>11703.48194719711</v>
      </c>
      <c r="K69" s="163" t="s">
        <v>2957</v>
      </c>
      <c r="L69" s="163"/>
      <c r="M69" s="163" t="s">
        <v>2981</v>
      </c>
    </row>
    <row r="70" spans="1:13" s="12" customFormat="1" x14ac:dyDescent="0.25">
      <c r="A70" s="168" t="s">
        <v>3085</v>
      </c>
      <c r="B70" s="165" t="s">
        <v>1074</v>
      </c>
      <c r="C70" s="164" t="s">
        <v>2980</v>
      </c>
      <c r="D70" s="164" t="s">
        <v>2972</v>
      </c>
      <c r="E70" s="164"/>
      <c r="F70" s="164"/>
      <c r="G70" s="164"/>
      <c r="H70" s="163"/>
      <c r="I70" s="163"/>
      <c r="J70" s="167">
        <v>6715</v>
      </c>
      <c r="K70" s="163" t="s">
        <v>2955</v>
      </c>
      <c r="L70" s="163"/>
      <c r="M70" s="163"/>
    </row>
    <row r="71" spans="1:13" x14ac:dyDescent="0.25">
      <c r="B71" s="16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16"/>
  <sheetViews>
    <sheetView workbookViewId="0"/>
  </sheetViews>
  <sheetFormatPr defaultRowHeight="15" x14ac:dyDescent="0.25"/>
  <cols>
    <col min="1" max="1" width="31.28515625" customWidth="1"/>
    <col min="2" max="2" width="20.140625" bestFit="1" customWidth="1"/>
    <col min="3" max="3" width="12.85546875" customWidth="1"/>
    <col min="4" max="4" width="20.140625" customWidth="1"/>
    <col min="5" max="5" width="2.140625" hidden="1" customWidth="1"/>
    <col min="6" max="6" width="25.140625" customWidth="1"/>
    <col min="7" max="7" width="18.140625" customWidth="1"/>
    <col min="8" max="8" width="21.7109375" customWidth="1"/>
    <col min="9" max="9" width="29.85546875" hidden="1" customWidth="1"/>
    <col min="10" max="10" width="9.140625" customWidth="1"/>
    <col min="11" max="11" width="11" customWidth="1"/>
    <col min="12" max="12" width="12.42578125" customWidth="1"/>
    <col min="13" max="13" width="18.7109375" customWidth="1"/>
    <col min="14" max="14" width="19.140625" customWidth="1"/>
    <col min="15" max="15" width="15.85546875" customWidth="1"/>
    <col min="16" max="16" width="24.42578125" customWidth="1"/>
    <col min="17" max="17" width="18.7109375" customWidth="1"/>
    <col min="18" max="18" width="21.28515625" customWidth="1"/>
    <col min="19" max="19" width="17" bestFit="1" customWidth="1"/>
    <col min="20" max="20" width="18.7109375" bestFit="1" customWidth="1"/>
    <col min="21" max="21" width="16.7109375" customWidth="1"/>
    <col min="22" max="22" width="24.5703125" bestFit="1" customWidth="1"/>
    <col min="23" max="23" width="15.7109375" hidden="1" customWidth="1"/>
    <col min="24" max="24" width="10.85546875" hidden="1" customWidth="1"/>
    <col min="25" max="25" width="25.28515625" bestFit="1" customWidth="1"/>
    <col min="26" max="26" width="16.28515625" hidden="1" customWidth="1"/>
    <col min="27" max="27" width="12" bestFit="1" customWidth="1"/>
  </cols>
  <sheetData>
    <row r="1" spans="1:27" s="134" customFormat="1" ht="23.25" x14ac:dyDescent="0.35">
      <c r="A1" s="134" t="s">
        <v>3011</v>
      </c>
    </row>
    <row r="3" spans="1:27" s="155" customFormat="1" ht="57.75" customHeight="1" x14ac:dyDescent="0.25">
      <c r="A3" s="135" t="s">
        <v>2970</v>
      </c>
      <c r="B3" s="135" t="s">
        <v>55</v>
      </c>
      <c r="C3" s="135" t="s">
        <v>56</v>
      </c>
      <c r="D3" s="135" t="s">
        <v>3015</v>
      </c>
      <c r="E3" s="135" t="s">
        <v>57</v>
      </c>
      <c r="F3" s="135" t="s">
        <v>58</v>
      </c>
      <c r="G3" s="135" t="s">
        <v>59</v>
      </c>
      <c r="H3" s="135" t="s">
        <v>60</v>
      </c>
      <c r="I3" s="135" t="s">
        <v>61</v>
      </c>
      <c r="J3" s="135" t="s">
        <v>62</v>
      </c>
      <c r="K3" s="135" t="s">
        <v>63</v>
      </c>
      <c r="L3" s="135" t="s">
        <v>64</v>
      </c>
      <c r="M3" s="135" t="s">
        <v>65</v>
      </c>
      <c r="N3" s="135" t="s">
        <v>66</v>
      </c>
      <c r="O3" s="135" t="s">
        <v>67</v>
      </c>
      <c r="P3" s="135" t="s">
        <v>68</v>
      </c>
      <c r="Q3" s="135" t="s">
        <v>69</v>
      </c>
      <c r="R3" s="135" t="s">
        <v>70</v>
      </c>
      <c r="S3" s="135" t="s">
        <v>71</v>
      </c>
      <c r="T3" s="135" t="s">
        <v>72</v>
      </c>
      <c r="U3" s="135" t="s">
        <v>73</v>
      </c>
      <c r="V3" s="135" t="s">
        <v>74</v>
      </c>
      <c r="W3" s="135" t="s">
        <v>75</v>
      </c>
      <c r="X3" s="135" t="s">
        <v>76</v>
      </c>
      <c r="Y3" s="135" t="s">
        <v>77</v>
      </c>
      <c r="Z3" s="135" t="s">
        <v>78</v>
      </c>
      <c r="AA3" s="135" t="s">
        <v>79</v>
      </c>
    </row>
    <row r="4" spans="1:27" x14ac:dyDescent="0.25">
      <c r="A4" t="s">
        <v>80</v>
      </c>
      <c r="B4" t="s">
        <v>81</v>
      </c>
      <c r="C4" s="8" t="s">
        <v>82</v>
      </c>
      <c r="D4">
        <v>0</v>
      </c>
      <c r="E4" t="s">
        <v>83</v>
      </c>
      <c r="F4" t="s">
        <v>84</v>
      </c>
      <c r="G4" t="s">
        <v>85</v>
      </c>
      <c r="H4" t="s">
        <v>86</v>
      </c>
      <c r="I4" t="s">
        <v>87</v>
      </c>
      <c r="J4">
        <v>24</v>
      </c>
      <c r="K4">
        <v>1.8599999999999998E-2</v>
      </c>
      <c r="L4" t="s">
        <v>88</v>
      </c>
      <c r="M4" t="s">
        <v>89</v>
      </c>
      <c r="N4">
        <v>0</v>
      </c>
      <c r="O4">
        <v>0</v>
      </c>
      <c r="P4">
        <v>0</v>
      </c>
      <c r="Q4">
        <v>0</v>
      </c>
      <c r="S4">
        <v>1</v>
      </c>
      <c r="T4">
        <v>1</v>
      </c>
      <c r="U4">
        <v>0</v>
      </c>
      <c r="V4" t="s">
        <v>90</v>
      </c>
      <c r="W4">
        <v>0</v>
      </c>
      <c r="Y4" t="s">
        <v>89</v>
      </c>
      <c r="Z4">
        <v>0</v>
      </c>
      <c r="AA4">
        <v>0</v>
      </c>
    </row>
    <row r="5" spans="1:27" x14ac:dyDescent="0.25">
      <c r="A5" t="s">
        <v>91</v>
      </c>
      <c r="B5" t="s">
        <v>81</v>
      </c>
      <c r="C5" s="8" t="s">
        <v>82</v>
      </c>
      <c r="D5">
        <v>0.54327899999999996</v>
      </c>
      <c r="E5" t="s">
        <v>92</v>
      </c>
      <c r="F5" t="s">
        <v>93</v>
      </c>
      <c r="G5" t="s">
        <v>85</v>
      </c>
      <c r="H5" t="s">
        <v>94</v>
      </c>
      <c r="I5" t="s">
        <v>95</v>
      </c>
      <c r="J5">
        <v>13</v>
      </c>
      <c r="K5">
        <v>1.6299999999999999E-2</v>
      </c>
      <c r="L5" t="s">
        <v>88</v>
      </c>
      <c r="M5" t="s">
        <v>96</v>
      </c>
      <c r="N5">
        <v>33.33</v>
      </c>
      <c r="O5">
        <v>33.33</v>
      </c>
      <c r="P5">
        <v>0</v>
      </c>
      <c r="Q5">
        <v>0</v>
      </c>
      <c r="S5">
        <v>1</v>
      </c>
      <c r="T5">
        <v>1</v>
      </c>
      <c r="U5">
        <v>0</v>
      </c>
      <c r="V5" t="s">
        <v>97</v>
      </c>
      <c r="W5">
        <v>1</v>
      </c>
      <c r="Y5" t="s">
        <v>96</v>
      </c>
      <c r="Z5">
        <v>33.33</v>
      </c>
      <c r="AA5">
        <v>33.33</v>
      </c>
    </row>
    <row r="6" spans="1:27" x14ac:dyDescent="0.25">
      <c r="A6" t="s">
        <v>98</v>
      </c>
      <c r="B6" t="s">
        <v>81</v>
      </c>
      <c r="C6" s="8" t="s">
        <v>82</v>
      </c>
      <c r="D6">
        <v>0</v>
      </c>
      <c r="E6" t="s">
        <v>99</v>
      </c>
      <c r="F6" t="s">
        <v>100</v>
      </c>
      <c r="G6" t="s">
        <v>85</v>
      </c>
      <c r="H6" t="s">
        <v>86</v>
      </c>
      <c r="I6" t="s">
        <v>87</v>
      </c>
      <c r="J6">
        <v>26</v>
      </c>
      <c r="K6">
        <v>1.8599999999999998E-2</v>
      </c>
      <c r="L6" t="s">
        <v>88</v>
      </c>
      <c r="M6" t="s">
        <v>89</v>
      </c>
      <c r="N6">
        <v>0</v>
      </c>
      <c r="O6">
        <v>0</v>
      </c>
      <c r="P6">
        <v>0</v>
      </c>
      <c r="Q6">
        <v>0</v>
      </c>
      <c r="S6">
        <v>1</v>
      </c>
      <c r="T6">
        <v>1</v>
      </c>
      <c r="U6">
        <v>0</v>
      </c>
      <c r="V6" t="s">
        <v>90</v>
      </c>
      <c r="W6">
        <v>0</v>
      </c>
      <c r="Y6" t="s">
        <v>89</v>
      </c>
      <c r="Z6">
        <v>0</v>
      </c>
      <c r="AA6">
        <v>0</v>
      </c>
    </row>
    <row r="7" spans="1:27" x14ac:dyDescent="0.25">
      <c r="A7" t="s">
        <v>101</v>
      </c>
      <c r="B7" t="s">
        <v>81</v>
      </c>
      <c r="C7" s="8" t="s">
        <v>82</v>
      </c>
      <c r="D7">
        <v>0</v>
      </c>
      <c r="E7" t="s">
        <v>102</v>
      </c>
      <c r="F7" t="s">
        <v>103</v>
      </c>
      <c r="G7" t="s">
        <v>85</v>
      </c>
      <c r="H7" t="s">
        <v>104</v>
      </c>
      <c r="I7" t="s">
        <v>105</v>
      </c>
      <c r="J7">
        <v>34</v>
      </c>
      <c r="K7">
        <v>3.2500000000000001E-2</v>
      </c>
      <c r="L7" t="s">
        <v>88</v>
      </c>
      <c r="M7" t="s">
        <v>89</v>
      </c>
      <c r="N7">
        <v>0</v>
      </c>
      <c r="O7">
        <v>0</v>
      </c>
      <c r="P7">
        <v>0</v>
      </c>
      <c r="Q7">
        <v>0</v>
      </c>
      <c r="S7">
        <v>1</v>
      </c>
      <c r="T7">
        <v>1</v>
      </c>
      <c r="U7">
        <v>0</v>
      </c>
      <c r="V7" t="s">
        <v>90</v>
      </c>
      <c r="W7">
        <v>0</v>
      </c>
      <c r="Y7" t="s">
        <v>89</v>
      </c>
      <c r="Z7">
        <v>0</v>
      </c>
      <c r="AA7">
        <v>0</v>
      </c>
    </row>
    <row r="8" spans="1:27" x14ac:dyDescent="0.25">
      <c r="A8" t="s">
        <v>106</v>
      </c>
      <c r="B8" t="s">
        <v>81</v>
      </c>
      <c r="C8" s="8" t="s">
        <v>82</v>
      </c>
      <c r="D8">
        <v>0.54327899999999996</v>
      </c>
      <c r="E8" t="s">
        <v>107</v>
      </c>
      <c r="F8" t="s">
        <v>108</v>
      </c>
      <c r="G8" t="s">
        <v>85</v>
      </c>
      <c r="H8" t="s">
        <v>94</v>
      </c>
      <c r="I8" t="s">
        <v>95</v>
      </c>
      <c r="J8">
        <v>19</v>
      </c>
      <c r="K8">
        <v>1.6299999999999999E-2</v>
      </c>
      <c r="L8" t="s">
        <v>88</v>
      </c>
      <c r="M8" t="s">
        <v>96</v>
      </c>
      <c r="N8">
        <v>33.33</v>
      </c>
      <c r="O8">
        <v>33.33</v>
      </c>
      <c r="P8">
        <v>0</v>
      </c>
      <c r="Q8">
        <v>0</v>
      </c>
      <c r="S8">
        <v>1</v>
      </c>
      <c r="T8">
        <v>1</v>
      </c>
      <c r="U8">
        <v>0</v>
      </c>
      <c r="V8" t="s">
        <v>97</v>
      </c>
      <c r="W8">
        <v>1</v>
      </c>
      <c r="Y8" t="s">
        <v>96</v>
      </c>
      <c r="Z8">
        <v>33.33</v>
      </c>
      <c r="AA8">
        <v>33.33</v>
      </c>
    </row>
    <row r="9" spans="1:27" x14ac:dyDescent="0.25">
      <c r="A9" t="s">
        <v>109</v>
      </c>
      <c r="B9" t="s">
        <v>81</v>
      </c>
      <c r="C9" s="8" t="s">
        <v>82</v>
      </c>
      <c r="D9">
        <v>0</v>
      </c>
      <c r="E9" t="s">
        <v>110</v>
      </c>
      <c r="F9" t="s">
        <v>111</v>
      </c>
      <c r="G9" t="s">
        <v>85</v>
      </c>
      <c r="H9" t="s">
        <v>86</v>
      </c>
      <c r="I9" t="s">
        <v>87</v>
      </c>
      <c r="J9">
        <v>20</v>
      </c>
      <c r="K9">
        <v>1.8599999999999998E-2</v>
      </c>
      <c r="L9" t="s">
        <v>88</v>
      </c>
      <c r="M9" t="s">
        <v>89</v>
      </c>
      <c r="N9">
        <v>0</v>
      </c>
      <c r="O9">
        <v>0</v>
      </c>
      <c r="P9">
        <v>0</v>
      </c>
      <c r="Q9">
        <v>0</v>
      </c>
      <c r="S9">
        <v>1</v>
      </c>
      <c r="T9">
        <v>1</v>
      </c>
      <c r="U9">
        <v>0</v>
      </c>
      <c r="V9" t="s">
        <v>90</v>
      </c>
      <c r="W9">
        <v>0</v>
      </c>
      <c r="Y9" t="s">
        <v>89</v>
      </c>
      <c r="Z9">
        <v>0</v>
      </c>
      <c r="AA9">
        <v>0</v>
      </c>
    </row>
    <row r="10" spans="1:27" x14ac:dyDescent="0.25">
      <c r="A10" t="s">
        <v>112</v>
      </c>
      <c r="B10" t="s">
        <v>81</v>
      </c>
      <c r="C10" s="8" t="s">
        <v>82</v>
      </c>
      <c r="D10">
        <v>0</v>
      </c>
      <c r="E10" t="s">
        <v>113</v>
      </c>
      <c r="F10" t="s">
        <v>114</v>
      </c>
      <c r="G10" t="s">
        <v>85</v>
      </c>
      <c r="H10" t="s">
        <v>94</v>
      </c>
      <c r="I10" t="s">
        <v>95</v>
      </c>
      <c r="J10">
        <v>18</v>
      </c>
      <c r="K10">
        <v>1.6299999999999999E-2</v>
      </c>
      <c r="L10" t="s">
        <v>88</v>
      </c>
      <c r="M10" t="s">
        <v>89</v>
      </c>
      <c r="N10">
        <v>0</v>
      </c>
      <c r="O10">
        <v>0</v>
      </c>
      <c r="P10">
        <v>0</v>
      </c>
      <c r="Q10">
        <v>0</v>
      </c>
      <c r="S10">
        <v>1</v>
      </c>
      <c r="T10">
        <v>1</v>
      </c>
      <c r="U10">
        <v>0</v>
      </c>
      <c r="V10" t="s">
        <v>90</v>
      </c>
      <c r="W10">
        <v>0</v>
      </c>
      <c r="Y10" t="s">
        <v>89</v>
      </c>
      <c r="Z10">
        <v>0</v>
      </c>
      <c r="AA10">
        <v>0</v>
      </c>
    </row>
    <row r="11" spans="1:27" x14ac:dyDescent="0.25">
      <c r="A11" t="s">
        <v>115</v>
      </c>
      <c r="B11" t="s">
        <v>81</v>
      </c>
      <c r="C11" s="8" t="s">
        <v>82</v>
      </c>
      <c r="D11">
        <v>0</v>
      </c>
      <c r="E11" t="s">
        <v>116</v>
      </c>
      <c r="F11" t="s">
        <v>117</v>
      </c>
      <c r="G11" t="s">
        <v>85</v>
      </c>
      <c r="H11" t="s">
        <v>118</v>
      </c>
      <c r="I11" t="s">
        <v>119</v>
      </c>
      <c r="J11">
        <v>37</v>
      </c>
      <c r="K11">
        <v>4.3299999999999998E-2</v>
      </c>
      <c r="L11" t="s">
        <v>88</v>
      </c>
      <c r="M11" t="s">
        <v>120</v>
      </c>
      <c r="N11">
        <v>0</v>
      </c>
      <c r="O11">
        <v>0</v>
      </c>
      <c r="P11">
        <v>0</v>
      </c>
      <c r="Q11">
        <v>0</v>
      </c>
      <c r="S11">
        <v>1</v>
      </c>
      <c r="T11">
        <v>1</v>
      </c>
      <c r="U11">
        <v>0</v>
      </c>
      <c r="V11" t="s">
        <v>121</v>
      </c>
      <c r="W11">
        <v>0</v>
      </c>
      <c r="Y11" t="s">
        <v>120</v>
      </c>
      <c r="Z11">
        <v>16.664999999999999</v>
      </c>
      <c r="AA11">
        <v>0</v>
      </c>
    </row>
    <row r="12" spans="1:27" x14ac:dyDescent="0.25">
      <c r="A12" t="s">
        <v>122</v>
      </c>
      <c r="B12" t="s">
        <v>81</v>
      </c>
      <c r="C12" s="8" t="s">
        <v>82</v>
      </c>
      <c r="D12">
        <v>0</v>
      </c>
      <c r="E12" t="s">
        <v>123</v>
      </c>
      <c r="F12" t="s">
        <v>124</v>
      </c>
      <c r="G12" t="s">
        <v>85</v>
      </c>
      <c r="H12" t="s">
        <v>86</v>
      </c>
      <c r="I12" t="s">
        <v>87</v>
      </c>
      <c r="J12">
        <v>23</v>
      </c>
      <c r="K12">
        <v>1.8599999999999998E-2</v>
      </c>
      <c r="L12" t="s">
        <v>88</v>
      </c>
      <c r="M12" t="s">
        <v>89</v>
      </c>
      <c r="N12">
        <v>0</v>
      </c>
      <c r="O12">
        <v>0</v>
      </c>
      <c r="P12">
        <v>0</v>
      </c>
      <c r="Q12">
        <v>0</v>
      </c>
      <c r="S12">
        <v>1</v>
      </c>
      <c r="T12">
        <v>1</v>
      </c>
      <c r="U12">
        <v>0</v>
      </c>
      <c r="V12" t="s">
        <v>90</v>
      </c>
      <c r="W12">
        <v>0</v>
      </c>
      <c r="Y12" t="s">
        <v>89</v>
      </c>
      <c r="Z12">
        <v>0</v>
      </c>
      <c r="AA12">
        <v>0</v>
      </c>
    </row>
    <row r="13" spans="1:27" x14ac:dyDescent="0.25">
      <c r="A13" t="s">
        <v>125</v>
      </c>
      <c r="B13" t="s">
        <v>81</v>
      </c>
      <c r="C13" s="8" t="s">
        <v>82</v>
      </c>
      <c r="D13">
        <v>0</v>
      </c>
      <c r="E13" t="s">
        <v>126</v>
      </c>
      <c r="F13" t="s">
        <v>127</v>
      </c>
      <c r="G13" t="s">
        <v>85</v>
      </c>
      <c r="H13" t="s">
        <v>86</v>
      </c>
      <c r="I13" t="s">
        <v>87</v>
      </c>
      <c r="J13">
        <v>22</v>
      </c>
      <c r="K13">
        <v>1.8599999999999998E-2</v>
      </c>
      <c r="L13" t="s">
        <v>88</v>
      </c>
      <c r="M13" t="s">
        <v>89</v>
      </c>
      <c r="N13">
        <v>0</v>
      </c>
      <c r="O13">
        <v>0</v>
      </c>
      <c r="P13">
        <v>0</v>
      </c>
      <c r="Q13">
        <v>0</v>
      </c>
      <c r="S13">
        <v>1</v>
      </c>
      <c r="T13">
        <v>1</v>
      </c>
      <c r="U13">
        <v>0</v>
      </c>
      <c r="V13" t="s">
        <v>90</v>
      </c>
      <c r="W13">
        <v>0</v>
      </c>
      <c r="Y13" t="s">
        <v>89</v>
      </c>
      <c r="Z13">
        <v>0</v>
      </c>
      <c r="AA13">
        <v>0</v>
      </c>
    </row>
    <row r="14" spans="1:27" x14ac:dyDescent="0.25">
      <c r="A14" t="s">
        <v>128</v>
      </c>
      <c r="B14" t="s">
        <v>81</v>
      </c>
      <c r="C14" s="8" t="s">
        <v>82</v>
      </c>
      <c r="D14">
        <v>0.54327899999999996</v>
      </c>
      <c r="E14" t="s">
        <v>129</v>
      </c>
      <c r="F14" t="s">
        <v>130</v>
      </c>
      <c r="G14" t="s">
        <v>85</v>
      </c>
      <c r="H14" t="s">
        <v>94</v>
      </c>
      <c r="I14" t="s">
        <v>95</v>
      </c>
      <c r="J14">
        <v>15</v>
      </c>
      <c r="K14">
        <v>1.6299999999999999E-2</v>
      </c>
      <c r="L14" t="s">
        <v>88</v>
      </c>
      <c r="M14" t="s">
        <v>96</v>
      </c>
      <c r="N14">
        <v>33.33</v>
      </c>
      <c r="O14">
        <v>33.33</v>
      </c>
      <c r="P14">
        <v>0</v>
      </c>
      <c r="Q14">
        <v>0</v>
      </c>
      <c r="S14">
        <v>1</v>
      </c>
      <c r="T14">
        <v>1</v>
      </c>
      <c r="U14">
        <v>0</v>
      </c>
      <c r="V14" t="s">
        <v>97</v>
      </c>
      <c r="W14">
        <v>1</v>
      </c>
      <c r="Y14" t="s">
        <v>96</v>
      </c>
      <c r="Z14">
        <v>33.33</v>
      </c>
      <c r="AA14">
        <v>33.33</v>
      </c>
    </row>
    <row r="15" spans="1:27" x14ac:dyDescent="0.25">
      <c r="A15" t="s">
        <v>131</v>
      </c>
      <c r="B15" t="s">
        <v>81</v>
      </c>
      <c r="C15" s="8" t="s">
        <v>82</v>
      </c>
      <c r="D15">
        <v>0</v>
      </c>
      <c r="E15" t="s">
        <v>132</v>
      </c>
      <c r="F15" t="s">
        <v>133</v>
      </c>
      <c r="G15" t="s">
        <v>85</v>
      </c>
      <c r="H15" t="s">
        <v>86</v>
      </c>
      <c r="I15" t="s">
        <v>87</v>
      </c>
      <c r="J15">
        <v>21</v>
      </c>
      <c r="K15">
        <v>1.8599999999999998E-2</v>
      </c>
      <c r="L15" t="s">
        <v>88</v>
      </c>
      <c r="M15" t="s">
        <v>89</v>
      </c>
      <c r="N15">
        <v>0</v>
      </c>
      <c r="O15">
        <v>0</v>
      </c>
      <c r="P15">
        <v>0</v>
      </c>
      <c r="Q15">
        <v>0</v>
      </c>
      <c r="S15">
        <v>1</v>
      </c>
      <c r="T15">
        <v>1</v>
      </c>
      <c r="U15">
        <v>0</v>
      </c>
      <c r="V15" t="s">
        <v>90</v>
      </c>
      <c r="W15">
        <v>0</v>
      </c>
      <c r="Y15" t="s">
        <v>89</v>
      </c>
      <c r="Z15">
        <v>0</v>
      </c>
      <c r="AA15">
        <v>0</v>
      </c>
    </row>
    <row r="16" spans="1:27" x14ac:dyDescent="0.25">
      <c r="A16" t="s">
        <v>134</v>
      </c>
      <c r="B16" t="s">
        <v>81</v>
      </c>
      <c r="C16" s="8" t="s">
        <v>82</v>
      </c>
      <c r="D16">
        <v>0.54327899999999996</v>
      </c>
      <c r="E16" t="s">
        <v>135</v>
      </c>
      <c r="F16" t="s">
        <v>136</v>
      </c>
      <c r="G16" t="s">
        <v>85</v>
      </c>
      <c r="H16" t="s">
        <v>94</v>
      </c>
      <c r="I16" t="s">
        <v>95</v>
      </c>
      <c r="J16">
        <v>14</v>
      </c>
      <c r="K16">
        <v>1.6299999999999999E-2</v>
      </c>
      <c r="L16" t="s">
        <v>88</v>
      </c>
      <c r="M16" t="s">
        <v>96</v>
      </c>
      <c r="N16">
        <v>33.33</v>
      </c>
      <c r="O16">
        <v>33.33</v>
      </c>
      <c r="P16">
        <v>0</v>
      </c>
      <c r="Q16">
        <v>0</v>
      </c>
      <c r="S16">
        <v>1</v>
      </c>
      <c r="T16">
        <v>1</v>
      </c>
      <c r="U16">
        <v>0</v>
      </c>
      <c r="V16" t="s">
        <v>97</v>
      </c>
      <c r="W16">
        <v>1</v>
      </c>
      <c r="Y16" t="s">
        <v>96</v>
      </c>
      <c r="Z16">
        <v>33.33</v>
      </c>
      <c r="AA16">
        <v>33.33</v>
      </c>
    </row>
    <row r="17" spans="1:27" x14ac:dyDescent="0.25">
      <c r="A17" t="s">
        <v>137</v>
      </c>
      <c r="B17" t="s">
        <v>81</v>
      </c>
      <c r="C17" s="8" t="s">
        <v>82</v>
      </c>
      <c r="D17">
        <v>0</v>
      </c>
      <c r="E17" t="s">
        <v>138</v>
      </c>
      <c r="F17" t="s">
        <v>139</v>
      </c>
      <c r="G17" t="s">
        <v>85</v>
      </c>
      <c r="H17" t="s">
        <v>118</v>
      </c>
      <c r="I17" t="s">
        <v>119</v>
      </c>
      <c r="J17">
        <v>39</v>
      </c>
      <c r="K17">
        <v>4.3299999999999998E-2</v>
      </c>
      <c r="L17" t="s">
        <v>88</v>
      </c>
      <c r="M17" t="s">
        <v>140</v>
      </c>
      <c r="N17">
        <v>0</v>
      </c>
      <c r="O17">
        <v>0</v>
      </c>
      <c r="P17">
        <v>0</v>
      </c>
      <c r="Q17">
        <v>0</v>
      </c>
      <c r="S17">
        <v>1</v>
      </c>
      <c r="T17">
        <v>1</v>
      </c>
      <c r="U17">
        <v>0</v>
      </c>
      <c r="V17" t="s">
        <v>90</v>
      </c>
      <c r="W17">
        <v>0</v>
      </c>
      <c r="Y17" t="s">
        <v>140</v>
      </c>
      <c r="Z17">
        <v>50</v>
      </c>
      <c r="AA17">
        <v>0</v>
      </c>
    </row>
    <row r="18" spans="1:27" x14ac:dyDescent="0.25">
      <c r="A18" t="s">
        <v>141</v>
      </c>
      <c r="B18" t="s">
        <v>81</v>
      </c>
      <c r="C18" s="8" t="s">
        <v>82</v>
      </c>
      <c r="D18">
        <v>1.0832249999999899</v>
      </c>
      <c r="E18" t="s">
        <v>142</v>
      </c>
      <c r="F18" t="s">
        <v>143</v>
      </c>
      <c r="G18" t="s">
        <v>85</v>
      </c>
      <c r="H18" t="s">
        <v>104</v>
      </c>
      <c r="I18" t="s">
        <v>105</v>
      </c>
      <c r="J18">
        <v>33</v>
      </c>
      <c r="K18">
        <v>3.2500000000000001E-2</v>
      </c>
      <c r="L18" t="s">
        <v>88</v>
      </c>
      <c r="M18" t="s">
        <v>96</v>
      </c>
      <c r="N18">
        <v>33.33</v>
      </c>
      <c r="O18">
        <v>33.33</v>
      </c>
      <c r="P18">
        <v>0</v>
      </c>
      <c r="Q18">
        <v>0</v>
      </c>
      <c r="S18">
        <v>1</v>
      </c>
      <c r="T18">
        <v>1</v>
      </c>
      <c r="U18">
        <v>0</v>
      </c>
      <c r="V18" t="s">
        <v>97</v>
      </c>
      <c r="W18">
        <v>1</v>
      </c>
      <c r="Y18" t="s">
        <v>96</v>
      </c>
      <c r="Z18">
        <v>33.33</v>
      </c>
      <c r="AA18">
        <v>33.33</v>
      </c>
    </row>
    <row r="19" spans="1:27" x14ac:dyDescent="0.25">
      <c r="A19" t="s">
        <v>144</v>
      </c>
      <c r="B19" t="s">
        <v>81</v>
      </c>
      <c r="C19" s="8" t="s">
        <v>82</v>
      </c>
      <c r="D19">
        <v>0</v>
      </c>
      <c r="E19" t="s">
        <v>145</v>
      </c>
      <c r="F19" t="s">
        <v>146</v>
      </c>
      <c r="G19" t="s">
        <v>85</v>
      </c>
      <c r="H19" t="s">
        <v>86</v>
      </c>
      <c r="I19" t="s">
        <v>87</v>
      </c>
      <c r="J19">
        <v>25</v>
      </c>
      <c r="K19">
        <v>1.8599999999999998E-2</v>
      </c>
      <c r="L19" t="s">
        <v>88</v>
      </c>
      <c r="M19" t="s">
        <v>96</v>
      </c>
      <c r="N19">
        <v>0</v>
      </c>
      <c r="O19">
        <v>0</v>
      </c>
      <c r="P19">
        <v>0</v>
      </c>
      <c r="Q19">
        <v>0</v>
      </c>
      <c r="S19">
        <v>1</v>
      </c>
      <c r="T19">
        <v>1</v>
      </c>
      <c r="U19">
        <v>0</v>
      </c>
      <c r="V19" t="s">
        <v>121</v>
      </c>
      <c r="W19">
        <v>0</v>
      </c>
      <c r="Y19" t="s">
        <v>96</v>
      </c>
      <c r="Z19">
        <v>33.33</v>
      </c>
      <c r="AA19">
        <v>0</v>
      </c>
    </row>
    <row r="20" spans="1:27" x14ac:dyDescent="0.25">
      <c r="A20" t="s">
        <v>147</v>
      </c>
      <c r="B20" t="s">
        <v>81</v>
      </c>
      <c r="C20" s="8" t="s">
        <v>82</v>
      </c>
      <c r="D20">
        <v>0</v>
      </c>
      <c r="E20" t="s">
        <v>148</v>
      </c>
      <c r="F20" t="s">
        <v>149</v>
      </c>
      <c r="G20" t="s">
        <v>85</v>
      </c>
      <c r="H20" t="s">
        <v>94</v>
      </c>
      <c r="I20" t="s">
        <v>95</v>
      </c>
      <c r="J20">
        <v>16</v>
      </c>
      <c r="K20">
        <v>1.6299999999999999E-2</v>
      </c>
      <c r="L20" t="s">
        <v>88</v>
      </c>
      <c r="M20" t="s">
        <v>89</v>
      </c>
      <c r="N20">
        <v>0</v>
      </c>
      <c r="O20">
        <v>0</v>
      </c>
      <c r="P20">
        <v>0</v>
      </c>
      <c r="Q20">
        <v>0</v>
      </c>
      <c r="S20">
        <v>1</v>
      </c>
      <c r="T20">
        <v>1</v>
      </c>
      <c r="U20">
        <v>0</v>
      </c>
      <c r="V20" t="s">
        <v>90</v>
      </c>
      <c r="W20">
        <v>0</v>
      </c>
      <c r="Y20" t="s">
        <v>89</v>
      </c>
      <c r="Z20">
        <v>0</v>
      </c>
      <c r="AA20">
        <v>0</v>
      </c>
    </row>
    <row r="21" spans="1:27" x14ac:dyDescent="0.25">
      <c r="A21" t="s">
        <v>150</v>
      </c>
      <c r="B21" t="s">
        <v>81</v>
      </c>
      <c r="C21" s="8" t="s">
        <v>82</v>
      </c>
      <c r="D21">
        <v>0</v>
      </c>
      <c r="E21" t="s">
        <v>151</v>
      </c>
      <c r="F21" t="s">
        <v>152</v>
      </c>
      <c r="G21" t="s">
        <v>85</v>
      </c>
      <c r="H21" t="s">
        <v>94</v>
      </c>
      <c r="I21" t="s">
        <v>95</v>
      </c>
      <c r="J21">
        <v>17</v>
      </c>
      <c r="K21">
        <v>1.6299999999999999E-2</v>
      </c>
      <c r="L21" t="s">
        <v>88</v>
      </c>
      <c r="M21" t="s">
        <v>89</v>
      </c>
      <c r="N21">
        <v>0</v>
      </c>
      <c r="O21">
        <v>0</v>
      </c>
      <c r="P21">
        <v>0</v>
      </c>
      <c r="Q21">
        <v>0</v>
      </c>
      <c r="S21">
        <v>1</v>
      </c>
      <c r="T21">
        <v>1</v>
      </c>
      <c r="U21">
        <v>0</v>
      </c>
      <c r="V21" t="s">
        <v>90</v>
      </c>
      <c r="W21">
        <v>0</v>
      </c>
      <c r="Y21" t="s">
        <v>89</v>
      </c>
      <c r="Z21">
        <v>0</v>
      </c>
      <c r="AA21">
        <v>0</v>
      </c>
    </row>
    <row r="22" spans="1:27" x14ac:dyDescent="0.25">
      <c r="A22" t="s">
        <v>153</v>
      </c>
      <c r="B22" t="s">
        <v>81</v>
      </c>
      <c r="C22" s="8" t="s">
        <v>82</v>
      </c>
      <c r="D22">
        <v>0.54327899999999996</v>
      </c>
      <c r="E22" t="s">
        <v>154</v>
      </c>
      <c r="F22" t="s">
        <v>155</v>
      </c>
      <c r="G22" t="s">
        <v>85</v>
      </c>
      <c r="H22" t="s">
        <v>94</v>
      </c>
      <c r="I22" t="s">
        <v>95</v>
      </c>
      <c r="J22">
        <v>12</v>
      </c>
      <c r="K22">
        <v>1.6299999999999999E-2</v>
      </c>
      <c r="L22" t="s">
        <v>88</v>
      </c>
      <c r="M22" t="s">
        <v>96</v>
      </c>
      <c r="N22">
        <v>33.33</v>
      </c>
      <c r="O22">
        <v>33.33</v>
      </c>
      <c r="P22">
        <v>0</v>
      </c>
      <c r="Q22">
        <v>0</v>
      </c>
      <c r="S22">
        <v>1</v>
      </c>
      <c r="T22">
        <v>1</v>
      </c>
      <c r="U22">
        <v>0</v>
      </c>
      <c r="V22" t="s">
        <v>97</v>
      </c>
      <c r="W22">
        <v>1</v>
      </c>
      <c r="Y22" t="s">
        <v>96</v>
      </c>
      <c r="Z22">
        <v>33.33</v>
      </c>
      <c r="AA22">
        <v>33.33</v>
      </c>
    </row>
    <row r="23" spans="1:27" x14ac:dyDescent="0.25">
      <c r="A23" t="s">
        <v>156</v>
      </c>
      <c r="B23" t="s">
        <v>81</v>
      </c>
      <c r="C23" s="8" t="s">
        <v>82</v>
      </c>
      <c r="D23">
        <v>0</v>
      </c>
      <c r="E23" t="s">
        <v>157</v>
      </c>
      <c r="F23" t="s">
        <v>158</v>
      </c>
      <c r="G23" t="s">
        <v>85</v>
      </c>
      <c r="H23" t="s">
        <v>104</v>
      </c>
      <c r="I23" t="s">
        <v>105</v>
      </c>
      <c r="J23">
        <v>35</v>
      </c>
      <c r="K23">
        <v>3.2500000000000001E-2</v>
      </c>
      <c r="L23" t="s">
        <v>88</v>
      </c>
      <c r="M23" t="s">
        <v>89</v>
      </c>
      <c r="N23">
        <v>0</v>
      </c>
      <c r="O23">
        <v>0</v>
      </c>
      <c r="P23">
        <v>0</v>
      </c>
      <c r="Q23">
        <v>0</v>
      </c>
      <c r="S23">
        <v>1</v>
      </c>
      <c r="T23">
        <v>1</v>
      </c>
      <c r="U23">
        <v>0</v>
      </c>
      <c r="V23" t="s">
        <v>90</v>
      </c>
      <c r="W23">
        <v>0</v>
      </c>
      <c r="Y23" t="s">
        <v>89</v>
      </c>
      <c r="Z23">
        <v>0</v>
      </c>
      <c r="AA23">
        <v>0</v>
      </c>
    </row>
    <row r="24" spans="1:27" x14ac:dyDescent="0.25">
      <c r="A24" t="s">
        <v>159</v>
      </c>
      <c r="B24" t="s">
        <v>81</v>
      </c>
      <c r="C24" s="8" t="s">
        <v>82</v>
      </c>
      <c r="D24">
        <v>0</v>
      </c>
      <c r="E24" t="s">
        <v>160</v>
      </c>
      <c r="F24" t="s">
        <v>161</v>
      </c>
      <c r="G24" t="s">
        <v>85</v>
      </c>
      <c r="H24" t="s">
        <v>118</v>
      </c>
      <c r="I24" t="s">
        <v>119</v>
      </c>
      <c r="J24">
        <v>38</v>
      </c>
      <c r="K24">
        <v>4.3299999999999998E-2</v>
      </c>
      <c r="L24" t="s">
        <v>88</v>
      </c>
      <c r="M24" t="s">
        <v>140</v>
      </c>
      <c r="N24">
        <v>0</v>
      </c>
      <c r="O24">
        <v>0</v>
      </c>
      <c r="P24">
        <v>0</v>
      </c>
      <c r="Q24">
        <v>0</v>
      </c>
      <c r="S24">
        <v>1</v>
      </c>
      <c r="T24">
        <v>1</v>
      </c>
      <c r="U24">
        <v>0</v>
      </c>
      <c r="V24" t="s">
        <v>90</v>
      </c>
      <c r="W24">
        <v>0</v>
      </c>
      <c r="Y24" t="s">
        <v>140</v>
      </c>
      <c r="Z24">
        <v>50</v>
      </c>
      <c r="AA24">
        <v>0</v>
      </c>
    </row>
    <row r="25" spans="1:27" x14ac:dyDescent="0.25">
      <c r="A25" t="s">
        <v>162</v>
      </c>
      <c r="B25" t="s">
        <v>81</v>
      </c>
      <c r="C25" s="8" t="s">
        <v>82</v>
      </c>
      <c r="D25">
        <v>0</v>
      </c>
      <c r="E25" t="s">
        <v>163</v>
      </c>
      <c r="F25" t="s">
        <v>164</v>
      </c>
      <c r="G25" t="s">
        <v>85</v>
      </c>
      <c r="H25" t="s">
        <v>165</v>
      </c>
      <c r="I25" t="s">
        <v>166</v>
      </c>
      <c r="J25">
        <v>29</v>
      </c>
      <c r="K25">
        <v>2.1700000000000001E-2</v>
      </c>
      <c r="L25" t="s">
        <v>88</v>
      </c>
      <c r="M25" t="s">
        <v>140</v>
      </c>
      <c r="N25">
        <v>0</v>
      </c>
      <c r="O25">
        <v>0</v>
      </c>
      <c r="P25">
        <v>0</v>
      </c>
      <c r="Q25">
        <v>0</v>
      </c>
      <c r="S25">
        <v>1</v>
      </c>
      <c r="T25">
        <v>1</v>
      </c>
      <c r="U25">
        <v>0</v>
      </c>
      <c r="V25" t="s">
        <v>121</v>
      </c>
      <c r="W25">
        <v>0</v>
      </c>
      <c r="Y25" t="s">
        <v>140</v>
      </c>
      <c r="Z25">
        <v>50</v>
      </c>
      <c r="AA25">
        <v>0</v>
      </c>
    </row>
    <row r="26" spans="1:27" x14ac:dyDescent="0.25">
      <c r="A26" t="s">
        <v>167</v>
      </c>
      <c r="B26" t="s">
        <v>81</v>
      </c>
      <c r="C26" s="8" t="s">
        <v>82</v>
      </c>
      <c r="D26">
        <v>0</v>
      </c>
      <c r="E26" t="s">
        <v>168</v>
      </c>
      <c r="F26" t="s">
        <v>169</v>
      </c>
      <c r="G26" t="s">
        <v>85</v>
      </c>
      <c r="H26" t="s">
        <v>165</v>
      </c>
      <c r="I26" t="s">
        <v>166</v>
      </c>
      <c r="J26">
        <v>30</v>
      </c>
      <c r="K26">
        <v>2.1700000000000001E-2</v>
      </c>
      <c r="L26" t="s">
        <v>88</v>
      </c>
      <c r="M26" t="s">
        <v>140</v>
      </c>
      <c r="N26">
        <v>0</v>
      </c>
      <c r="O26">
        <v>0</v>
      </c>
      <c r="P26">
        <v>0</v>
      </c>
      <c r="Q26">
        <v>0</v>
      </c>
      <c r="S26">
        <v>1</v>
      </c>
      <c r="T26">
        <v>1</v>
      </c>
      <c r="U26">
        <v>0</v>
      </c>
      <c r="V26" t="s">
        <v>90</v>
      </c>
      <c r="W26">
        <v>0</v>
      </c>
      <c r="Y26" t="s">
        <v>140</v>
      </c>
      <c r="Z26">
        <v>50</v>
      </c>
      <c r="AA26">
        <v>0</v>
      </c>
    </row>
    <row r="27" spans="1:27" x14ac:dyDescent="0.25">
      <c r="A27" t="s">
        <v>170</v>
      </c>
      <c r="B27" t="s">
        <v>81</v>
      </c>
      <c r="C27" s="8" t="s">
        <v>82</v>
      </c>
      <c r="D27">
        <v>1.085</v>
      </c>
      <c r="E27" t="s">
        <v>171</v>
      </c>
      <c r="F27" t="s">
        <v>172</v>
      </c>
      <c r="G27" t="s">
        <v>85</v>
      </c>
      <c r="H27" t="s">
        <v>165</v>
      </c>
      <c r="I27" t="s">
        <v>166</v>
      </c>
      <c r="J27">
        <v>31</v>
      </c>
      <c r="K27">
        <v>2.1700000000000001E-2</v>
      </c>
      <c r="L27" t="s">
        <v>88</v>
      </c>
      <c r="M27" t="s">
        <v>140</v>
      </c>
      <c r="N27">
        <v>50</v>
      </c>
      <c r="O27">
        <v>50</v>
      </c>
      <c r="P27">
        <v>0</v>
      </c>
      <c r="Q27">
        <v>0</v>
      </c>
      <c r="S27">
        <v>1</v>
      </c>
      <c r="T27">
        <v>1</v>
      </c>
      <c r="U27">
        <v>0</v>
      </c>
      <c r="V27" t="s">
        <v>97</v>
      </c>
      <c r="W27">
        <v>1</v>
      </c>
      <c r="Y27" t="s">
        <v>140</v>
      </c>
      <c r="Z27">
        <v>50</v>
      </c>
      <c r="AA27">
        <v>50</v>
      </c>
    </row>
    <row r="28" spans="1:27" x14ac:dyDescent="0.25">
      <c r="A28" t="s">
        <v>173</v>
      </c>
      <c r="B28" t="s">
        <v>81</v>
      </c>
      <c r="C28" s="8" t="s">
        <v>82</v>
      </c>
      <c r="D28">
        <v>1.085</v>
      </c>
      <c r="E28" t="s">
        <v>174</v>
      </c>
      <c r="F28" t="s">
        <v>175</v>
      </c>
      <c r="G28" t="s">
        <v>85</v>
      </c>
      <c r="H28" t="s">
        <v>165</v>
      </c>
      <c r="I28" t="s">
        <v>166</v>
      </c>
      <c r="J28">
        <v>28</v>
      </c>
      <c r="K28">
        <v>2.1700000000000001E-2</v>
      </c>
      <c r="L28" t="s">
        <v>88</v>
      </c>
      <c r="M28" t="s">
        <v>140</v>
      </c>
      <c r="N28">
        <v>50</v>
      </c>
      <c r="O28">
        <v>50</v>
      </c>
      <c r="P28">
        <v>0</v>
      </c>
      <c r="Q28">
        <v>0</v>
      </c>
      <c r="S28">
        <v>1</v>
      </c>
      <c r="T28">
        <v>1</v>
      </c>
      <c r="U28">
        <v>0</v>
      </c>
      <c r="V28" t="s">
        <v>97</v>
      </c>
      <c r="W28">
        <v>1</v>
      </c>
      <c r="Y28" t="s">
        <v>140</v>
      </c>
      <c r="Z28">
        <v>50</v>
      </c>
      <c r="AA28">
        <v>50</v>
      </c>
    </row>
    <row r="29" spans="1:27" x14ac:dyDescent="0.25">
      <c r="A29" t="s">
        <v>176</v>
      </c>
      <c r="B29" t="s">
        <v>81</v>
      </c>
      <c r="C29" s="8" t="s">
        <v>82</v>
      </c>
      <c r="D29">
        <v>0</v>
      </c>
      <c r="E29" t="s">
        <v>177</v>
      </c>
      <c r="F29" t="s">
        <v>178</v>
      </c>
      <c r="G29" t="s">
        <v>85</v>
      </c>
      <c r="H29" t="s">
        <v>165</v>
      </c>
      <c r="I29" t="s">
        <v>166</v>
      </c>
      <c r="J29">
        <v>27</v>
      </c>
      <c r="K29">
        <v>2.1700000000000001E-2</v>
      </c>
      <c r="L29" t="s">
        <v>88</v>
      </c>
      <c r="M29" t="s">
        <v>140</v>
      </c>
      <c r="N29">
        <v>0</v>
      </c>
      <c r="O29">
        <v>0</v>
      </c>
      <c r="P29">
        <v>0</v>
      </c>
      <c r="Q29">
        <v>0</v>
      </c>
      <c r="S29">
        <v>1</v>
      </c>
      <c r="T29">
        <v>1</v>
      </c>
      <c r="U29">
        <v>0</v>
      </c>
      <c r="V29" t="s">
        <v>90</v>
      </c>
      <c r="W29">
        <v>0</v>
      </c>
      <c r="Y29" t="s">
        <v>140</v>
      </c>
      <c r="Z29">
        <v>50</v>
      </c>
      <c r="AA29">
        <v>0</v>
      </c>
    </row>
    <row r="30" spans="1:27" x14ac:dyDescent="0.25">
      <c r="A30" t="s">
        <v>179</v>
      </c>
      <c r="B30" t="s">
        <v>81</v>
      </c>
      <c r="C30" s="8" t="s">
        <v>82</v>
      </c>
      <c r="D30">
        <v>1.085</v>
      </c>
      <c r="E30" t="s">
        <v>180</v>
      </c>
      <c r="F30" t="s">
        <v>181</v>
      </c>
      <c r="G30" t="s">
        <v>85</v>
      </c>
      <c r="H30" t="s">
        <v>165</v>
      </c>
      <c r="I30" t="s">
        <v>166</v>
      </c>
      <c r="J30">
        <v>32</v>
      </c>
      <c r="K30">
        <v>2.1700000000000001E-2</v>
      </c>
      <c r="L30" t="s">
        <v>88</v>
      </c>
      <c r="M30" t="s">
        <v>140</v>
      </c>
      <c r="N30">
        <v>50</v>
      </c>
      <c r="O30">
        <v>50</v>
      </c>
      <c r="P30">
        <v>0</v>
      </c>
      <c r="Q30">
        <v>0</v>
      </c>
      <c r="S30">
        <v>1</v>
      </c>
      <c r="T30">
        <v>1</v>
      </c>
      <c r="U30">
        <v>0</v>
      </c>
      <c r="V30" t="s">
        <v>97</v>
      </c>
      <c r="W30">
        <v>1</v>
      </c>
      <c r="Y30" t="s">
        <v>140</v>
      </c>
      <c r="Z30">
        <v>50</v>
      </c>
      <c r="AA30">
        <v>50</v>
      </c>
    </row>
    <row r="31" spans="1:27" x14ac:dyDescent="0.25">
      <c r="A31" t="s">
        <v>182</v>
      </c>
      <c r="B31" t="s">
        <v>81</v>
      </c>
      <c r="C31" s="8" t="s">
        <v>82</v>
      </c>
      <c r="D31">
        <v>0</v>
      </c>
      <c r="E31" t="s">
        <v>183</v>
      </c>
      <c r="F31" t="s">
        <v>184</v>
      </c>
      <c r="G31" t="s">
        <v>85</v>
      </c>
      <c r="H31" t="s">
        <v>104</v>
      </c>
      <c r="I31" t="s">
        <v>105</v>
      </c>
      <c r="J31">
        <v>36</v>
      </c>
      <c r="K31">
        <v>3.2500000000000001E-2</v>
      </c>
      <c r="L31" t="s">
        <v>88</v>
      </c>
      <c r="M31" t="s">
        <v>89</v>
      </c>
      <c r="N31">
        <v>0</v>
      </c>
      <c r="O31">
        <v>0</v>
      </c>
      <c r="P31">
        <v>0</v>
      </c>
      <c r="Q31">
        <v>0</v>
      </c>
      <c r="S31">
        <v>1</v>
      </c>
      <c r="T31">
        <v>1</v>
      </c>
      <c r="U31">
        <v>0</v>
      </c>
      <c r="V31" t="s">
        <v>90</v>
      </c>
      <c r="W31">
        <v>0</v>
      </c>
      <c r="Y31" t="s">
        <v>89</v>
      </c>
      <c r="Z31">
        <v>0</v>
      </c>
      <c r="AA31">
        <v>0</v>
      </c>
    </row>
    <row r="32" spans="1:27" x14ac:dyDescent="0.25">
      <c r="A32" t="s">
        <v>185</v>
      </c>
      <c r="B32" t="s">
        <v>81</v>
      </c>
      <c r="C32" s="8" t="s">
        <v>82</v>
      </c>
      <c r="D32">
        <v>1.25</v>
      </c>
      <c r="E32" t="s">
        <v>186</v>
      </c>
      <c r="F32" t="s">
        <v>187</v>
      </c>
      <c r="G32" t="s">
        <v>188</v>
      </c>
      <c r="H32" t="s">
        <v>189</v>
      </c>
      <c r="I32" t="s">
        <v>190</v>
      </c>
      <c r="J32">
        <v>4</v>
      </c>
      <c r="K32">
        <v>2.5000000000000001E-2</v>
      </c>
      <c r="L32" t="s">
        <v>88</v>
      </c>
      <c r="M32" t="s">
        <v>140</v>
      </c>
      <c r="N32">
        <v>50</v>
      </c>
      <c r="O32">
        <v>50</v>
      </c>
      <c r="P32">
        <v>0</v>
      </c>
      <c r="Q32">
        <v>0</v>
      </c>
      <c r="S32">
        <v>1</v>
      </c>
      <c r="T32">
        <v>1</v>
      </c>
      <c r="U32">
        <v>0</v>
      </c>
      <c r="V32" t="s">
        <v>97</v>
      </c>
      <c r="W32">
        <v>1</v>
      </c>
      <c r="Y32" t="s">
        <v>140</v>
      </c>
      <c r="Z32">
        <v>50</v>
      </c>
      <c r="AA32">
        <v>50</v>
      </c>
    </row>
    <row r="33" spans="1:27" x14ac:dyDescent="0.25">
      <c r="A33" t="s">
        <v>191</v>
      </c>
      <c r="B33" t="s">
        <v>81</v>
      </c>
      <c r="C33" s="8" t="s">
        <v>82</v>
      </c>
      <c r="D33">
        <v>1.25</v>
      </c>
      <c r="E33" t="s">
        <v>192</v>
      </c>
      <c r="F33" t="s">
        <v>193</v>
      </c>
      <c r="G33" t="s">
        <v>188</v>
      </c>
      <c r="H33" t="s">
        <v>189</v>
      </c>
      <c r="I33" t="s">
        <v>190</v>
      </c>
      <c r="J33">
        <v>5</v>
      </c>
      <c r="K33">
        <v>2.5000000000000001E-2</v>
      </c>
      <c r="L33" t="s">
        <v>88</v>
      </c>
      <c r="M33" t="s">
        <v>140</v>
      </c>
      <c r="N33">
        <v>50</v>
      </c>
      <c r="O33">
        <v>50</v>
      </c>
      <c r="P33">
        <v>0</v>
      </c>
      <c r="Q33">
        <v>0</v>
      </c>
      <c r="S33">
        <v>1</v>
      </c>
      <c r="T33">
        <v>1</v>
      </c>
      <c r="U33">
        <v>0</v>
      </c>
      <c r="V33" t="s">
        <v>97</v>
      </c>
      <c r="W33">
        <v>1</v>
      </c>
      <c r="Y33" t="s">
        <v>140</v>
      </c>
      <c r="Z33">
        <v>50</v>
      </c>
      <c r="AA33">
        <v>50</v>
      </c>
    </row>
    <row r="34" spans="1:27" x14ac:dyDescent="0.25">
      <c r="A34" t="s">
        <v>194</v>
      </c>
      <c r="B34" t="s">
        <v>81</v>
      </c>
      <c r="C34" s="8" t="s">
        <v>82</v>
      </c>
      <c r="D34">
        <v>1.25</v>
      </c>
      <c r="E34" t="s">
        <v>195</v>
      </c>
      <c r="F34" t="s">
        <v>196</v>
      </c>
      <c r="G34" t="s">
        <v>188</v>
      </c>
      <c r="H34" t="s">
        <v>189</v>
      </c>
      <c r="I34" t="s">
        <v>190</v>
      </c>
      <c r="J34">
        <v>6</v>
      </c>
      <c r="K34">
        <v>2.5000000000000001E-2</v>
      </c>
      <c r="L34" t="s">
        <v>88</v>
      </c>
      <c r="M34" t="s">
        <v>140</v>
      </c>
      <c r="N34">
        <v>50</v>
      </c>
      <c r="O34">
        <v>50</v>
      </c>
      <c r="P34">
        <v>0</v>
      </c>
      <c r="Q34">
        <v>0</v>
      </c>
      <c r="S34">
        <v>1</v>
      </c>
      <c r="T34">
        <v>1</v>
      </c>
      <c r="U34">
        <v>0</v>
      </c>
      <c r="V34" t="s">
        <v>97</v>
      </c>
      <c r="W34">
        <v>1</v>
      </c>
      <c r="Y34" t="s">
        <v>140</v>
      </c>
      <c r="Z34">
        <v>50</v>
      </c>
      <c r="AA34">
        <v>50</v>
      </c>
    </row>
    <row r="35" spans="1:27" x14ac:dyDescent="0.25">
      <c r="A35" t="s">
        <v>197</v>
      </c>
      <c r="B35" t="s">
        <v>81</v>
      </c>
      <c r="C35" s="8" t="s">
        <v>82</v>
      </c>
      <c r="D35">
        <v>1.25</v>
      </c>
      <c r="E35" t="s">
        <v>198</v>
      </c>
      <c r="F35" t="s">
        <v>199</v>
      </c>
      <c r="G35" t="s">
        <v>188</v>
      </c>
      <c r="H35" t="s">
        <v>189</v>
      </c>
      <c r="I35" t="s">
        <v>190</v>
      </c>
      <c r="J35">
        <v>7</v>
      </c>
      <c r="K35">
        <v>2.5000000000000001E-2</v>
      </c>
      <c r="L35" t="s">
        <v>88</v>
      </c>
      <c r="M35" t="s">
        <v>140</v>
      </c>
      <c r="N35">
        <v>50</v>
      </c>
      <c r="O35">
        <v>50</v>
      </c>
      <c r="P35">
        <v>0</v>
      </c>
      <c r="Q35">
        <v>0</v>
      </c>
      <c r="S35">
        <v>1</v>
      </c>
      <c r="T35">
        <v>1</v>
      </c>
      <c r="U35">
        <v>0</v>
      </c>
      <c r="V35" t="s">
        <v>97</v>
      </c>
      <c r="W35">
        <v>1</v>
      </c>
      <c r="Y35" t="s">
        <v>140</v>
      </c>
      <c r="Z35">
        <v>50</v>
      </c>
      <c r="AA35">
        <v>50</v>
      </c>
    </row>
    <row r="36" spans="1:27" x14ac:dyDescent="0.25">
      <c r="A36" t="s">
        <v>200</v>
      </c>
      <c r="B36" t="s">
        <v>201</v>
      </c>
      <c r="C36" s="8">
        <v>46002</v>
      </c>
      <c r="D36">
        <v>2.085</v>
      </c>
      <c r="E36" t="s">
        <v>202</v>
      </c>
      <c r="F36" t="s">
        <v>203</v>
      </c>
      <c r="G36" t="s">
        <v>188</v>
      </c>
      <c r="H36" t="s">
        <v>104</v>
      </c>
      <c r="I36" t="s">
        <v>204</v>
      </c>
      <c r="J36">
        <v>11</v>
      </c>
      <c r="K36">
        <v>4.1700000000000001E-2</v>
      </c>
      <c r="L36" t="s">
        <v>88</v>
      </c>
      <c r="M36" t="s">
        <v>140</v>
      </c>
      <c r="N36">
        <v>50</v>
      </c>
      <c r="O36">
        <v>50</v>
      </c>
      <c r="V36" t="s">
        <v>97</v>
      </c>
      <c r="W36">
        <v>1</v>
      </c>
      <c r="Y36" t="s">
        <v>140</v>
      </c>
      <c r="Z36">
        <v>50</v>
      </c>
      <c r="AA36">
        <v>50</v>
      </c>
    </row>
    <row r="37" spans="1:27" x14ac:dyDescent="0.25">
      <c r="A37" t="s">
        <v>205</v>
      </c>
      <c r="B37" t="s">
        <v>81</v>
      </c>
      <c r="C37" s="8" t="s">
        <v>82</v>
      </c>
      <c r="D37">
        <v>1.25</v>
      </c>
      <c r="E37" t="s">
        <v>206</v>
      </c>
      <c r="F37" t="s">
        <v>207</v>
      </c>
      <c r="G37" t="s">
        <v>188</v>
      </c>
      <c r="H37" t="s">
        <v>189</v>
      </c>
      <c r="I37" t="s">
        <v>190</v>
      </c>
      <c r="J37">
        <v>8</v>
      </c>
      <c r="K37">
        <v>2.5000000000000001E-2</v>
      </c>
      <c r="L37" t="s">
        <v>88</v>
      </c>
      <c r="M37" t="s">
        <v>140</v>
      </c>
      <c r="N37">
        <v>50</v>
      </c>
      <c r="O37">
        <v>50</v>
      </c>
      <c r="P37">
        <v>0</v>
      </c>
      <c r="Q37">
        <v>0</v>
      </c>
      <c r="S37">
        <v>1</v>
      </c>
      <c r="T37">
        <v>1</v>
      </c>
      <c r="U37">
        <v>0</v>
      </c>
      <c r="V37" t="s">
        <v>97</v>
      </c>
      <c r="W37">
        <v>1</v>
      </c>
      <c r="Y37" t="s">
        <v>140</v>
      </c>
      <c r="Z37">
        <v>50</v>
      </c>
      <c r="AA37">
        <v>50</v>
      </c>
    </row>
    <row r="38" spans="1:27" x14ac:dyDescent="0.25">
      <c r="A38" t="s">
        <v>208</v>
      </c>
      <c r="B38" t="s">
        <v>201</v>
      </c>
      <c r="C38" s="8">
        <v>46002</v>
      </c>
      <c r="D38">
        <v>4.17</v>
      </c>
      <c r="E38" t="s">
        <v>209</v>
      </c>
      <c r="F38" t="s">
        <v>210</v>
      </c>
      <c r="G38" t="s">
        <v>188</v>
      </c>
      <c r="H38" t="s">
        <v>104</v>
      </c>
      <c r="I38" t="s">
        <v>204</v>
      </c>
      <c r="J38">
        <v>9</v>
      </c>
      <c r="K38">
        <v>4.1700000000000001E-2</v>
      </c>
      <c r="L38" t="s">
        <v>211</v>
      </c>
      <c r="M38" t="s">
        <v>211</v>
      </c>
      <c r="N38">
        <v>50</v>
      </c>
      <c r="O38">
        <v>100</v>
      </c>
      <c r="P38">
        <v>100</v>
      </c>
      <c r="Q38">
        <v>50</v>
      </c>
      <c r="R38" t="s">
        <v>212</v>
      </c>
      <c r="S38">
        <v>1</v>
      </c>
      <c r="T38">
        <v>1</v>
      </c>
      <c r="U38">
        <v>50</v>
      </c>
      <c r="AA38">
        <v>0</v>
      </c>
    </row>
    <row r="39" spans="1:27" x14ac:dyDescent="0.25">
      <c r="A39" t="s">
        <v>213</v>
      </c>
      <c r="B39" t="s">
        <v>201</v>
      </c>
      <c r="C39" s="8">
        <v>46002</v>
      </c>
      <c r="D39">
        <v>0.2316435</v>
      </c>
      <c r="E39" t="s">
        <v>214</v>
      </c>
      <c r="F39" t="s">
        <v>215</v>
      </c>
      <c r="G39" t="s">
        <v>188</v>
      </c>
      <c r="H39" t="s">
        <v>104</v>
      </c>
      <c r="I39" t="s">
        <v>204</v>
      </c>
      <c r="J39">
        <v>10</v>
      </c>
      <c r="K39">
        <v>4.1700000000000001E-2</v>
      </c>
      <c r="L39" t="s">
        <v>88</v>
      </c>
      <c r="M39" t="s">
        <v>120</v>
      </c>
      <c r="N39">
        <v>5.5549999999999997</v>
      </c>
      <c r="O39">
        <v>5.5549999999999997</v>
      </c>
      <c r="P39">
        <v>0</v>
      </c>
      <c r="Q39">
        <v>0</v>
      </c>
      <c r="R39" t="s">
        <v>212</v>
      </c>
      <c r="S39">
        <v>1</v>
      </c>
      <c r="T39">
        <v>1</v>
      </c>
      <c r="U39">
        <v>0</v>
      </c>
      <c r="W39">
        <v>0</v>
      </c>
      <c r="X39">
        <v>1</v>
      </c>
      <c r="Y39" t="s">
        <v>120</v>
      </c>
      <c r="Z39">
        <v>16.664999999999999</v>
      </c>
      <c r="AA39">
        <v>5.5549999999999997</v>
      </c>
    </row>
    <row r="40" spans="1:27" x14ac:dyDescent="0.25">
      <c r="A40" t="s">
        <v>216</v>
      </c>
      <c r="B40" t="s">
        <v>81</v>
      </c>
      <c r="C40" s="8" t="s">
        <v>82</v>
      </c>
      <c r="D40">
        <v>1.1098889999999999</v>
      </c>
      <c r="E40" t="s">
        <v>217</v>
      </c>
      <c r="F40" t="s">
        <v>218</v>
      </c>
      <c r="G40" t="s">
        <v>219</v>
      </c>
      <c r="H40" t="s">
        <v>3</v>
      </c>
      <c r="I40" t="s">
        <v>3</v>
      </c>
      <c r="J40">
        <v>1</v>
      </c>
      <c r="K40">
        <v>3.3300000000000003E-2</v>
      </c>
      <c r="L40" t="s">
        <v>88</v>
      </c>
      <c r="M40" t="s">
        <v>220</v>
      </c>
      <c r="N40">
        <v>33.33</v>
      </c>
      <c r="O40">
        <v>33.33</v>
      </c>
      <c r="P40">
        <v>0</v>
      </c>
      <c r="Q40">
        <v>0</v>
      </c>
      <c r="S40">
        <v>1</v>
      </c>
      <c r="T40">
        <v>1</v>
      </c>
      <c r="U40">
        <v>0</v>
      </c>
      <c r="W40">
        <v>0</v>
      </c>
      <c r="X40">
        <v>33.33</v>
      </c>
      <c r="Y40" t="s">
        <v>221</v>
      </c>
      <c r="Z40">
        <v>50</v>
      </c>
      <c r="AA40">
        <v>33.33</v>
      </c>
    </row>
    <row r="41" spans="1:27" x14ac:dyDescent="0.25">
      <c r="A41" t="s">
        <v>222</v>
      </c>
      <c r="B41" t="s">
        <v>81</v>
      </c>
      <c r="C41" s="8" t="s">
        <v>82</v>
      </c>
      <c r="D41">
        <v>1.1098889999999999</v>
      </c>
      <c r="E41" t="s">
        <v>223</v>
      </c>
      <c r="F41" t="s">
        <v>224</v>
      </c>
      <c r="G41" t="s">
        <v>219</v>
      </c>
      <c r="H41" t="s">
        <v>3</v>
      </c>
      <c r="I41" t="s">
        <v>3</v>
      </c>
      <c r="J41">
        <v>3</v>
      </c>
      <c r="K41">
        <v>3.3300000000000003E-2</v>
      </c>
      <c r="L41" t="s">
        <v>88</v>
      </c>
      <c r="M41" t="s">
        <v>220</v>
      </c>
      <c r="N41">
        <v>33.33</v>
      </c>
      <c r="O41">
        <v>33.33</v>
      </c>
      <c r="P41">
        <v>0</v>
      </c>
      <c r="Q41">
        <v>0</v>
      </c>
      <c r="S41">
        <v>1</v>
      </c>
      <c r="T41">
        <v>1</v>
      </c>
      <c r="U41">
        <v>0</v>
      </c>
      <c r="W41">
        <v>0</v>
      </c>
      <c r="X41">
        <v>33.33</v>
      </c>
      <c r="Y41" t="s">
        <v>221</v>
      </c>
      <c r="Z41">
        <v>50</v>
      </c>
      <c r="AA41">
        <v>33.33</v>
      </c>
    </row>
    <row r="42" spans="1:27" x14ac:dyDescent="0.25">
      <c r="A42" t="s">
        <v>225</v>
      </c>
      <c r="B42" t="s">
        <v>81</v>
      </c>
      <c r="C42" s="8" t="s">
        <v>82</v>
      </c>
      <c r="D42">
        <v>0</v>
      </c>
      <c r="E42" t="s">
        <v>226</v>
      </c>
      <c r="F42" t="s">
        <v>227</v>
      </c>
      <c r="G42" t="s">
        <v>219</v>
      </c>
      <c r="H42" t="s">
        <v>3</v>
      </c>
      <c r="I42" t="s">
        <v>3</v>
      </c>
      <c r="J42">
        <v>2</v>
      </c>
      <c r="K42">
        <v>3.3300000000000003E-2</v>
      </c>
      <c r="L42" t="s">
        <v>88</v>
      </c>
      <c r="M42" t="s">
        <v>220</v>
      </c>
      <c r="N42">
        <v>0</v>
      </c>
      <c r="O42">
        <v>0</v>
      </c>
      <c r="P42">
        <v>0</v>
      </c>
      <c r="Q42">
        <v>0</v>
      </c>
      <c r="S42">
        <v>1</v>
      </c>
      <c r="T42">
        <v>1</v>
      </c>
      <c r="U42">
        <v>0</v>
      </c>
      <c r="W42">
        <v>0</v>
      </c>
      <c r="X42">
        <v>0</v>
      </c>
      <c r="Y42" t="s">
        <v>221</v>
      </c>
      <c r="Z42">
        <v>50</v>
      </c>
      <c r="AA42">
        <v>0</v>
      </c>
    </row>
    <row r="43" spans="1:27" x14ac:dyDescent="0.25">
      <c r="A43" t="s">
        <v>228</v>
      </c>
      <c r="B43" t="s">
        <v>229</v>
      </c>
      <c r="C43" s="8" t="s">
        <v>230</v>
      </c>
      <c r="D43">
        <v>0</v>
      </c>
      <c r="E43" t="s">
        <v>83</v>
      </c>
      <c r="F43" t="s">
        <v>84</v>
      </c>
      <c r="G43" t="s">
        <v>85</v>
      </c>
      <c r="H43" t="s">
        <v>86</v>
      </c>
      <c r="I43" t="s">
        <v>87</v>
      </c>
      <c r="J43">
        <v>24</v>
      </c>
      <c r="K43">
        <v>1.8599999999999998E-2</v>
      </c>
      <c r="L43" t="s">
        <v>88</v>
      </c>
      <c r="M43" t="s">
        <v>89</v>
      </c>
      <c r="N43">
        <v>0</v>
      </c>
      <c r="O43">
        <v>0</v>
      </c>
      <c r="P43">
        <v>0</v>
      </c>
      <c r="Q43">
        <v>0</v>
      </c>
      <c r="S43">
        <v>1</v>
      </c>
      <c r="T43">
        <v>1</v>
      </c>
      <c r="U43">
        <v>0</v>
      </c>
      <c r="V43" t="s">
        <v>90</v>
      </c>
      <c r="W43">
        <v>0</v>
      </c>
      <c r="Y43" t="s">
        <v>89</v>
      </c>
      <c r="Z43">
        <v>0</v>
      </c>
      <c r="AA43">
        <v>0</v>
      </c>
    </row>
    <row r="44" spans="1:27" x14ac:dyDescent="0.25">
      <c r="A44" t="s">
        <v>231</v>
      </c>
      <c r="B44" t="s">
        <v>229</v>
      </c>
      <c r="C44" s="8" t="s">
        <v>230</v>
      </c>
      <c r="D44">
        <v>0</v>
      </c>
      <c r="E44" t="s">
        <v>92</v>
      </c>
      <c r="F44" t="s">
        <v>93</v>
      </c>
      <c r="G44" t="s">
        <v>85</v>
      </c>
      <c r="H44" t="s">
        <v>94</v>
      </c>
      <c r="I44" t="s">
        <v>95</v>
      </c>
      <c r="J44">
        <v>13</v>
      </c>
      <c r="K44">
        <v>1.6299999999999999E-2</v>
      </c>
      <c r="L44" t="s">
        <v>88</v>
      </c>
      <c r="M44" t="s">
        <v>89</v>
      </c>
      <c r="N44">
        <v>0</v>
      </c>
      <c r="O44">
        <v>0</v>
      </c>
      <c r="P44">
        <v>0</v>
      </c>
      <c r="Q44">
        <v>0</v>
      </c>
      <c r="S44">
        <v>1</v>
      </c>
      <c r="T44">
        <v>1</v>
      </c>
      <c r="U44">
        <v>0</v>
      </c>
      <c r="V44" t="s">
        <v>90</v>
      </c>
      <c r="W44">
        <v>0</v>
      </c>
      <c r="Y44" t="s">
        <v>89</v>
      </c>
      <c r="Z44">
        <v>0</v>
      </c>
      <c r="AA44">
        <v>0</v>
      </c>
    </row>
    <row r="45" spans="1:27" x14ac:dyDescent="0.25">
      <c r="A45" t="s">
        <v>232</v>
      </c>
      <c r="B45" t="s">
        <v>229</v>
      </c>
      <c r="C45" s="8" t="s">
        <v>230</v>
      </c>
      <c r="D45">
        <v>0</v>
      </c>
      <c r="E45" t="s">
        <v>99</v>
      </c>
      <c r="F45" t="s">
        <v>100</v>
      </c>
      <c r="G45" t="s">
        <v>85</v>
      </c>
      <c r="H45" t="s">
        <v>86</v>
      </c>
      <c r="I45" t="s">
        <v>87</v>
      </c>
      <c r="J45">
        <v>26</v>
      </c>
      <c r="K45">
        <v>1.8599999999999998E-2</v>
      </c>
      <c r="L45" t="s">
        <v>88</v>
      </c>
      <c r="M45" t="s">
        <v>89</v>
      </c>
      <c r="N45">
        <v>0</v>
      </c>
      <c r="O45">
        <v>0</v>
      </c>
      <c r="P45">
        <v>0</v>
      </c>
      <c r="Q45">
        <v>0</v>
      </c>
      <c r="S45">
        <v>1</v>
      </c>
      <c r="T45">
        <v>1</v>
      </c>
      <c r="U45">
        <v>0</v>
      </c>
      <c r="V45" t="s">
        <v>90</v>
      </c>
      <c r="W45">
        <v>0</v>
      </c>
      <c r="Y45" t="s">
        <v>89</v>
      </c>
      <c r="Z45">
        <v>0</v>
      </c>
      <c r="AA45">
        <v>0</v>
      </c>
    </row>
    <row r="46" spans="1:27" x14ac:dyDescent="0.25">
      <c r="A46" t="s">
        <v>233</v>
      </c>
      <c r="B46" t="s">
        <v>229</v>
      </c>
      <c r="C46" s="8" t="s">
        <v>230</v>
      </c>
      <c r="D46">
        <v>0</v>
      </c>
      <c r="E46" t="s">
        <v>102</v>
      </c>
      <c r="F46" t="s">
        <v>103</v>
      </c>
      <c r="G46" t="s">
        <v>85</v>
      </c>
      <c r="H46" t="s">
        <v>104</v>
      </c>
      <c r="I46" t="s">
        <v>105</v>
      </c>
      <c r="J46">
        <v>34</v>
      </c>
      <c r="K46">
        <v>3.2500000000000001E-2</v>
      </c>
      <c r="L46" t="s">
        <v>88</v>
      </c>
      <c r="M46" t="s">
        <v>96</v>
      </c>
      <c r="N46">
        <v>0</v>
      </c>
      <c r="O46">
        <v>0</v>
      </c>
      <c r="P46">
        <v>0</v>
      </c>
      <c r="Q46">
        <v>0</v>
      </c>
      <c r="S46">
        <v>1</v>
      </c>
      <c r="T46">
        <v>1</v>
      </c>
      <c r="U46">
        <v>0</v>
      </c>
      <c r="V46" t="s">
        <v>121</v>
      </c>
      <c r="W46">
        <v>0</v>
      </c>
      <c r="Y46" t="s">
        <v>96</v>
      </c>
      <c r="Z46">
        <v>33.33</v>
      </c>
      <c r="AA46">
        <v>0</v>
      </c>
    </row>
    <row r="47" spans="1:27" x14ac:dyDescent="0.25">
      <c r="A47" t="s">
        <v>234</v>
      </c>
      <c r="B47" t="s">
        <v>229</v>
      </c>
      <c r="C47" s="8" t="s">
        <v>230</v>
      </c>
      <c r="D47">
        <v>0.54327899999999996</v>
      </c>
      <c r="E47" t="s">
        <v>107</v>
      </c>
      <c r="F47" t="s">
        <v>108</v>
      </c>
      <c r="G47" t="s">
        <v>85</v>
      </c>
      <c r="H47" t="s">
        <v>94</v>
      </c>
      <c r="I47" t="s">
        <v>95</v>
      </c>
      <c r="J47">
        <v>19</v>
      </c>
      <c r="K47">
        <v>1.6299999999999999E-2</v>
      </c>
      <c r="L47" t="s">
        <v>88</v>
      </c>
      <c r="M47" t="s">
        <v>96</v>
      </c>
      <c r="N47">
        <v>33.33</v>
      </c>
      <c r="O47">
        <v>33.33</v>
      </c>
      <c r="P47">
        <v>0</v>
      </c>
      <c r="Q47">
        <v>0</v>
      </c>
      <c r="S47">
        <v>1</v>
      </c>
      <c r="T47">
        <v>1</v>
      </c>
      <c r="U47">
        <v>0</v>
      </c>
      <c r="V47" t="s">
        <v>97</v>
      </c>
      <c r="W47">
        <v>1</v>
      </c>
      <c r="Y47" t="s">
        <v>96</v>
      </c>
      <c r="Z47">
        <v>33.33</v>
      </c>
      <c r="AA47">
        <v>33.33</v>
      </c>
    </row>
    <row r="48" spans="1:27" x14ac:dyDescent="0.25">
      <c r="A48" t="s">
        <v>235</v>
      </c>
      <c r="B48" t="s">
        <v>229</v>
      </c>
      <c r="C48" s="8" t="s">
        <v>230</v>
      </c>
      <c r="D48">
        <v>0.61993799999999899</v>
      </c>
      <c r="E48" t="s">
        <v>110</v>
      </c>
      <c r="F48" t="s">
        <v>111</v>
      </c>
      <c r="G48" t="s">
        <v>85</v>
      </c>
      <c r="H48" t="s">
        <v>86</v>
      </c>
      <c r="I48" t="s">
        <v>87</v>
      </c>
      <c r="J48">
        <v>20</v>
      </c>
      <c r="K48">
        <v>1.8599999999999998E-2</v>
      </c>
      <c r="L48" t="s">
        <v>88</v>
      </c>
      <c r="M48" t="s">
        <v>96</v>
      </c>
      <c r="N48">
        <v>33.33</v>
      </c>
      <c r="O48">
        <v>33.33</v>
      </c>
      <c r="P48">
        <v>0</v>
      </c>
      <c r="Q48">
        <v>0</v>
      </c>
      <c r="S48">
        <v>1</v>
      </c>
      <c r="T48">
        <v>1</v>
      </c>
      <c r="U48">
        <v>0</v>
      </c>
      <c r="V48" t="s">
        <v>97</v>
      </c>
      <c r="W48">
        <v>1</v>
      </c>
      <c r="Y48" t="s">
        <v>96</v>
      </c>
      <c r="Z48">
        <v>33.33</v>
      </c>
      <c r="AA48">
        <v>33.33</v>
      </c>
    </row>
    <row r="49" spans="1:27" x14ac:dyDescent="0.25">
      <c r="A49" t="s">
        <v>236</v>
      </c>
      <c r="B49" t="s">
        <v>229</v>
      </c>
      <c r="C49" s="8" t="s">
        <v>230</v>
      </c>
      <c r="D49">
        <v>0</v>
      </c>
      <c r="E49" t="s">
        <v>113</v>
      </c>
      <c r="F49" t="s">
        <v>114</v>
      </c>
      <c r="G49" t="s">
        <v>85</v>
      </c>
      <c r="H49" t="s">
        <v>94</v>
      </c>
      <c r="I49" t="s">
        <v>95</v>
      </c>
      <c r="J49">
        <v>18</v>
      </c>
      <c r="K49">
        <v>1.6299999999999999E-2</v>
      </c>
      <c r="L49" t="s">
        <v>88</v>
      </c>
      <c r="M49" t="s">
        <v>96</v>
      </c>
      <c r="N49">
        <v>0</v>
      </c>
      <c r="O49">
        <v>0</v>
      </c>
      <c r="P49">
        <v>0</v>
      </c>
      <c r="Q49">
        <v>0</v>
      </c>
      <c r="S49">
        <v>1</v>
      </c>
      <c r="T49">
        <v>1</v>
      </c>
      <c r="U49">
        <v>0</v>
      </c>
      <c r="V49" t="s">
        <v>121</v>
      </c>
      <c r="W49">
        <v>0</v>
      </c>
      <c r="Y49" t="s">
        <v>96</v>
      </c>
      <c r="Z49">
        <v>33.33</v>
      </c>
      <c r="AA49">
        <v>0</v>
      </c>
    </row>
    <row r="50" spans="1:27" x14ac:dyDescent="0.25">
      <c r="A50" t="s">
        <v>237</v>
      </c>
      <c r="B50" t="s">
        <v>229</v>
      </c>
      <c r="C50" s="8" t="s">
        <v>230</v>
      </c>
      <c r="D50">
        <v>0</v>
      </c>
      <c r="E50" t="s">
        <v>116</v>
      </c>
      <c r="F50" t="s">
        <v>117</v>
      </c>
      <c r="G50" t="s">
        <v>85</v>
      </c>
      <c r="H50" t="s">
        <v>118</v>
      </c>
      <c r="I50" t="s">
        <v>119</v>
      </c>
      <c r="J50">
        <v>37</v>
      </c>
      <c r="K50">
        <v>4.3299999999999998E-2</v>
      </c>
      <c r="L50" t="s">
        <v>88</v>
      </c>
      <c r="M50" t="s">
        <v>89</v>
      </c>
      <c r="N50">
        <v>0</v>
      </c>
      <c r="O50">
        <v>0</v>
      </c>
      <c r="P50">
        <v>0</v>
      </c>
      <c r="Q50">
        <v>0</v>
      </c>
      <c r="S50">
        <v>1</v>
      </c>
      <c r="T50">
        <v>1</v>
      </c>
      <c r="U50">
        <v>0</v>
      </c>
      <c r="V50" t="s">
        <v>90</v>
      </c>
      <c r="W50">
        <v>0</v>
      </c>
      <c r="Y50" t="s">
        <v>89</v>
      </c>
      <c r="Z50">
        <v>0</v>
      </c>
      <c r="AA50">
        <v>0</v>
      </c>
    </row>
    <row r="51" spans="1:27" x14ac:dyDescent="0.25">
      <c r="A51" t="s">
        <v>238</v>
      </c>
      <c r="B51" t="s">
        <v>229</v>
      </c>
      <c r="C51" s="8" t="s">
        <v>230</v>
      </c>
      <c r="D51">
        <v>0</v>
      </c>
      <c r="E51" t="s">
        <v>123</v>
      </c>
      <c r="F51" t="s">
        <v>124</v>
      </c>
      <c r="G51" t="s">
        <v>85</v>
      </c>
      <c r="H51" t="s">
        <v>86</v>
      </c>
      <c r="I51" t="s">
        <v>87</v>
      </c>
      <c r="J51">
        <v>23</v>
      </c>
      <c r="K51">
        <v>1.8599999999999998E-2</v>
      </c>
      <c r="L51" t="s">
        <v>88</v>
      </c>
      <c r="M51" t="s">
        <v>89</v>
      </c>
      <c r="N51">
        <v>0</v>
      </c>
      <c r="O51">
        <v>0</v>
      </c>
      <c r="P51">
        <v>0</v>
      </c>
      <c r="Q51">
        <v>0</v>
      </c>
      <c r="S51">
        <v>1</v>
      </c>
      <c r="T51">
        <v>1</v>
      </c>
      <c r="U51">
        <v>0</v>
      </c>
      <c r="V51" t="s">
        <v>90</v>
      </c>
      <c r="W51">
        <v>0</v>
      </c>
      <c r="Y51" t="s">
        <v>89</v>
      </c>
      <c r="Z51">
        <v>0</v>
      </c>
      <c r="AA51">
        <v>0</v>
      </c>
    </row>
    <row r="52" spans="1:27" x14ac:dyDescent="0.25">
      <c r="A52" t="s">
        <v>239</v>
      </c>
      <c r="B52" t="s">
        <v>229</v>
      </c>
      <c r="C52" s="8" t="s">
        <v>230</v>
      </c>
      <c r="D52">
        <v>0</v>
      </c>
      <c r="E52" t="s">
        <v>126</v>
      </c>
      <c r="F52" t="s">
        <v>127</v>
      </c>
      <c r="G52" t="s">
        <v>85</v>
      </c>
      <c r="H52" t="s">
        <v>86</v>
      </c>
      <c r="I52" t="s">
        <v>87</v>
      </c>
      <c r="J52">
        <v>22</v>
      </c>
      <c r="K52">
        <v>1.8599999999999998E-2</v>
      </c>
      <c r="L52" t="s">
        <v>88</v>
      </c>
      <c r="M52" t="s">
        <v>89</v>
      </c>
      <c r="N52">
        <v>0</v>
      </c>
      <c r="O52">
        <v>0</v>
      </c>
      <c r="P52">
        <v>0</v>
      </c>
      <c r="Q52">
        <v>0</v>
      </c>
      <c r="S52">
        <v>1</v>
      </c>
      <c r="T52">
        <v>1</v>
      </c>
      <c r="U52">
        <v>0</v>
      </c>
      <c r="V52" t="s">
        <v>90</v>
      </c>
      <c r="W52">
        <v>0</v>
      </c>
      <c r="Y52" t="s">
        <v>89</v>
      </c>
      <c r="Z52">
        <v>0</v>
      </c>
      <c r="AA52">
        <v>0</v>
      </c>
    </row>
    <row r="53" spans="1:27" x14ac:dyDescent="0.25">
      <c r="A53" t="s">
        <v>240</v>
      </c>
      <c r="B53" t="s">
        <v>229</v>
      </c>
      <c r="C53" s="8" t="s">
        <v>230</v>
      </c>
      <c r="D53">
        <v>0.54327899999999996</v>
      </c>
      <c r="E53" t="s">
        <v>129</v>
      </c>
      <c r="F53" t="s">
        <v>130</v>
      </c>
      <c r="G53" t="s">
        <v>85</v>
      </c>
      <c r="H53" t="s">
        <v>94</v>
      </c>
      <c r="I53" t="s">
        <v>95</v>
      </c>
      <c r="J53">
        <v>15</v>
      </c>
      <c r="K53">
        <v>1.6299999999999999E-2</v>
      </c>
      <c r="L53" t="s">
        <v>88</v>
      </c>
      <c r="M53" t="s">
        <v>96</v>
      </c>
      <c r="N53">
        <v>33.33</v>
      </c>
      <c r="O53">
        <v>33.33</v>
      </c>
      <c r="P53">
        <v>0</v>
      </c>
      <c r="Q53">
        <v>0</v>
      </c>
      <c r="S53">
        <v>1</v>
      </c>
      <c r="T53">
        <v>1</v>
      </c>
      <c r="U53">
        <v>0</v>
      </c>
      <c r="V53" t="s">
        <v>97</v>
      </c>
      <c r="W53">
        <v>1</v>
      </c>
      <c r="Y53" t="s">
        <v>96</v>
      </c>
      <c r="Z53">
        <v>33.33</v>
      </c>
      <c r="AA53">
        <v>33.33</v>
      </c>
    </row>
    <row r="54" spans="1:27" x14ac:dyDescent="0.25">
      <c r="A54" t="s">
        <v>241</v>
      </c>
      <c r="B54" t="s">
        <v>229</v>
      </c>
      <c r="C54" s="8" t="s">
        <v>230</v>
      </c>
      <c r="D54">
        <v>0.61993799999999899</v>
      </c>
      <c r="E54" t="s">
        <v>132</v>
      </c>
      <c r="F54" t="s">
        <v>133</v>
      </c>
      <c r="G54" t="s">
        <v>85</v>
      </c>
      <c r="H54" t="s">
        <v>86</v>
      </c>
      <c r="I54" t="s">
        <v>87</v>
      </c>
      <c r="J54">
        <v>21</v>
      </c>
      <c r="K54">
        <v>1.8599999999999998E-2</v>
      </c>
      <c r="L54" t="s">
        <v>88</v>
      </c>
      <c r="M54" t="s">
        <v>96</v>
      </c>
      <c r="N54">
        <v>33.33</v>
      </c>
      <c r="O54">
        <v>33.33</v>
      </c>
      <c r="P54">
        <v>0</v>
      </c>
      <c r="Q54">
        <v>0</v>
      </c>
      <c r="S54">
        <v>1</v>
      </c>
      <c r="T54">
        <v>1</v>
      </c>
      <c r="U54">
        <v>0</v>
      </c>
      <c r="V54" t="s">
        <v>97</v>
      </c>
      <c r="W54">
        <v>1</v>
      </c>
      <c r="Y54" t="s">
        <v>96</v>
      </c>
      <c r="Z54">
        <v>33.33</v>
      </c>
      <c r="AA54">
        <v>33.33</v>
      </c>
    </row>
    <row r="55" spans="1:27" x14ac:dyDescent="0.25">
      <c r="A55" t="s">
        <v>242</v>
      </c>
      <c r="B55" t="s">
        <v>229</v>
      </c>
      <c r="C55" s="8" t="s">
        <v>230</v>
      </c>
      <c r="D55">
        <v>0.54327899999999996</v>
      </c>
      <c r="E55" t="s">
        <v>135</v>
      </c>
      <c r="F55" t="s">
        <v>136</v>
      </c>
      <c r="G55" t="s">
        <v>85</v>
      </c>
      <c r="H55" t="s">
        <v>94</v>
      </c>
      <c r="I55" t="s">
        <v>95</v>
      </c>
      <c r="J55">
        <v>14</v>
      </c>
      <c r="K55">
        <v>1.6299999999999999E-2</v>
      </c>
      <c r="L55" t="s">
        <v>88</v>
      </c>
      <c r="M55" t="s">
        <v>96</v>
      </c>
      <c r="N55">
        <v>33.33</v>
      </c>
      <c r="O55">
        <v>33.33</v>
      </c>
      <c r="P55">
        <v>0</v>
      </c>
      <c r="Q55">
        <v>0</v>
      </c>
      <c r="S55">
        <v>1</v>
      </c>
      <c r="T55">
        <v>1</v>
      </c>
      <c r="U55">
        <v>0</v>
      </c>
      <c r="V55" t="s">
        <v>97</v>
      </c>
      <c r="W55">
        <v>1</v>
      </c>
      <c r="Y55" t="s">
        <v>96</v>
      </c>
      <c r="Z55">
        <v>33.33</v>
      </c>
      <c r="AA55">
        <v>33.33</v>
      </c>
    </row>
    <row r="56" spans="1:27" x14ac:dyDescent="0.25">
      <c r="A56" t="s">
        <v>243</v>
      </c>
      <c r="B56" t="s">
        <v>229</v>
      </c>
      <c r="C56" s="8" t="s">
        <v>230</v>
      </c>
      <c r="D56">
        <v>0</v>
      </c>
      <c r="E56" t="s">
        <v>138</v>
      </c>
      <c r="F56" t="s">
        <v>139</v>
      </c>
      <c r="G56" t="s">
        <v>85</v>
      </c>
      <c r="H56" t="s">
        <v>118</v>
      </c>
      <c r="I56" t="s">
        <v>119</v>
      </c>
      <c r="J56">
        <v>39</v>
      </c>
      <c r="K56">
        <v>4.3299999999999998E-2</v>
      </c>
      <c r="L56" t="s">
        <v>88</v>
      </c>
      <c r="M56" t="s">
        <v>140</v>
      </c>
      <c r="N56">
        <v>0</v>
      </c>
      <c r="O56">
        <v>0</v>
      </c>
      <c r="P56">
        <v>0</v>
      </c>
      <c r="Q56">
        <v>0</v>
      </c>
      <c r="S56">
        <v>1</v>
      </c>
      <c r="T56">
        <v>1</v>
      </c>
      <c r="U56">
        <v>0</v>
      </c>
      <c r="V56" t="s">
        <v>90</v>
      </c>
      <c r="W56">
        <v>0</v>
      </c>
      <c r="Y56" t="s">
        <v>140</v>
      </c>
      <c r="Z56">
        <v>50</v>
      </c>
      <c r="AA56">
        <v>0</v>
      </c>
    </row>
    <row r="57" spans="1:27" x14ac:dyDescent="0.25">
      <c r="A57" t="s">
        <v>244</v>
      </c>
      <c r="B57" t="s">
        <v>229</v>
      </c>
      <c r="C57" s="8" t="s">
        <v>230</v>
      </c>
      <c r="D57">
        <v>1.0832249999999899</v>
      </c>
      <c r="E57" t="s">
        <v>142</v>
      </c>
      <c r="F57" t="s">
        <v>143</v>
      </c>
      <c r="G57" t="s">
        <v>85</v>
      </c>
      <c r="H57" t="s">
        <v>104</v>
      </c>
      <c r="I57" t="s">
        <v>105</v>
      </c>
      <c r="J57">
        <v>33</v>
      </c>
      <c r="K57">
        <v>3.2500000000000001E-2</v>
      </c>
      <c r="L57" t="s">
        <v>88</v>
      </c>
      <c r="M57" t="s">
        <v>96</v>
      </c>
      <c r="N57">
        <v>33.33</v>
      </c>
      <c r="O57">
        <v>33.33</v>
      </c>
      <c r="P57">
        <v>0</v>
      </c>
      <c r="Q57">
        <v>0</v>
      </c>
      <c r="S57">
        <v>1</v>
      </c>
      <c r="T57">
        <v>1</v>
      </c>
      <c r="U57">
        <v>0</v>
      </c>
      <c r="V57" t="s">
        <v>97</v>
      </c>
      <c r="W57">
        <v>1</v>
      </c>
      <c r="Y57" t="s">
        <v>96</v>
      </c>
      <c r="Z57">
        <v>33.33</v>
      </c>
      <c r="AA57">
        <v>33.33</v>
      </c>
    </row>
    <row r="58" spans="1:27" x14ac:dyDescent="0.25">
      <c r="A58" t="s">
        <v>245</v>
      </c>
      <c r="B58" t="s">
        <v>229</v>
      </c>
      <c r="C58" s="8" t="s">
        <v>230</v>
      </c>
      <c r="D58">
        <v>0</v>
      </c>
      <c r="E58" t="s">
        <v>145</v>
      </c>
      <c r="F58" t="s">
        <v>146</v>
      </c>
      <c r="G58" t="s">
        <v>85</v>
      </c>
      <c r="H58" t="s">
        <v>86</v>
      </c>
      <c r="I58" t="s">
        <v>87</v>
      </c>
      <c r="J58">
        <v>25</v>
      </c>
      <c r="K58">
        <v>1.8599999999999998E-2</v>
      </c>
      <c r="L58" t="s">
        <v>88</v>
      </c>
      <c r="M58" t="s">
        <v>96</v>
      </c>
      <c r="N58">
        <v>0</v>
      </c>
      <c r="O58">
        <v>0</v>
      </c>
      <c r="P58">
        <v>0</v>
      </c>
      <c r="Q58">
        <v>0</v>
      </c>
      <c r="S58">
        <v>1</v>
      </c>
      <c r="T58">
        <v>1</v>
      </c>
      <c r="U58">
        <v>0</v>
      </c>
      <c r="V58" t="s">
        <v>121</v>
      </c>
      <c r="W58">
        <v>0</v>
      </c>
      <c r="Y58" t="s">
        <v>96</v>
      </c>
      <c r="Z58">
        <v>33.33</v>
      </c>
      <c r="AA58">
        <v>0</v>
      </c>
    </row>
    <row r="59" spans="1:27" x14ac:dyDescent="0.25">
      <c r="A59" t="s">
        <v>246</v>
      </c>
      <c r="B59" t="s">
        <v>229</v>
      </c>
      <c r="C59" s="8" t="s">
        <v>230</v>
      </c>
      <c r="D59">
        <v>0</v>
      </c>
      <c r="E59" t="s">
        <v>148</v>
      </c>
      <c r="F59" t="s">
        <v>149</v>
      </c>
      <c r="G59" t="s">
        <v>85</v>
      </c>
      <c r="H59" t="s">
        <v>94</v>
      </c>
      <c r="I59" t="s">
        <v>95</v>
      </c>
      <c r="J59">
        <v>16</v>
      </c>
      <c r="K59">
        <v>1.6299999999999999E-2</v>
      </c>
      <c r="L59" t="s">
        <v>88</v>
      </c>
      <c r="M59" t="s">
        <v>89</v>
      </c>
      <c r="N59">
        <v>0</v>
      </c>
      <c r="O59">
        <v>0</v>
      </c>
      <c r="P59">
        <v>0</v>
      </c>
      <c r="Q59">
        <v>0</v>
      </c>
      <c r="S59">
        <v>1</v>
      </c>
      <c r="T59">
        <v>1</v>
      </c>
      <c r="U59">
        <v>0</v>
      </c>
      <c r="V59" t="s">
        <v>90</v>
      </c>
      <c r="W59">
        <v>0</v>
      </c>
      <c r="Y59" t="s">
        <v>89</v>
      </c>
      <c r="Z59">
        <v>0</v>
      </c>
      <c r="AA59">
        <v>0</v>
      </c>
    </row>
    <row r="60" spans="1:27" x14ac:dyDescent="0.25">
      <c r="A60" t="s">
        <v>247</v>
      </c>
      <c r="B60" t="s">
        <v>229</v>
      </c>
      <c r="C60" s="8" t="s">
        <v>230</v>
      </c>
      <c r="D60">
        <v>0</v>
      </c>
      <c r="E60" t="s">
        <v>151</v>
      </c>
      <c r="F60" t="s">
        <v>152</v>
      </c>
      <c r="G60" t="s">
        <v>85</v>
      </c>
      <c r="H60" t="s">
        <v>94</v>
      </c>
      <c r="I60" t="s">
        <v>95</v>
      </c>
      <c r="J60">
        <v>17</v>
      </c>
      <c r="K60">
        <v>1.6299999999999999E-2</v>
      </c>
      <c r="L60" t="s">
        <v>88</v>
      </c>
      <c r="M60" t="s">
        <v>89</v>
      </c>
      <c r="N60">
        <v>0</v>
      </c>
      <c r="O60">
        <v>0</v>
      </c>
      <c r="P60">
        <v>0</v>
      </c>
      <c r="Q60">
        <v>0</v>
      </c>
      <c r="S60">
        <v>1</v>
      </c>
      <c r="T60">
        <v>1</v>
      </c>
      <c r="U60">
        <v>0</v>
      </c>
      <c r="V60" t="s">
        <v>90</v>
      </c>
      <c r="W60">
        <v>0</v>
      </c>
      <c r="Y60" t="s">
        <v>89</v>
      </c>
      <c r="Z60">
        <v>0</v>
      </c>
      <c r="AA60">
        <v>0</v>
      </c>
    </row>
    <row r="61" spans="1:27" x14ac:dyDescent="0.25">
      <c r="A61" t="s">
        <v>248</v>
      </c>
      <c r="B61" t="s">
        <v>229</v>
      </c>
      <c r="C61" s="8" t="s">
        <v>230</v>
      </c>
      <c r="D61">
        <v>0</v>
      </c>
      <c r="E61" t="s">
        <v>154</v>
      </c>
      <c r="F61" t="s">
        <v>155</v>
      </c>
      <c r="G61" t="s">
        <v>85</v>
      </c>
      <c r="H61" t="s">
        <v>94</v>
      </c>
      <c r="I61" t="s">
        <v>95</v>
      </c>
      <c r="J61">
        <v>12</v>
      </c>
      <c r="K61">
        <v>1.6299999999999999E-2</v>
      </c>
      <c r="L61" t="s">
        <v>88</v>
      </c>
      <c r="M61" t="s">
        <v>96</v>
      </c>
      <c r="N61">
        <v>0</v>
      </c>
      <c r="O61">
        <v>0</v>
      </c>
      <c r="P61">
        <v>0</v>
      </c>
      <c r="Q61">
        <v>0</v>
      </c>
      <c r="S61">
        <v>1</v>
      </c>
      <c r="T61">
        <v>1</v>
      </c>
      <c r="U61">
        <v>0</v>
      </c>
      <c r="V61" t="s">
        <v>121</v>
      </c>
      <c r="W61">
        <v>0</v>
      </c>
      <c r="Y61" t="s">
        <v>96</v>
      </c>
      <c r="Z61">
        <v>33.33</v>
      </c>
      <c r="AA61">
        <v>0</v>
      </c>
    </row>
    <row r="62" spans="1:27" x14ac:dyDescent="0.25">
      <c r="A62" t="s">
        <v>249</v>
      </c>
      <c r="B62" t="s">
        <v>229</v>
      </c>
      <c r="C62" s="8" t="s">
        <v>230</v>
      </c>
      <c r="D62">
        <v>0</v>
      </c>
      <c r="E62" t="s">
        <v>157</v>
      </c>
      <c r="F62" t="s">
        <v>158</v>
      </c>
      <c r="G62" t="s">
        <v>85</v>
      </c>
      <c r="H62" t="s">
        <v>104</v>
      </c>
      <c r="I62" t="s">
        <v>105</v>
      </c>
      <c r="J62">
        <v>35</v>
      </c>
      <c r="K62">
        <v>3.2500000000000001E-2</v>
      </c>
      <c r="L62" t="s">
        <v>88</v>
      </c>
      <c r="M62" t="s">
        <v>96</v>
      </c>
      <c r="N62">
        <v>0</v>
      </c>
      <c r="O62">
        <v>0</v>
      </c>
      <c r="P62">
        <v>0</v>
      </c>
      <c r="Q62">
        <v>0</v>
      </c>
      <c r="S62">
        <v>1</v>
      </c>
      <c r="T62">
        <v>1</v>
      </c>
      <c r="U62">
        <v>0</v>
      </c>
      <c r="V62" t="s">
        <v>121</v>
      </c>
      <c r="W62">
        <v>0</v>
      </c>
      <c r="Y62" t="s">
        <v>96</v>
      </c>
      <c r="Z62">
        <v>33.33</v>
      </c>
      <c r="AA62">
        <v>0</v>
      </c>
    </row>
    <row r="63" spans="1:27" x14ac:dyDescent="0.25">
      <c r="A63" t="s">
        <v>250</v>
      </c>
      <c r="B63" t="s">
        <v>229</v>
      </c>
      <c r="C63" s="8" t="s">
        <v>230</v>
      </c>
      <c r="D63">
        <v>0</v>
      </c>
      <c r="E63" t="s">
        <v>160</v>
      </c>
      <c r="F63" t="s">
        <v>161</v>
      </c>
      <c r="G63" t="s">
        <v>85</v>
      </c>
      <c r="H63" t="s">
        <v>118</v>
      </c>
      <c r="I63" t="s">
        <v>119</v>
      </c>
      <c r="J63">
        <v>38</v>
      </c>
      <c r="K63">
        <v>4.3299999999999998E-2</v>
      </c>
      <c r="L63" t="s">
        <v>88</v>
      </c>
      <c r="M63" t="s">
        <v>140</v>
      </c>
      <c r="N63">
        <v>0</v>
      </c>
      <c r="O63">
        <v>0</v>
      </c>
      <c r="P63">
        <v>0</v>
      </c>
      <c r="Q63">
        <v>0</v>
      </c>
      <c r="S63">
        <v>1</v>
      </c>
      <c r="T63">
        <v>1</v>
      </c>
      <c r="U63">
        <v>0</v>
      </c>
      <c r="V63" t="s">
        <v>90</v>
      </c>
      <c r="W63">
        <v>0</v>
      </c>
      <c r="Y63" t="s">
        <v>140</v>
      </c>
      <c r="Z63">
        <v>50</v>
      </c>
      <c r="AA63">
        <v>0</v>
      </c>
    </row>
    <row r="64" spans="1:27" x14ac:dyDescent="0.25">
      <c r="A64" t="s">
        <v>251</v>
      </c>
      <c r="B64" t="s">
        <v>229</v>
      </c>
      <c r="C64" s="8" t="s">
        <v>230</v>
      </c>
      <c r="D64">
        <v>0</v>
      </c>
      <c r="E64" t="s">
        <v>163</v>
      </c>
      <c r="F64" t="s">
        <v>164</v>
      </c>
      <c r="G64" t="s">
        <v>85</v>
      </c>
      <c r="H64" t="s">
        <v>165</v>
      </c>
      <c r="I64" t="s">
        <v>166</v>
      </c>
      <c r="J64">
        <v>29</v>
      </c>
      <c r="K64">
        <v>2.1700000000000001E-2</v>
      </c>
      <c r="L64" t="s">
        <v>88</v>
      </c>
      <c r="M64" t="s">
        <v>140</v>
      </c>
      <c r="N64">
        <v>0</v>
      </c>
      <c r="O64">
        <v>0</v>
      </c>
      <c r="P64">
        <v>0</v>
      </c>
      <c r="Q64">
        <v>0</v>
      </c>
      <c r="S64">
        <v>1</v>
      </c>
      <c r="T64">
        <v>1</v>
      </c>
      <c r="U64">
        <v>0</v>
      </c>
      <c r="V64" t="s">
        <v>121</v>
      </c>
      <c r="W64">
        <v>0</v>
      </c>
      <c r="Y64" t="s">
        <v>140</v>
      </c>
      <c r="Z64">
        <v>50</v>
      </c>
      <c r="AA64">
        <v>0</v>
      </c>
    </row>
    <row r="65" spans="1:27" x14ac:dyDescent="0.25">
      <c r="A65" t="s">
        <v>252</v>
      </c>
      <c r="B65" t="s">
        <v>229</v>
      </c>
      <c r="C65" s="8" t="s">
        <v>230</v>
      </c>
      <c r="D65">
        <v>0</v>
      </c>
      <c r="E65" t="s">
        <v>168</v>
      </c>
      <c r="F65" t="s">
        <v>169</v>
      </c>
      <c r="G65" t="s">
        <v>85</v>
      </c>
      <c r="H65" t="s">
        <v>165</v>
      </c>
      <c r="I65" t="s">
        <v>166</v>
      </c>
      <c r="J65">
        <v>30</v>
      </c>
      <c r="K65">
        <v>2.1700000000000001E-2</v>
      </c>
      <c r="L65" t="s">
        <v>88</v>
      </c>
      <c r="M65" t="s">
        <v>140</v>
      </c>
      <c r="N65">
        <v>0</v>
      </c>
      <c r="O65">
        <v>0</v>
      </c>
      <c r="P65">
        <v>0</v>
      </c>
      <c r="Q65">
        <v>0</v>
      </c>
      <c r="S65">
        <v>1</v>
      </c>
      <c r="T65">
        <v>1</v>
      </c>
      <c r="U65">
        <v>0</v>
      </c>
      <c r="V65" t="s">
        <v>90</v>
      </c>
      <c r="W65">
        <v>0</v>
      </c>
      <c r="Y65" t="s">
        <v>140</v>
      </c>
      <c r="Z65">
        <v>50</v>
      </c>
      <c r="AA65">
        <v>0</v>
      </c>
    </row>
    <row r="66" spans="1:27" x14ac:dyDescent="0.25">
      <c r="A66" t="s">
        <v>253</v>
      </c>
      <c r="B66" t="s">
        <v>229</v>
      </c>
      <c r="C66" s="8" t="s">
        <v>230</v>
      </c>
      <c r="D66">
        <v>0</v>
      </c>
      <c r="E66" t="s">
        <v>171</v>
      </c>
      <c r="F66" t="s">
        <v>172</v>
      </c>
      <c r="G66" t="s">
        <v>85</v>
      </c>
      <c r="H66" t="s">
        <v>165</v>
      </c>
      <c r="I66" t="s">
        <v>166</v>
      </c>
      <c r="J66">
        <v>31</v>
      </c>
      <c r="K66">
        <v>2.1700000000000001E-2</v>
      </c>
      <c r="L66" t="s">
        <v>88</v>
      </c>
      <c r="M66" t="s">
        <v>140</v>
      </c>
      <c r="N66">
        <v>0</v>
      </c>
      <c r="O66">
        <v>0</v>
      </c>
      <c r="P66">
        <v>0</v>
      </c>
      <c r="Q66">
        <v>0</v>
      </c>
      <c r="S66">
        <v>1</v>
      </c>
      <c r="T66">
        <v>1</v>
      </c>
      <c r="U66">
        <v>0</v>
      </c>
      <c r="V66" t="s">
        <v>90</v>
      </c>
      <c r="W66">
        <v>0</v>
      </c>
      <c r="Y66" t="s">
        <v>140</v>
      </c>
      <c r="Z66">
        <v>50</v>
      </c>
      <c r="AA66">
        <v>0</v>
      </c>
    </row>
    <row r="67" spans="1:27" x14ac:dyDescent="0.25">
      <c r="A67" t="s">
        <v>254</v>
      </c>
      <c r="B67" t="s">
        <v>229</v>
      </c>
      <c r="C67" s="8" t="s">
        <v>230</v>
      </c>
      <c r="D67">
        <v>0</v>
      </c>
      <c r="E67" t="s">
        <v>174</v>
      </c>
      <c r="F67" t="s">
        <v>175</v>
      </c>
      <c r="G67" t="s">
        <v>85</v>
      </c>
      <c r="H67" t="s">
        <v>165</v>
      </c>
      <c r="I67" t="s">
        <v>166</v>
      </c>
      <c r="J67">
        <v>28</v>
      </c>
      <c r="K67">
        <v>2.1700000000000001E-2</v>
      </c>
      <c r="L67" t="s">
        <v>88</v>
      </c>
      <c r="M67" t="s">
        <v>140</v>
      </c>
      <c r="N67">
        <v>0</v>
      </c>
      <c r="O67">
        <v>0</v>
      </c>
      <c r="P67">
        <v>0</v>
      </c>
      <c r="Q67">
        <v>0</v>
      </c>
      <c r="S67">
        <v>1</v>
      </c>
      <c r="T67">
        <v>1</v>
      </c>
      <c r="U67">
        <v>0</v>
      </c>
      <c r="V67" t="s">
        <v>90</v>
      </c>
      <c r="W67">
        <v>0</v>
      </c>
      <c r="Y67" t="s">
        <v>140</v>
      </c>
      <c r="Z67">
        <v>50</v>
      </c>
      <c r="AA67">
        <v>0</v>
      </c>
    </row>
    <row r="68" spans="1:27" x14ac:dyDescent="0.25">
      <c r="A68" t="s">
        <v>255</v>
      </c>
      <c r="B68" t="s">
        <v>229</v>
      </c>
      <c r="C68" s="8" t="s">
        <v>230</v>
      </c>
      <c r="D68">
        <v>0</v>
      </c>
      <c r="E68" t="s">
        <v>177</v>
      </c>
      <c r="F68" t="s">
        <v>178</v>
      </c>
      <c r="G68" t="s">
        <v>85</v>
      </c>
      <c r="H68" t="s">
        <v>165</v>
      </c>
      <c r="I68" t="s">
        <v>166</v>
      </c>
      <c r="J68">
        <v>27</v>
      </c>
      <c r="K68">
        <v>2.1700000000000001E-2</v>
      </c>
      <c r="L68" t="s">
        <v>88</v>
      </c>
      <c r="M68" t="s">
        <v>140</v>
      </c>
      <c r="N68">
        <v>0</v>
      </c>
      <c r="O68">
        <v>0</v>
      </c>
      <c r="P68">
        <v>0</v>
      </c>
      <c r="Q68">
        <v>0</v>
      </c>
      <c r="S68">
        <v>1</v>
      </c>
      <c r="T68">
        <v>1</v>
      </c>
      <c r="U68">
        <v>0</v>
      </c>
      <c r="V68" t="s">
        <v>90</v>
      </c>
      <c r="W68">
        <v>0</v>
      </c>
      <c r="Y68" t="s">
        <v>140</v>
      </c>
      <c r="Z68">
        <v>50</v>
      </c>
      <c r="AA68">
        <v>0</v>
      </c>
    </row>
    <row r="69" spans="1:27" x14ac:dyDescent="0.25">
      <c r="A69" t="s">
        <v>256</v>
      </c>
      <c r="B69" t="s">
        <v>229</v>
      </c>
      <c r="C69" s="8" t="s">
        <v>230</v>
      </c>
      <c r="D69">
        <v>0</v>
      </c>
      <c r="E69" t="s">
        <v>180</v>
      </c>
      <c r="F69" t="s">
        <v>181</v>
      </c>
      <c r="G69" t="s">
        <v>85</v>
      </c>
      <c r="H69" t="s">
        <v>165</v>
      </c>
      <c r="I69" t="s">
        <v>166</v>
      </c>
      <c r="J69">
        <v>32</v>
      </c>
      <c r="K69">
        <v>2.1700000000000001E-2</v>
      </c>
      <c r="L69" t="s">
        <v>88</v>
      </c>
      <c r="M69" t="s">
        <v>140</v>
      </c>
      <c r="N69">
        <v>0</v>
      </c>
      <c r="O69">
        <v>0</v>
      </c>
      <c r="P69">
        <v>0</v>
      </c>
      <c r="Q69">
        <v>0</v>
      </c>
      <c r="S69">
        <v>1</v>
      </c>
      <c r="T69">
        <v>1</v>
      </c>
      <c r="U69">
        <v>0</v>
      </c>
      <c r="V69" t="s">
        <v>90</v>
      </c>
      <c r="W69">
        <v>0</v>
      </c>
      <c r="Y69" t="s">
        <v>140</v>
      </c>
      <c r="Z69">
        <v>50</v>
      </c>
      <c r="AA69">
        <v>0</v>
      </c>
    </row>
    <row r="70" spans="1:27" x14ac:dyDescent="0.25">
      <c r="A70" t="s">
        <v>257</v>
      </c>
      <c r="B70" t="s">
        <v>229</v>
      </c>
      <c r="C70" s="8" t="s">
        <v>230</v>
      </c>
      <c r="D70">
        <v>0</v>
      </c>
      <c r="E70" t="s">
        <v>183</v>
      </c>
      <c r="F70" t="s">
        <v>184</v>
      </c>
      <c r="G70" t="s">
        <v>85</v>
      </c>
      <c r="H70" t="s">
        <v>104</v>
      </c>
      <c r="I70" t="s">
        <v>105</v>
      </c>
      <c r="J70">
        <v>36</v>
      </c>
      <c r="K70">
        <v>3.2500000000000001E-2</v>
      </c>
      <c r="L70" t="s">
        <v>88</v>
      </c>
      <c r="M70" t="s">
        <v>89</v>
      </c>
      <c r="N70">
        <v>0</v>
      </c>
      <c r="O70">
        <v>0</v>
      </c>
      <c r="P70">
        <v>0</v>
      </c>
      <c r="Q70">
        <v>0</v>
      </c>
      <c r="S70">
        <v>1</v>
      </c>
      <c r="T70">
        <v>1</v>
      </c>
      <c r="U70">
        <v>0</v>
      </c>
      <c r="V70" t="s">
        <v>90</v>
      </c>
      <c r="W70">
        <v>0</v>
      </c>
      <c r="Y70" t="s">
        <v>89</v>
      </c>
      <c r="Z70">
        <v>0</v>
      </c>
      <c r="AA70">
        <v>0</v>
      </c>
    </row>
    <row r="71" spans="1:27" x14ac:dyDescent="0.25">
      <c r="A71" t="s">
        <v>258</v>
      </c>
      <c r="B71" t="s">
        <v>229</v>
      </c>
      <c r="C71" s="8" t="s">
        <v>230</v>
      </c>
      <c r="D71">
        <v>1.25</v>
      </c>
      <c r="E71" t="s">
        <v>186</v>
      </c>
      <c r="F71" t="s">
        <v>187</v>
      </c>
      <c r="G71" t="s">
        <v>188</v>
      </c>
      <c r="H71" t="s">
        <v>189</v>
      </c>
      <c r="I71" t="s">
        <v>190</v>
      </c>
      <c r="J71">
        <v>4</v>
      </c>
      <c r="K71">
        <v>2.5000000000000001E-2</v>
      </c>
      <c r="L71" t="s">
        <v>88</v>
      </c>
      <c r="M71" t="s">
        <v>140</v>
      </c>
      <c r="N71">
        <v>50</v>
      </c>
      <c r="O71">
        <v>50</v>
      </c>
      <c r="P71">
        <v>0</v>
      </c>
      <c r="Q71">
        <v>0</v>
      </c>
      <c r="S71">
        <v>1</v>
      </c>
      <c r="T71">
        <v>1</v>
      </c>
      <c r="U71">
        <v>0</v>
      </c>
      <c r="V71" t="s">
        <v>97</v>
      </c>
      <c r="W71">
        <v>1</v>
      </c>
      <c r="Y71" t="s">
        <v>140</v>
      </c>
      <c r="Z71">
        <v>50</v>
      </c>
      <c r="AA71">
        <v>50</v>
      </c>
    </row>
    <row r="72" spans="1:27" x14ac:dyDescent="0.25">
      <c r="A72" t="s">
        <v>259</v>
      </c>
      <c r="B72" t="s">
        <v>229</v>
      </c>
      <c r="C72" s="8" t="s">
        <v>230</v>
      </c>
      <c r="D72">
        <v>0</v>
      </c>
      <c r="E72" t="s">
        <v>192</v>
      </c>
      <c r="F72" t="s">
        <v>193</v>
      </c>
      <c r="G72" t="s">
        <v>188</v>
      </c>
      <c r="H72" t="s">
        <v>189</v>
      </c>
      <c r="I72" t="s">
        <v>190</v>
      </c>
      <c r="J72">
        <v>5</v>
      </c>
      <c r="K72">
        <v>2.5000000000000001E-2</v>
      </c>
      <c r="L72" t="s">
        <v>88</v>
      </c>
      <c r="M72" t="s">
        <v>140</v>
      </c>
      <c r="N72">
        <v>0</v>
      </c>
      <c r="O72">
        <v>0</v>
      </c>
      <c r="P72">
        <v>0</v>
      </c>
      <c r="Q72">
        <v>0</v>
      </c>
      <c r="S72">
        <v>1</v>
      </c>
      <c r="T72">
        <v>1</v>
      </c>
      <c r="U72">
        <v>0</v>
      </c>
      <c r="V72" t="s">
        <v>90</v>
      </c>
      <c r="W72">
        <v>0</v>
      </c>
      <c r="Y72" t="s">
        <v>140</v>
      </c>
      <c r="Z72">
        <v>50</v>
      </c>
      <c r="AA72">
        <v>0</v>
      </c>
    </row>
    <row r="73" spans="1:27" x14ac:dyDescent="0.25">
      <c r="A73" t="s">
        <v>260</v>
      </c>
      <c r="B73" t="s">
        <v>229</v>
      </c>
      <c r="C73" s="8" t="s">
        <v>230</v>
      </c>
      <c r="D73">
        <v>1.25</v>
      </c>
      <c r="E73" t="s">
        <v>195</v>
      </c>
      <c r="F73" t="s">
        <v>196</v>
      </c>
      <c r="G73" t="s">
        <v>188</v>
      </c>
      <c r="H73" t="s">
        <v>189</v>
      </c>
      <c r="I73" t="s">
        <v>190</v>
      </c>
      <c r="J73">
        <v>6</v>
      </c>
      <c r="K73">
        <v>2.5000000000000001E-2</v>
      </c>
      <c r="L73" t="s">
        <v>88</v>
      </c>
      <c r="M73" t="s">
        <v>140</v>
      </c>
      <c r="N73">
        <v>50</v>
      </c>
      <c r="O73">
        <v>50</v>
      </c>
      <c r="P73">
        <v>0</v>
      </c>
      <c r="Q73">
        <v>0</v>
      </c>
      <c r="S73">
        <v>1</v>
      </c>
      <c r="T73">
        <v>1</v>
      </c>
      <c r="U73">
        <v>0</v>
      </c>
      <c r="V73" t="s">
        <v>97</v>
      </c>
      <c r="W73">
        <v>1</v>
      </c>
      <c r="Y73" t="s">
        <v>140</v>
      </c>
      <c r="Z73">
        <v>50</v>
      </c>
      <c r="AA73">
        <v>50</v>
      </c>
    </row>
    <row r="74" spans="1:27" x14ac:dyDescent="0.25">
      <c r="A74" t="s">
        <v>261</v>
      </c>
      <c r="B74" t="s">
        <v>229</v>
      </c>
      <c r="C74" s="8" t="s">
        <v>230</v>
      </c>
      <c r="D74">
        <v>0</v>
      </c>
      <c r="E74" t="s">
        <v>198</v>
      </c>
      <c r="F74" t="s">
        <v>199</v>
      </c>
      <c r="G74" t="s">
        <v>188</v>
      </c>
      <c r="H74" t="s">
        <v>189</v>
      </c>
      <c r="I74" t="s">
        <v>190</v>
      </c>
      <c r="J74">
        <v>7</v>
      </c>
      <c r="K74">
        <v>2.5000000000000001E-2</v>
      </c>
      <c r="L74" t="s">
        <v>88</v>
      </c>
      <c r="M74" t="s">
        <v>140</v>
      </c>
      <c r="N74">
        <v>0</v>
      </c>
      <c r="O74">
        <v>0</v>
      </c>
      <c r="P74">
        <v>0</v>
      </c>
      <c r="Q74">
        <v>0</v>
      </c>
      <c r="S74">
        <v>1</v>
      </c>
      <c r="T74">
        <v>1</v>
      </c>
      <c r="U74">
        <v>0</v>
      </c>
      <c r="V74" t="s">
        <v>90</v>
      </c>
      <c r="W74">
        <v>0</v>
      </c>
      <c r="Y74" t="s">
        <v>140</v>
      </c>
      <c r="Z74">
        <v>50</v>
      </c>
      <c r="AA74">
        <v>0</v>
      </c>
    </row>
    <row r="75" spans="1:27" x14ac:dyDescent="0.25">
      <c r="A75" t="s">
        <v>262</v>
      </c>
      <c r="B75" t="s">
        <v>263</v>
      </c>
      <c r="C75" s="8">
        <v>46004</v>
      </c>
      <c r="D75">
        <v>2.085</v>
      </c>
      <c r="E75" t="s">
        <v>202</v>
      </c>
      <c r="F75" t="s">
        <v>203</v>
      </c>
      <c r="G75" t="s">
        <v>188</v>
      </c>
      <c r="H75" t="s">
        <v>104</v>
      </c>
      <c r="I75" t="s">
        <v>204</v>
      </c>
      <c r="J75">
        <v>11</v>
      </c>
      <c r="K75">
        <v>4.1700000000000001E-2</v>
      </c>
      <c r="L75" t="s">
        <v>88</v>
      </c>
      <c r="M75" t="s">
        <v>140</v>
      </c>
      <c r="N75">
        <v>50</v>
      </c>
      <c r="O75">
        <v>50</v>
      </c>
      <c r="P75">
        <v>0</v>
      </c>
      <c r="Q75">
        <v>0</v>
      </c>
      <c r="R75" t="s">
        <v>264</v>
      </c>
      <c r="S75">
        <v>0.9</v>
      </c>
      <c r="T75">
        <v>1</v>
      </c>
      <c r="U75">
        <v>0</v>
      </c>
      <c r="V75" t="s">
        <v>97</v>
      </c>
      <c r="W75">
        <v>1</v>
      </c>
      <c r="Y75" t="s">
        <v>140</v>
      </c>
      <c r="Z75">
        <v>50</v>
      </c>
      <c r="AA75">
        <v>50</v>
      </c>
    </row>
    <row r="76" spans="1:27" x14ac:dyDescent="0.25">
      <c r="A76" t="s">
        <v>265</v>
      </c>
      <c r="B76" t="s">
        <v>229</v>
      </c>
      <c r="C76" s="8" t="s">
        <v>230</v>
      </c>
      <c r="D76">
        <v>0</v>
      </c>
      <c r="E76" t="s">
        <v>206</v>
      </c>
      <c r="F76" t="s">
        <v>207</v>
      </c>
      <c r="G76" t="s">
        <v>188</v>
      </c>
      <c r="H76" t="s">
        <v>189</v>
      </c>
      <c r="I76" t="s">
        <v>190</v>
      </c>
      <c r="J76">
        <v>8</v>
      </c>
      <c r="K76">
        <v>2.5000000000000001E-2</v>
      </c>
      <c r="L76" t="s">
        <v>88</v>
      </c>
      <c r="M76" t="s">
        <v>140</v>
      </c>
      <c r="N76">
        <v>0</v>
      </c>
      <c r="O76">
        <v>0</v>
      </c>
      <c r="P76">
        <v>0</v>
      </c>
      <c r="Q76">
        <v>0</v>
      </c>
      <c r="S76">
        <v>1</v>
      </c>
      <c r="T76">
        <v>1</v>
      </c>
      <c r="U76">
        <v>0</v>
      </c>
      <c r="V76" t="s">
        <v>90</v>
      </c>
      <c r="W76">
        <v>0</v>
      </c>
      <c r="Y76" t="s">
        <v>140</v>
      </c>
      <c r="Z76">
        <v>50</v>
      </c>
      <c r="AA76">
        <v>0</v>
      </c>
    </row>
    <row r="77" spans="1:27" x14ac:dyDescent="0.25">
      <c r="A77" t="s">
        <v>266</v>
      </c>
      <c r="B77" t="s">
        <v>263</v>
      </c>
      <c r="C77" s="8">
        <v>46004</v>
      </c>
      <c r="D77">
        <v>0.69493050000000001</v>
      </c>
      <c r="E77" t="s">
        <v>209</v>
      </c>
      <c r="F77" t="s">
        <v>210</v>
      </c>
      <c r="G77" t="s">
        <v>188</v>
      </c>
      <c r="H77" t="s">
        <v>104</v>
      </c>
      <c r="I77" t="s">
        <v>204</v>
      </c>
      <c r="J77">
        <v>9</v>
      </c>
      <c r="K77">
        <v>4.1700000000000001E-2</v>
      </c>
      <c r="L77" t="s">
        <v>88</v>
      </c>
      <c r="M77" t="s">
        <v>120</v>
      </c>
      <c r="N77">
        <v>16.664999999999999</v>
      </c>
      <c r="O77">
        <v>16.664999999999999</v>
      </c>
      <c r="P77">
        <v>0</v>
      </c>
      <c r="Q77">
        <v>0</v>
      </c>
      <c r="R77" t="s">
        <v>264</v>
      </c>
      <c r="S77">
        <v>0.9</v>
      </c>
      <c r="T77">
        <v>1</v>
      </c>
      <c r="U77">
        <v>0</v>
      </c>
      <c r="W77">
        <v>0</v>
      </c>
      <c r="X77">
        <v>3</v>
      </c>
      <c r="Y77" t="s">
        <v>120</v>
      </c>
      <c r="Z77">
        <v>16.664999999999999</v>
      </c>
      <c r="AA77">
        <v>16.664999999999999</v>
      </c>
    </row>
    <row r="78" spans="1:27" x14ac:dyDescent="0.25">
      <c r="A78" t="s">
        <v>267</v>
      </c>
      <c r="B78" t="s">
        <v>263</v>
      </c>
      <c r="C78" s="8">
        <v>46004</v>
      </c>
      <c r="D78">
        <v>2.085</v>
      </c>
      <c r="E78" t="s">
        <v>214</v>
      </c>
      <c r="F78" t="s">
        <v>215</v>
      </c>
      <c r="G78" t="s">
        <v>188</v>
      </c>
      <c r="H78" t="s">
        <v>104</v>
      </c>
      <c r="I78" t="s">
        <v>204</v>
      </c>
      <c r="J78">
        <v>10</v>
      </c>
      <c r="K78">
        <v>4.1700000000000001E-2</v>
      </c>
      <c r="L78" t="s">
        <v>88</v>
      </c>
      <c r="M78" t="s">
        <v>268</v>
      </c>
      <c r="N78">
        <v>50</v>
      </c>
      <c r="O78">
        <v>50</v>
      </c>
      <c r="P78">
        <v>0</v>
      </c>
      <c r="Q78">
        <v>0</v>
      </c>
      <c r="R78" t="s">
        <v>264</v>
      </c>
      <c r="S78">
        <v>0.9</v>
      </c>
      <c r="T78">
        <v>1</v>
      </c>
      <c r="U78">
        <v>0</v>
      </c>
      <c r="W78">
        <v>0</v>
      </c>
      <c r="X78">
        <v>3</v>
      </c>
      <c r="Y78" t="s">
        <v>268</v>
      </c>
      <c r="Z78">
        <v>50</v>
      </c>
      <c r="AA78">
        <v>50</v>
      </c>
    </row>
    <row r="79" spans="1:27" x14ac:dyDescent="0.25">
      <c r="A79" t="s">
        <v>269</v>
      </c>
      <c r="B79" t="s">
        <v>229</v>
      </c>
      <c r="C79" s="8" t="s">
        <v>230</v>
      </c>
      <c r="D79">
        <v>0</v>
      </c>
      <c r="E79" t="s">
        <v>217</v>
      </c>
      <c r="F79" t="s">
        <v>218</v>
      </c>
      <c r="G79" t="s">
        <v>219</v>
      </c>
      <c r="H79" t="s">
        <v>3</v>
      </c>
      <c r="I79" t="s">
        <v>3</v>
      </c>
      <c r="J79">
        <v>1</v>
      </c>
      <c r="K79">
        <v>3.3300000000000003E-2</v>
      </c>
      <c r="L79" t="s">
        <v>88</v>
      </c>
      <c r="M79" t="s">
        <v>220</v>
      </c>
      <c r="N79">
        <v>0</v>
      </c>
      <c r="O79">
        <v>0</v>
      </c>
      <c r="P79">
        <v>0</v>
      </c>
      <c r="Q79">
        <v>0</v>
      </c>
      <c r="S79">
        <v>1</v>
      </c>
      <c r="T79">
        <v>1</v>
      </c>
      <c r="U79">
        <v>0</v>
      </c>
      <c r="W79">
        <v>0</v>
      </c>
      <c r="X79">
        <v>0</v>
      </c>
      <c r="Y79" t="s">
        <v>221</v>
      </c>
      <c r="Z79">
        <v>50</v>
      </c>
      <c r="AA79">
        <v>0</v>
      </c>
    </row>
    <row r="80" spans="1:27" x14ac:dyDescent="0.25">
      <c r="A80" t="s">
        <v>270</v>
      </c>
      <c r="B80" t="s">
        <v>229</v>
      </c>
      <c r="C80" s="8" t="s">
        <v>230</v>
      </c>
      <c r="D80">
        <v>0</v>
      </c>
      <c r="E80" t="s">
        <v>223</v>
      </c>
      <c r="F80" t="s">
        <v>224</v>
      </c>
      <c r="G80" t="s">
        <v>219</v>
      </c>
      <c r="H80" t="s">
        <v>3</v>
      </c>
      <c r="I80" t="s">
        <v>3</v>
      </c>
      <c r="J80">
        <v>3</v>
      </c>
      <c r="K80">
        <v>3.3300000000000003E-2</v>
      </c>
      <c r="L80" t="s">
        <v>88</v>
      </c>
      <c r="M80" t="s">
        <v>220</v>
      </c>
      <c r="N80">
        <v>0</v>
      </c>
      <c r="O80">
        <v>0</v>
      </c>
      <c r="P80">
        <v>0</v>
      </c>
      <c r="Q80">
        <v>0</v>
      </c>
      <c r="S80">
        <v>1</v>
      </c>
      <c r="T80">
        <v>1</v>
      </c>
      <c r="U80">
        <v>0</v>
      </c>
      <c r="W80">
        <v>0</v>
      </c>
      <c r="X80">
        <v>0</v>
      </c>
      <c r="Y80" t="s">
        <v>221</v>
      </c>
      <c r="Z80">
        <v>50</v>
      </c>
      <c r="AA80">
        <v>0</v>
      </c>
    </row>
    <row r="81" spans="1:27" x14ac:dyDescent="0.25">
      <c r="A81" t="s">
        <v>271</v>
      </c>
      <c r="B81" t="s">
        <v>229</v>
      </c>
      <c r="C81" s="8" t="s">
        <v>230</v>
      </c>
      <c r="D81">
        <v>0</v>
      </c>
      <c r="E81" t="s">
        <v>226</v>
      </c>
      <c r="F81" t="s">
        <v>227</v>
      </c>
      <c r="G81" t="s">
        <v>219</v>
      </c>
      <c r="H81" t="s">
        <v>3</v>
      </c>
      <c r="I81" t="s">
        <v>3</v>
      </c>
      <c r="J81">
        <v>2</v>
      </c>
      <c r="K81">
        <v>3.3300000000000003E-2</v>
      </c>
      <c r="L81" t="s">
        <v>88</v>
      </c>
      <c r="M81" t="s">
        <v>220</v>
      </c>
      <c r="N81">
        <v>0</v>
      </c>
      <c r="O81">
        <v>0</v>
      </c>
      <c r="P81">
        <v>0</v>
      </c>
      <c r="Q81">
        <v>0</v>
      </c>
      <c r="S81">
        <v>1</v>
      </c>
      <c r="T81">
        <v>1</v>
      </c>
      <c r="U81">
        <v>0</v>
      </c>
      <c r="W81">
        <v>0</v>
      </c>
      <c r="X81">
        <v>0</v>
      </c>
      <c r="Y81" t="s">
        <v>221</v>
      </c>
      <c r="Z81">
        <v>50</v>
      </c>
      <c r="AA81">
        <v>0</v>
      </c>
    </row>
    <row r="82" spans="1:27" x14ac:dyDescent="0.25">
      <c r="A82" t="s">
        <v>272</v>
      </c>
      <c r="B82" t="s">
        <v>273</v>
      </c>
      <c r="C82" s="8" t="s">
        <v>274</v>
      </c>
      <c r="D82">
        <v>0.92999999999999905</v>
      </c>
      <c r="E82" t="s">
        <v>83</v>
      </c>
      <c r="F82" t="s">
        <v>84</v>
      </c>
      <c r="G82" t="s">
        <v>85</v>
      </c>
      <c r="H82" t="s">
        <v>86</v>
      </c>
      <c r="I82" t="s">
        <v>87</v>
      </c>
      <c r="J82">
        <v>24</v>
      </c>
      <c r="K82">
        <v>1.8599999999999998E-2</v>
      </c>
      <c r="L82" t="s">
        <v>88</v>
      </c>
      <c r="M82" t="s">
        <v>268</v>
      </c>
      <c r="N82">
        <v>50</v>
      </c>
      <c r="O82">
        <v>50</v>
      </c>
      <c r="P82">
        <v>0</v>
      </c>
      <c r="Q82">
        <v>0</v>
      </c>
      <c r="S82">
        <v>1</v>
      </c>
      <c r="T82">
        <v>1</v>
      </c>
      <c r="U82">
        <v>0</v>
      </c>
      <c r="V82" t="s">
        <v>97</v>
      </c>
      <c r="W82">
        <v>1</v>
      </c>
      <c r="Y82" t="s">
        <v>268</v>
      </c>
      <c r="Z82">
        <v>50</v>
      </c>
      <c r="AA82">
        <v>50</v>
      </c>
    </row>
    <row r="83" spans="1:27" x14ac:dyDescent="0.25">
      <c r="A83" t="s">
        <v>275</v>
      </c>
      <c r="B83" t="s">
        <v>273</v>
      </c>
      <c r="C83" s="8" t="s">
        <v>274</v>
      </c>
      <c r="D83">
        <v>0</v>
      </c>
      <c r="E83" t="s">
        <v>92</v>
      </c>
      <c r="F83" t="s">
        <v>93</v>
      </c>
      <c r="G83" t="s">
        <v>85</v>
      </c>
      <c r="H83" t="s">
        <v>94</v>
      </c>
      <c r="I83" t="s">
        <v>95</v>
      </c>
      <c r="J83">
        <v>13</v>
      </c>
      <c r="K83">
        <v>1.6299999999999999E-2</v>
      </c>
      <c r="L83" t="s">
        <v>88</v>
      </c>
      <c r="M83" t="s">
        <v>96</v>
      </c>
      <c r="N83">
        <v>0</v>
      </c>
      <c r="O83">
        <v>0</v>
      </c>
      <c r="P83">
        <v>0</v>
      </c>
      <c r="Q83">
        <v>0</v>
      </c>
      <c r="S83">
        <v>1</v>
      </c>
      <c r="T83">
        <v>1</v>
      </c>
      <c r="U83">
        <v>0</v>
      </c>
      <c r="V83" t="s">
        <v>121</v>
      </c>
      <c r="W83">
        <v>0</v>
      </c>
      <c r="Y83" t="s">
        <v>96</v>
      </c>
      <c r="Z83">
        <v>33.33</v>
      </c>
      <c r="AA83">
        <v>0</v>
      </c>
    </row>
    <row r="84" spans="1:27" x14ac:dyDescent="0.25">
      <c r="A84" t="s">
        <v>276</v>
      </c>
      <c r="B84" t="s">
        <v>273</v>
      </c>
      <c r="C84" s="8" t="s">
        <v>274</v>
      </c>
      <c r="D84">
        <v>0</v>
      </c>
      <c r="E84" t="s">
        <v>99</v>
      </c>
      <c r="F84" t="s">
        <v>100</v>
      </c>
      <c r="G84" t="s">
        <v>85</v>
      </c>
      <c r="H84" t="s">
        <v>86</v>
      </c>
      <c r="I84" t="s">
        <v>87</v>
      </c>
      <c r="J84">
        <v>26</v>
      </c>
      <c r="K84">
        <v>1.8599999999999998E-2</v>
      </c>
      <c r="L84" t="s">
        <v>88</v>
      </c>
      <c r="M84" t="s">
        <v>89</v>
      </c>
      <c r="N84">
        <v>0</v>
      </c>
      <c r="O84">
        <v>0</v>
      </c>
      <c r="P84">
        <v>0</v>
      </c>
      <c r="Q84">
        <v>0</v>
      </c>
      <c r="S84">
        <v>1</v>
      </c>
      <c r="T84">
        <v>1</v>
      </c>
      <c r="U84">
        <v>0</v>
      </c>
      <c r="V84" t="s">
        <v>90</v>
      </c>
      <c r="W84">
        <v>0</v>
      </c>
      <c r="Y84" t="s">
        <v>89</v>
      </c>
      <c r="Z84">
        <v>0</v>
      </c>
      <c r="AA84">
        <v>0</v>
      </c>
    </row>
    <row r="85" spans="1:27" x14ac:dyDescent="0.25">
      <c r="A85" t="s">
        <v>277</v>
      </c>
      <c r="B85" t="s">
        <v>273</v>
      </c>
      <c r="C85" s="8" t="s">
        <v>274</v>
      </c>
      <c r="D85">
        <v>0</v>
      </c>
      <c r="E85" t="s">
        <v>102</v>
      </c>
      <c r="F85" t="s">
        <v>103</v>
      </c>
      <c r="G85" t="s">
        <v>85</v>
      </c>
      <c r="H85" t="s">
        <v>104</v>
      </c>
      <c r="I85" t="s">
        <v>105</v>
      </c>
      <c r="J85">
        <v>34</v>
      </c>
      <c r="K85">
        <v>3.2500000000000001E-2</v>
      </c>
      <c r="L85" t="s">
        <v>88</v>
      </c>
      <c r="M85" t="s">
        <v>89</v>
      </c>
      <c r="N85">
        <v>0</v>
      </c>
      <c r="O85">
        <v>0</v>
      </c>
      <c r="P85">
        <v>0</v>
      </c>
      <c r="Q85">
        <v>0</v>
      </c>
      <c r="S85">
        <v>1</v>
      </c>
      <c r="T85">
        <v>1</v>
      </c>
      <c r="U85">
        <v>0</v>
      </c>
      <c r="V85" t="s">
        <v>90</v>
      </c>
      <c r="W85">
        <v>0</v>
      </c>
      <c r="Y85" t="s">
        <v>89</v>
      </c>
      <c r="Z85">
        <v>0</v>
      </c>
      <c r="AA85">
        <v>0</v>
      </c>
    </row>
    <row r="86" spans="1:27" x14ac:dyDescent="0.25">
      <c r="A86" t="s">
        <v>278</v>
      </c>
      <c r="B86" t="s">
        <v>273</v>
      </c>
      <c r="C86" s="8" t="s">
        <v>274</v>
      </c>
      <c r="D86">
        <v>0.54327899999999996</v>
      </c>
      <c r="E86" t="s">
        <v>107</v>
      </c>
      <c r="F86" t="s">
        <v>108</v>
      </c>
      <c r="G86" t="s">
        <v>85</v>
      </c>
      <c r="H86" t="s">
        <v>94</v>
      </c>
      <c r="I86" t="s">
        <v>95</v>
      </c>
      <c r="J86">
        <v>19</v>
      </c>
      <c r="K86">
        <v>1.6299999999999999E-2</v>
      </c>
      <c r="L86" t="s">
        <v>88</v>
      </c>
      <c r="M86" t="s">
        <v>96</v>
      </c>
      <c r="N86">
        <v>33.33</v>
      </c>
      <c r="O86">
        <v>33.33</v>
      </c>
      <c r="P86">
        <v>0</v>
      </c>
      <c r="Q86">
        <v>0</v>
      </c>
      <c r="S86">
        <v>1</v>
      </c>
      <c r="T86">
        <v>1</v>
      </c>
      <c r="U86">
        <v>0</v>
      </c>
      <c r="V86" t="s">
        <v>97</v>
      </c>
      <c r="W86">
        <v>1</v>
      </c>
      <c r="Y86" t="s">
        <v>96</v>
      </c>
      <c r="Z86">
        <v>33.33</v>
      </c>
      <c r="AA86">
        <v>33.33</v>
      </c>
    </row>
    <row r="87" spans="1:27" x14ac:dyDescent="0.25">
      <c r="A87" t="s">
        <v>279</v>
      </c>
      <c r="B87" t="s">
        <v>273</v>
      </c>
      <c r="C87" s="8" t="s">
        <v>274</v>
      </c>
      <c r="D87">
        <v>0.92999999999999905</v>
      </c>
      <c r="E87" t="s">
        <v>110</v>
      </c>
      <c r="F87" t="s">
        <v>111</v>
      </c>
      <c r="G87" t="s">
        <v>85</v>
      </c>
      <c r="H87" t="s">
        <v>86</v>
      </c>
      <c r="I87" t="s">
        <v>87</v>
      </c>
      <c r="J87">
        <v>20</v>
      </c>
      <c r="K87">
        <v>1.8599999999999998E-2</v>
      </c>
      <c r="L87" t="s">
        <v>88</v>
      </c>
      <c r="M87" t="s">
        <v>268</v>
      </c>
      <c r="N87">
        <v>50</v>
      </c>
      <c r="O87">
        <v>50</v>
      </c>
      <c r="P87">
        <v>0</v>
      </c>
      <c r="Q87">
        <v>0</v>
      </c>
      <c r="S87">
        <v>1</v>
      </c>
      <c r="T87">
        <v>1</v>
      </c>
      <c r="U87">
        <v>0</v>
      </c>
      <c r="V87" t="s">
        <v>97</v>
      </c>
      <c r="W87">
        <v>1</v>
      </c>
      <c r="Y87" t="s">
        <v>268</v>
      </c>
      <c r="Z87">
        <v>50</v>
      </c>
      <c r="AA87">
        <v>50</v>
      </c>
    </row>
    <row r="88" spans="1:27" x14ac:dyDescent="0.25">
      <c r="A88" t="s">
        <v>280</v>
      </c>
      <c r="B88" t="s">
        <v>273</v>
      </c>
      <c r="C88" s="8" t="s">
        <v>274</v>
      </c>
      <c r="D88">
        <v>0.54327899999999996</v>
      </c>
      <c r="E88" t="s">
        <v>113</v>
      </c>
      <c r="F88" t="s">
        <v>114</v>
      </c>
      <c r="G88" t="s">
        <v>85</v>
      </c>
      <c r="H88" t="s">
        <v>94</v>
      </c>
      <c r="I88" t="s">
        <v>95</v>
      </c>
      <c r="J88">
        <v>18</v>
      </c>
      <c r="K88">
        <v>1.6299999999999999E-2</v>
      </c>
      <c r="L88" t="s">
        <v>88</v>
      </c>
      <c r="M88" t="s">
        <v>96</v>
      </c>
      <c r="N88">
        <v>33.33</v>
      </c>
      <c r="O88">
        <v>33.33</v>
      </c>
      <c r="P88">
        <v>0</v>
      </c>
      <c r="Q88">
        <v>0</v>
      </c>
      <c r="S88">
        <v>1</v>
      </c>
      <c r="T88">
        <v>1</v>
      </c>
      <c r="U88">
        <v>0</v>
      </c>
      <c r="V88" t="s">
        <v>97</v>
      </c>
      <c r="W88">
        <v>1</v>
      </c>
      <c r="Y88" t="s">
        <v>96</v>
      </c>
      <c r="Z88">
        <v>33.33</v>
      </c>
      <c r="AA88">
        <v>33.33</v>
      </c>
    </row>
    <row r="89" spans="1:27" x14ac:dyDescent="0.25">
      <c r="A89" t="s">
        <v>281</v>
      </c>
      <c r="B89" t="s">
        <v>273</v>
      </c>
      <c r="C89" s="8" t="s">
        <v>274</v>
      </c>
      <c r="D89">
        <v>0</v>
      </c>
      <c r="E89" t="s">
        <v>116</v>
      </c>
      <c r="F89" t="s">
        <v>117</v>
      </c>
      <c r="G89" t="s">
        <v>85</v>
      </c>
      <c r="H89" t="s">
        <v>118</v>
      </c>
      <c r="I89" t="s">
        <v>119</v>
      </c>
      <c r="J89">
        <v>37</v>
      </c>
      <c r="K89">
        <v>4.3299999999999998E-2</v>
      </c>
      <c r="L89" t="s">
        <v>88</v>
      </c>
      <c r="M89" t="s">
        <v>96</v>
      </c>
      <c r="N89">
        <v>0</v>
      </c>
      <c r="O89">
        <v>0</v>
      </c>
      <c r="P89">
        <v>0</v>
      </c>
      <c r="Q89">
        <v>0</v>
      </c>
      <c r="S89">
        <v>1</v>
      </c>
      <c r="T89">
        <v>1</v>
      </c>
      <c r="U89">
        <v>0</v>
      </c>
      <c r="V89" t="s">
        <v>121</v>
      </c>
      <c r="W89">
        <v>0</v>
      </c>
      <c r="Y89" t="s">
        <v>96</v>
      </c>
      <c r="Z89">
        <v>33.33</v>
      </c>
      <c r="AA89">
        <v>0</v>
      </c>
    </row>
    <row r="90" spans="1:27" x14ac:dyDescent="0.25">
      <c r="A90" t="s">
        <v>282</v>
      </c>
      <c r="B90" t="s">
        <v>273</v>
      </c>
      <c r="C90" s="8" t="s">
        <v>274</v>
      </c>
      <c r="D90">
        <v>0</v>
      </c>
      <c r="E90" t="s">
        <v>123</v>
      </c>
      <c r="F90" t="s">
        <v>124</v>
      </c>
      <c r="G90" t="s">
        <v>85</v>
      </c>
      <c r="H90" t="s">
        <v>86</v>
      </c>
      <c r="I90" t="s">
        <v>87</v>
      </c>
      <c r="J90">
        <v>23</v>
      </c>
      <c r="K90">
        <v>1.8599999999999998E-2</v>
      </c>
      <c r="L90" t="s">
        <v>88</v>
      </c>
      <c r="M90" t="s">
        <v>96</v>
      </c>
      <c r="N90">
        <v>0</v>
      </c>
      <c r="O90">
        <v>0</v>
      </c>
      <c r="P90">
        <v>0</v>
      </c>
      <c r="Q90">
        <v>0</v>
      </c>
      <c r="S90">
        <v>1</v>
      </c>
      <c r="T90">
        <v>1</v>
      </c>
      <c r="U90">
        <v>0</v>
      </c>
      <c r="V90" t="s">
        <v>121</v>
      </c>
      <c r="W90">
        <v>0</v>
      </c>
      <c r="Y90" t="s">
        <v>96</v>
      </c>
      <c r="Z90">
        <v>33.33</v>
      </c>
      <c r="AA90">
        <v>0</v>
      </c>
    </row>
    <row r="91" spans="1:27" x14ac:dyDescent="0.25">
      <c r="A91" t="s">
        <v>283</v>
      </c>
      <c r="B91" t="s">
        <v>273</v>
      </c>
      <c r="C91" s="8" t="s">
        <v>274</v>
      </c>
      <c r="D91">
        <v>0</v>
      </c>
      <c r="E91" t="s">
        <v>126</v>
      </c>
      <c r="F91" t="s">
        <v>127</v>
      </c>
      <c r="G91" t="s">
        <v>85</v>
      </c>
      <c r="H91" t="s">
        <v>86</v>
      </c>
      <c r="I91" t="s">
        <v>87</v>
      </c>
      <c r="J91">
        <v>22</v>
      </c>
      <c r="K91">
        <v>1.8599999999999998E-2</v>
      </c>
      <c r="L91" t="s">
        <v>88</v>
      </c>
      <c r="M91" t="s">
        <v>89</v>
      </c>
      <c r="N91">
        <v>0</v>
      </c>
      <c r="O91">
        <v>0</v>
      </c>
      <c r="P91">
        <v>0</v>
      </c>
      <c r="Q91">
        <v>0</v>
      </c>
      <c r="S91">
        <v>1</v>
      </c>
      <c r="T91">
        <v>1</v>
      </c>
      <c r="U91">
        <v>0</v>
      </c>
      <c r="V91" t="s">
        <v>90</v>
      </c>
      <c r="W91">
        <v>0</v>
      </c>
      <c r="Y91" t="s">
        <v>89</v>
      </c>
      <c r="Z91">
        <v>0</v>
      </c>
      <c r="AA91">
        <v>0</v>
      </c>
    </row>
    <row r="92" spans="1:27" x14ac:dyDescent="0.25">
      <c r="A92" t="s">
        <v>284</v>
      </c>
      <c r="B92" t="s">
        <v>273</v>
      </c>
      <c r="C92" s="8" t="s">
        <v>274</v>
      </c>
      <c r="D92">
        <v>0.54327899999999996</v>
      </c>
      <c r="E92" t="s">
        <v>129</v>
      </c>
      <c r="F92" t="s">
        <v>130</v>
      </c>
      <c r="G92" t="s">
        <v>85</v>
      </c>
      <c r="H92" t="s">
        <v>94</v>
      </c>
      <c r="I92" t="s">
        <v>95</v>
      </c>
      <c r="J92">
        <v>15</v>
      </c>
      <c r="K92">
        <v>1.6299999999999999E-2</v>
      </c>
      <c r="L92" t="s">
        <v>88</v>
      </c>
      <c r="M92" t="s">
        <v>96</v>
      </c>
      <c r="N92">
        <v>33.33</v>
      </c>
      <c r="O92">
        <v>33.33</v>
      </c>
      <c r="P92">
        <v>0</v>
      </c>
      <c r="Q92">
        <v>0</v>
      </c>
      <c r="S92">
        <v>1</v>
      </c>
      <c r="T92">
        <v>1</v>
      </c>
      <c r="U92">
        <v>0</v>
      </c>
      <c r="V92" t="s">
        <v>97</v>
      </c>
      <c r="W92">
        <v>1</v>
      </c>
      <c r="Y92" t="s">
        <v>96</v>
      </c>
      <c r="Z92">
        <v>33.33</v>
      </c>
      <c r="AA92">
        <v>33.33</v>
      </c>
    </row>
    <row r="93" spans="1:27" x14ac:dyDescent="0.25">
      <c r="A93" t="s">
        <v>285</v>
      </c>
      <c r="B93" t="s">
        <v>273</v>
      </c>
      <c r="C93" s="8" t="s">
        <v>274</v>
      </c>
      <c r="D93">
        <v>0</v>
      </c>
      <c r="E93" t="s">
        <v>132</v>
      </c>
      <c r="F93" t="s">
        <v>133</v>
      </c>
      <c r="G93" t="s">
        <v>85</v>
      </c>
      <c r="H93" t="s">
        <v>86</v>
      </c>
      <c r="I93" t="s">
        <v>87</v>
      </c>
      <c r="J93">
        <v>21</v>
      </c>
      <c r="K93">
        <v>1.8599999999999998E-2</v>
      </c>
      <c r="L93" t="s">
        <v>88</v>
      </c>
      <c r="M93" t="s">
        <v>89</v>
      </c>
      <c r="N93">
        <v>0</v>
      </c>
      <c r="O93">
        <v>0</v>
      </c>
      <c r="P93">
        <v>0</v>
      </c>
      <c r="Q93">
        <v>0</v>
      </c>
      <c r="S93">
        <v>1</v>
      </c>
      <c r="T93">
        <v>1</v>
      </c>
      <c r="U93">
        <v>0</v>
      </c>
      <c r="V93" t="s">
        <v>90</v>
      </c>
      <c r="W93">
        <v>0</v>
      </c>
      <c r="Y93" t="s">
        <v>89</v>
      </c>
      <c r="Z93">
        <v>0</v>
      </c>
      <c r="AA93">
        <v>0</v>
      </c>
    </row>
    <row r="94" spans="1:27" x14ac:dyDescent="0.25">
      <c r="A94" t="s">
        <v>286</v>
      </c>
      <c r="B94" t="s">
        <v>273</v>
      </c>
      <c r="C94" s="8" t="s">
        <v>274</v>
      </c>
      <c r="D94">
        <v>0.81499999999999995</v>
      </c>
      <c r="E94" t="s">
        <v>135</v>
      </c>
      <c r="F94" t="s">
        <v>136</v>
      </c>
      <c r="G94" t="s">
        <v>85</v>
      </c>
      <c r="H94" t="s">
        <v>94</v>
      </c>
      <c r="I94" t="s">
        <v>95</v>
      </c>
      <c r="J94">
        <v>14</v>
      </c>
      <c r="K94">
        <v>1.6299999999999999E-2</v>
      </c>
      <c r="L94" t="s">
        <v>88</v>
      </c>
      <c r="M94" t="s">
        <v>268</v>
      </c>
      <c r="N94">
        <v>50</v>
      </c>
      <c r="O94">
        <v>50</v>
      </c>
      <c r="P94">
        <v>0</v>
      </c>
      <c r="Q94">
        <v>0</v>
      </c>
      <c r="S94">
        <v>1</v>
      </c>
      <c r="T94">
        <v>1</v>
      </c>
      <c r="U94">
        <v>0</v>
      </c>
      <c r="V94" t="s">
        <v>97</v>
      </c>
      <c r="W94">
        <v>1</v>
      </c>
      <c r="Y94" t="s">
        <v>268</v>
      </c>
      <c r="Z94">
        <v>50</v>
      </c>
      <c r="AA94">
        <v>50</v>
      </c>
    </row>
    <row r="95" spans="1:27" x14ac:dyDescent="0.25">
      <c r="A95" t="s">
        <v>287</v>
      </c>
      <c r="B95" t="s">
        <v>273</v>
      </c>
      <c r="C95" s="8" t="s">
        <v>274</v>
      </c>
      <c r="D95">
        <v>0</v>
      </c>
      <c r="E95" t="s">
        <v>138</v>
      </c>
      <c r="F95" t="s">
        <v>139</v>
      </c>
      <c r="G95" t="s">
        <v>85</v>
      </c>
      <c r="H95" t="s">
        <v>118</v>
      </c>
      <c r="I95" t="s">
        <v>119</v>
      </c>
      <c r="J95">
        <v>39</v>
      </c>
      <c r="K95">
        <v>4.3299999999999998E-2</v>
      </c>
      <c r="L95" t="s">
        <v>88</v>
      </c>
      <c r="M95" t="s">
        <v>140</v>
      </c>
      <c r="N95">
        <v>0</v>
      </c>
      <c r="O95">
        <v>0</v>
      </c>
      <c r="P95">
        <v>0</v>
      </c>
      <c r="Q95">
        <v>0</v>
      </c>
      <c r="S95">
        <v>1</v>
      </c>
      <c r="T95">
        <v>1</v>
      </c>
      <c r="U95">
        <v>0</v>
      </c>
      <c r="V95" t="s">
        <v>90</v>
      </c>
      <c r="W95">
        <v>0</v>
      </c>
      <c r="Y95" t="s">
        <v>140</v>
      </c>
      <c r="Z95">
        <v>50</v>
      </c>
      <c r="AA95">
        <v>0</v>
      </c>
    </row>
    <row r="96" spans="1:27" x14ac:dyDescent="0.25">
      <c r="A96" t="s">
        <v>288</v>
      </c>
      <c r="B96" t="s">
        <v>273</v>
      </c>
      <c r="C96" s="8" t="s">
        <v>274</v>
      </c>
      <c r="D96">
        <v>1.625</v>
      </c>
      <c r="E96" t="s">
        <v>142</v>
      </c>
      <c r="F96" t="s">
        <v>143</v>
      </c>
      <c r="G96" t="s">
        <v>85</v>
      </c>
      <c r="H96" t="s">
        <v>104</v>
      </c>
      <c r="I96" t="s">
        <v>105</v>
      </c>
      <c r="J96">
        <v>33</v>
      </c>
      <c r="K96">
        <v>3.2500000000000001E-2</v>
      </c>
      <c r="L96" t="s">
        <v>88</v>
      </c>
      <c r="M96" t="s">
        <v>268</v>
      </c>
      <c r="N96">
        <v>50</v>
      </c>
      <c r="O96">
        <v>50</v>
      </c>
      <c r="P96">
        <v>0</v>
      </c>
      <c r="Q96">
        <v>0</v>
      </c>
      <c r="S96">
        <v>1</v>
      </c>
      <c r="T96">
        <v>1</v>
      </c>
      <c r="U96">
        <v>0</v>
      </c>
      <c r="V96" t="s">
        <v>97</v>
      </c>
      <c r="W96">
        <v>1</v>
      </c>
      <c r="Y96" t="s">
        <v>268</v>
      </c>
      <c r="Z96">
        <v>50</v>
      </c>
      <c r="AA96">
        <v>50</v>
      </c>
    </row>
    <row r="97" spans="1:27" x14ac:dyDescent="0.25">
      <c r="A97" t="s">
        <v>289</v>
      </c>
      <c r="B97" t="s">
        <v>273</v>
      </c>
      <c r="C97" s="8" t="s">
        <v>274</v>
      </c>
      <c r="D97">
        <v>0.61993799999999899</v>
      </c>
      <c r="E97" t="s">
        <v>145</v>
      </c>
      <c r="F97" t="s">
        <v>146</v>
      </c>
      <c r="G97" t="s">
        <v>85</v>
      </c>
      <c r="H97" t="s">
        <v>86</v>
      </c>
      <c r="I97" t="s">
        <v>87</v>
      </c>
      <c r="J97">
        <v>25</v>
      </c>
      <c r="K97">
        <v>1.8599999999999998E-2</v>
      </c>
      <c r="L97" t="s">
        <v>88</v>
      </c>
      <c r="M97" t="s">
        <v>96</v>
      </c>
      <c r="N97">
        <v>33.33</v>
      </c>
      <c r="O97">
        <v>33.33</v>
      </c>
      <c r="P97">
        <v>0</v>
      </c>
      <c r="Q97">
        <v>0</v>
      </c>
      <c r="S97">
        <v>1</v>
      </c>
      <c r="T97">
        <v>1</v>
      </c>
      <c r="U97">
        <v>0</v>
      </c>
      <c r="V97" t="s">
        <v>97</v>
      </c>
      <c r="W97">
        <v>1</v>
      </c>
      <c r="Y97" t="s">
        <v>96</v>
      </c>
      <c r="Z97">
        <v>33.33</v>
      </c>
      <c r="AA97">
        <v>33.33</v>
      </c>
    </row>
    <row r="98" spans="1:27" x14ac:dyDescent="0.25">
      <c r="A98" t="s">
        <v>290</v>
      </c>
      <c r="B98" t="s">
        <v>273</v>
      </c>
      <c r="C98" s="8" t="s">
        <v>274</v>
      </c>
      <c r="D98">
        <v>0</v>
      </c>
      <c r="E98" t="s">
        <v>148</v>
      </c>
      <c r="F98" t="s">
        <v>149</v>
      </c>
      <c r="G98" t="s">
        <v>85</v>
      </c>
      <c r="H98" t="s">
        <v>94</v>
      </c>
      <c r="I98" t="s">
        <v>95</v>
      </c>
      <c r="J98">
        <v>16</v>
      </c>
      <c r="K98">
        <v>1.6299999999999999E-2</v>
      </c>
      <c r="L98" t="s">
        <v>88</v>
      </c>
      <c r="M98" t="s">
        <v>89</v>
      </c>
      <c r="N98">
        <v>0</v>
      </c>
      <c r="O98">
        <v>0</v>
      </c>
      <c r="P98">
        <v>0</v>
      </c>
      <c r="Q98">
        <v>0</v>
      </c>
      <c r="S98">
        <v>1</v>
      </c>
      <c r="T98">
        <v>1</v>
      </c>
      <c r="U98">
        <v>0</v>
      </c>
      <c r="V98" t="s">
        <v>90</v>
      </c>
      <c r="W98">
        <v>0</v>
      </c>
      <c r="Y98" t="s">
        <v>89</v>
      </c>
      <c r="Z98">
        <v>0</v>
      </c>
      <c r="AA98">
        <v>0</v>
      </c>
    </row>
    <row r="99" spans="1:27" x14ac:dyDescent="0.25">
      <c r="A99" t="s">
        <v>291</v>
      </c>
      <c r="B99" t="s">
        <v>273</v>
      </c>
      <c r="C99" s="8" t="s">
        <v>274</v>
      </c>
      <c r="D99">
        <v>0</v>
      </c>
      <c r="E99" t="s">
        <v>151</v>
      </c>
      <c r="F99" t="s">
        <v>152</v>
      </c>
      <c r="G99" t="s">
        <v>85</v>
      </c>
      <c r="H99" t="s">
        <v>94</v>
      </c>
      <c r="I99" t="s">
        <v>95</v>
      </c>
      <c r="J99">
        <v>17</v>
      </c>
      <c r="K99">
        <v>1.6299999999999999E-2</v>
      </c>
      <c r="L99" t="s">
        <v>88</v>
      </c>
      <c r="M99" t="s">
        <v>89</v>
      </c>
      <c r="N99">
        <v>0</v>
      </c>
      <c r="O99">
        <v>0</v>
      </c>
      <c r="P99">
        <v>0</v>
      </c>
      <c r="Q99">
        <v>0</v>
      </c>
      <c r="S99">
        <v>1</v>
      </c>
      <c r="T99">
        <v>1</v>
      </c>
      <c r="U99">
        <v>0</v>
      </c>
      <c r="V99" t="s">
        <v>90</v>
      </c>
      <c r="W99">
        <v>0</v>
      </c>
      <c r="Y99" t="s">
        <v>89</v>
      </c>
      <c r="Z99">
        <v>0</v>
      </c>
      <c r="AA99">
        <v>0</v>
      </c>
    </row>
    <row r="100" spans="1:27" x14ac:dyDescent="0.25">
      <c r="A100" t="s">
        <v>292</v>
      </c>
      <c r="B100" t="s">
        <v>273</v>
      </c>
      <c r="C100" s="8" t="s">
        <v>274</v>
      </c>
      <c r="D100">
        <v>0.81499999999999995</v>
      </c>
      <c r="E100" t="s">
        <v>154</v>
      </c>
      <c r="F100" t="s">
        <v>155</v>
      </c>
      <c r="G100" t="s">
        <v>85</v>
      </c>
      <c r="H100" t="s">
        <v>94</v>
      </c>
      <c r="I100" t="s">
        <v>95</v>
      </c>
      <c r="J100">
        <v>12</v>
      </c>
      <c r="K100">
        <v>1.6299999999999999E-2</v>
      </c>
      <c r="L100" t="s">
        <v>88</v>
      </c>
      <c r="M100" t="s">
        <v>268</v>
      </c>
      <c r="N100">
        <v>50</v>
      </c>
      <c r="O100">
        <v>50</v>
      </c>
      <c r="P100">
        <v>0</v>
      </c>
      <c r="Q100">
        <v>0</v>
      </c>
      <c r="S100">
        <v>1</v>
      </c>
      <c r="T100">
        <v>1</v>
      </c>
      <c r="U100">
        <v>0</v>
      </c>
      <c r="V100" t="s">
        <v>97</v>
      </c>
      <c r="W100">
        <v>1</v>
      </c>
      <c r="Y100" t="s">
        <v>268</v>
      </c>
      <c r="Z100">
        <v>50</v>
      </c>
      <c r="AA100">
        <v>50</v>
      </c>
    </row>
    <row r="101" spans="1:27" x14ac:dyDescent="0.25">
      <c r="A101" t="s">
        <v>293</v>
      </c>
      <c r="B101" t="s">
        <v>273</v>
      </c>
      <c r="C101" s="8" t="s">
        <v>274</v>
      </c>
      <c r="D101">
        <v>0</v>
      </c>
      <c r="E101" t="s">
        <v>157</v>
      </c>
      <c r="F101" t="s">
        <v>158</v>
      </c>
      <c r="G101" t="s">
        <v>85</v>
      </c>
      <c r="H101" t="s">
        <v>104</v>
      </c>
      <c r="I101" t="s">
        <v>105</v>
      </c>
      <c r="J101">
        <v>35</v>
      </c>
      <c r="K101">
        <v>3.2500000000000001E-2</v>
      </c>
      <c r="L101" t="s">
        <v>88</v>
      </c>
      <c r="M101" t="s">
        <v>96</v>
      </c>
      <c r="N101">
        <v>0</v>
      </c>
      <c r="O101">
        <v>0</v>
      </c>
      <c r="P101">
        <v>0</v>
      </c>
      <c r="Q101">
        <v>0</v>
      </c>
      <c r="S101">
        <v>1</v>
      </c>
      <c r="T101">
        <v>1</v>
      </c>
      <c r="U101">
        <v>0</v>
      </c>
      <c r="V101" t="s">
        <v>121</v>
      </c>
      <c r="W101">
        <v>0</v>
      </c>
      <c r="Y101" t="s">
        <v>96</v>
      </c>
      <c r="Z101">
        <v>33.33</v>
      </c>
      <c r="AA101">
        <v>0</v>
      </c>
    </row>
    <row r="102" spans="1:27" x14ac:dyDescent="0.25">
      <c r="A102" t="s">
        <v>294</v>
      </c>
      <c r="B102" t="s">
        <v>273</v>
      </c>
      <c r="C102" s="8" t="s">
        <v>274</v>
      </c>
      <c r="D102">
        <v>0</v>
      </c>
      <c r="E102" t="s">
        <v>160</v>
      </c>
      <c r="F102" t="s">
        <v>161</v>
      </c>
      <c r="G102" t="s">
        <v>85</v>
      </c>
      <c r="H102" t="s">
        <v>118</v>
      </c>
      <c r="I102" t="s">
        <v>119</v>
      </c>
      <c r="J102">
        <v>38</v>
      </c>
      <c r="K102">
        <v>4.3299999999999998E-2</v>
      </c>
      <c r="L102" t="s">
        <v>88</v>
      </c>
      <c r="M102" t="s">
        <v>140</v>
      </c>
      <c r="N102">
        <v>0</v>
      </c>
      <c r="O102">
        <v>0</v>
      </c>
      <c r="P102">
        <v>0</v>
      </c>
      <c r="Q102">
        <v>0</v>
      </c>
      <c r="S102">
        <v>1</v>
      </c>
      <c r="T102">
        <v>1</v>
      </c>
      <c r="U102">
        <v>0</v>
      </c>
      <c r="V102" t="s">
        <v>90</v>
      </c>
      <c r="W102">
        <v>0</v>
      </c>
      <c r="Y102" t="s">
        <v>140</v>
      </c>
      <c r="Z102">
        <v>50</v>
      </c>
      <c r="AA102">
        <v>0</v>
      </c>
    </row>
    <row r="103" spans="1:27" x14ac:dyDescent="0.25">
      <c r="A103" t="s">
        <v>295</v>
      </c>
      <c r="B103" t="s">
        <v>273</v>
      </c>
      <c r="C103" s="8" t="s">
        <v>274</v>
      </c>
      <c r="D103">
        <v>1.085</v>
      </c>
      <c r="E103" t="s">
        <v>163</v>
      </c>
      <c r="F103" t="s">
        <v>164</v>
      </c>
      <c r="G103" t="s">
        <v>85</v>
      </c>
      <c r="H103" t="s">
        <v>165</v>
      </c>
      <c r="I103" t="s">
        <v>166</v>
      </c>
      <c r="J103">
        <v>29</v>
      </c>
      <c r="K103">
        <v>2.1700000000000001E-2</v>
      </c>
      <c r="L103" t="s">
        <v>88</v>
      </c>
      <c r="M103" t="s">
        <v>140</v>
      </c>
      <c r="N103">
        <v>50</v>
      </c>
      <c r="O103">
        <v>50</v>
      </c>
      <c r="P103">
        <v>0</v>
      </c>
      <c r="Q103">
        <v>0</v>
      </c>
      <c r="S103">
        <v>1</v>
      </c>
      <c r="T103">
        <v>1</v>
      </c>
      <c r="U103">
        <v>0</v>
      </c>
      <c r="V103" t="s">
        <v>97</v>
      </c>
      <c r="W103">
        <v>1</v>
      </c>
      <c r="Y103" t="s">
        <v>140</v>
      </c>
      <c r="Z103">
        <v>50</v>
      </c>
      <c r="AA103">
        <v>50</v>
      </c>
    </row>
    <row r="104" spans="1:27" x14ac:dyDescent="0.25">
      <c r="A104" t="s">
        <v>296</v>
      </c>
      <c r="B104" t="s">
        <v>273</v>
      </c>
      <c r="C104" s="8" t="s">
        <v>274</v>
      </c>
      <c r="D104">
        <v>0</v>
      </c>
      <c r="E104" t="s">
        <v>168</v>
      </c>
      <c r="F104" t="s">
        <v>169</v>
      </c>
      <c r="G104" t="s">
        <v>85</v>
      </c>
      <c r="H104" t="s">
        <v>165</v>
      </c>
      <c r="I104" t="s">
        <v>166</v>
      </c>
      <c r="J104">
        <v>30</v>
      </c>
      <c r="K104">
        <v>2.1700000000000001E-2</v>
      </c>
      <c r="L104" t="s">
        <v>88</v>
      </c>
      <c r="M104" t="s">
        <v>140</v>
      </c>
      <c r="N104">
        <v>0</v>
      </c>
      <c r="O104">
        <v>0</v>
      </c>
      <c r="P104">
        <v>0</v>
      </c>
      <c r="Q104">
        <v>0</v>
      </c>
      <c r="S104">
        <v>1</v>
      </c>
      <c r="T104">
        <v>1</v>
      </c>
      <c r="U104">
        <v>0</v>
      </c>
      <c r="V104" t="s">
        <v>90</v>
      </c>
      <c r="W104">
        <v>0</v>
      </c>
      <c r="Y104" t="s">
        <v>140</v>
      </c>
      <c r="Z104">
        <v>50</v>
      </c>
      <c r="AA104">
        <v>0</v>
      </c>
    </row>
    <row r="105" spans="1:27" x14ac:dyDescent="0.25">
      <c r="A105" t="s">
        <v>297</v>
      </c>
      <c r="B105" t="s">
        <v>273</v>
      </c>
      <c r="C105" s="8" t="s">
        <v>274</v>
      </c>
      <c r="D105">
        <v>1.085</v>
      </c>
      <c r="E105" t="s">
        <v>171</v>
      </c>
      <c r="F105" t="s">
        <v>172</v>
      </c>
      <c r="G105" t="s">
        <v>85</v>
      </c>
      <c r="H105" t="s">
        <v>165</v>
      </c>
      <c r="I105" t="s">
        <v>166</v>
      </c>
      <c r="J105">
        <v>31</v>
      </c>
      <c r="K105">
        <v>2.1700000000000001E-2</v>
      </c>
      <c r="L105" t="s">
        <v>88</v>
      </c>
      <c r="M105" t="s">
        <v>140</v>
      </c>
      <c r="N105">
        <v>50</v>
      </c>
      <c r="O105">
        <v>50</v>
      </c>
      <c r="P105">
        <v>0</v>
      </c>
      <c r="Q105">
        <v>0</v>
      </c>
      <c r="S105">
        <v>1</v>
      </c>
      <c r="T105">
        <v>1</v>
      </c>
      <c r="U105">
        <v>0</v>
      </c>
      <c r="V105" t="s">
        <v>97</v>
      </c>
      <c r="W105">
        <v>1</v>
      </c>
      <c r="Y105" t="s">
        <v>140</v>
      </c>
      <c r="Z105">
        <v>50</v>
      </c>
      <c r="AA105">
        <v>50</v>
      </c>
    </row>
    <row r="106" spans="1:27" x14ac:dyDescent="0.25">
      <c r="A106" t="s">
        <v>298</v>
      </c>
      <c r="B106" t="s">
        <v>273</v>
      </c>
      <c r="C106" s="8" t="s">
        <v>274</v>
      </c>
      <c r="D106">
        <v>1.085</v>
      </c>
      <c r="E106" t="s">
        <v>174</v>
      </c>
      <c r="F106" t="s">
        <v>175</v>
      </c>
      <c r="G106" t="s">
        <v>85</v>
      </c>
      <c r="H106" t="s">
        <v>165</v>
      </c>
      <c r="I106" t="s">
        <v>166</v>
      </c>
      <c r="J106">
        <v>28</v>
      </c>
      <c r="K106">
        <v>2.1700000000000001E-2</v>
      </c>
      <c r="L106" t="s">
        <v>88</v>
      </c>
      <c r="M106" t="s">
        <v>140</v>
      </c>
      <c r="N106">
        <v>50</v>
      </c>
      <c r="O106">
        <v>50</v>
      </c>
      <c r="P106">
        <v>0</v>
      </c>
      <c r="Q106">
        <v>0</v>
      </c>
      <c r="S106">
        <v>1</v>
      </c>
      <c r="T106">
        <v>1</v>
      </c>
      <c r="U106">
        <v>0</v>
      </c>
      <c r="V106" t="s">
        <v>97</v>
      </c>
      <c r="W106">
        <v>1</v>
      </c>
      <c r="Y106" t="s">
        <v>140</v>
      </c>
      <c r="Z106">
        <v>50</v>
      </c>
      <c r="AA106">
        <v>50</v>
      </c>
    </row>
    <row r="107" spans="1:27" x14ac:dyDescent="0.25">
      <c r="A107" t="s">
        <v>299</v>
      </c>
      <c r="B107" t="s">
        <v>273</v>
      </c>
      <c r="C107" s="8" t="s">
        <v>274</v>
      </c>
      <c r="D107">
        <v>0</v>
      </c>
      <c r="E107" t="s">
        <v>177</v>
      </c>
      <c r="F107" t="s">
        <v>178</v>
      </c>
      <c r="G107" t="s">
        <v>85</v>
      </c>
      <c r="H107" t="s">
        <v>165</v>
      </c>
      <c r="I107" t="s">
        <v>166</v>
      </c>
      <c r="J107">
        <v>27</v>
      </c>
      <c r="K107">
        <v>2.1700000000000001E-2</v>
      </c>
      <c r="L107" t="s">
        <v>88</v>
      </c>
      <c r="M107" t="s">
        <v>140</v>
      </c>
      <c r="N107">
        <v>0</v>
      </c>
      <c r="O107">
        <v>0</v>
      </c>
      <c r="P107">
        <v>0</v>
      </c>
      <c r="Q107">
        <v>0</v>
      </c>
      <c r="S107">
        <v>1</v>
      </c>
      <c r="T107">
        <v>1</v>
      </c>
      <c r="U107">
        <v>0</v>
      </c>
      <c r="V107" t="s">
        <v>90</v>
      </c>
      <c r="W107">
        <v>0</v>
      </c>
      <c r="Y107" t="s">
        <v>140</v>
      </c>
      <c r="Z107">
        <v>50</v>
      </c>
      <c r="AA107">
        <v>0</v>
      </c>
    </row>
    <row r="108" spans="1:27" x14ac:dyDescent="0.25">
      <c r="A108" t="s">
        <v>300</v>
      </c>
      <c r="B108" t="s">
        <v>273</v>
      </c>
      <c r="C108" s="8" t="s">
        <v>274</v>
      </c>
      <c r="D108">
        <v>1.085</v>
      </c>
      <c r="E108" t="s">
        <v>180</v>
      </c>
      <c r="F108" t="s">
        <v>181</v>
      </c>
      <c r="G108" t="s">
        <v>85</v>
      </c>
      <c r="H108" t="s">
        <v>165</v>
      </c>
      <c r="I108" t="s">
        <v>166</v>
      </c>
      <c r="J108">
        <v>32</v>
      </c>
      <c r="K108">
        <v>2.1700000000000001E-2</v>
      </c>
      <c r="L108" t="s">
        <v>88</v>
      </c>
      <c r="M108" t="s">
        <v>140</v>
      </c>
      <c r="N108">
        <v>50</v>
      </c>
      <c r="O108">
        <v>50</v>
      </c>
      <c r="P108">
        <v>0</v>
      </c>
      <c r="Q108">
        <v>0</v>
      </c>
      <c r="S108">
        <v>1</v>
      </c>
      <c r="T108">
        <v>1</v>
      </c>
      <c r="U108">
        <v>0</v>
      </c>
      <c r="V108" t="s">
        <v>97</v>
      </c>
      <c r="W108">
        <v>1</v>
      </c>
      <c r="Y108" t="s">
        <v>140</v>
      </c>
      <c r="Z108">
        <v>50</v>
      </c>
      <c r="AA108">
        <v>50</v>
      </c>
    </row>
    <row r="109" spans="1:27" x14ac:dyDescent="0.25">
      <c r="A109" t="s">
        <v>301</v>
      </c>
      <c r="B109" t="s">
        <v>273</v>
      </c>
      <c r="C109" s="8" t="s">
        <v>274</v>
      </c>
      <c r="D109">
        <v>0</v>
      </c>
      <c r="E109" t="s">
        <v>183</v>
      </c>
      <c r="F109" t="s">
        <v>184</v>
      </c>
      <c r="G109" t="s">
        <v>85</v>
      </c>
      <c r="H109" t="s">
        <v>104</v>
      </c>
      <c r="I109" t="s">
        <v>105</v>
      </c>
      <c r="J109">
        <v>36</v>
      </c>
      <c r="K109">
        <v>3.2500000000000001E-2</v>
      </c>
      <c r="L109" t="s">
        <v>88</v>
      </c>
      <c r="M109" t="s">
        <v>89</v>
      </c>
      <c r="N109">
        <v>0</v>
      </c>
      <c r="O109">
        <v>0</v>
      </c>
      <c r="P109">
        <v>0</v>
      </c>
      <c r="Q109">
        <v>0</v>
      </c>
      <c r="S109">
        <v>1</v>
      </c>
      <c r="T109">
        <v>1</v>
      </c>
      <c r="U109">
        <v>0</v>
      </c>
      <c r="V109" t="s">
        <v>90</v>
      </c>
      <c r="W109">
        <v>0</v>
      </c>
      <c r="Y109" t="s">
        <v>89</v>
      </c>
      <c r="Z109">
        <v>0</v>
      </c>
      <c r="AA109">
        <v>0</v>
      </c>
    </row>
    <row r="110" spans="1:27" x14ac:dyDescent="0.25">
      <c r="A110" t="s">
        <v>302</v>
      </c>
      <c r="B110" t="s">
        <v>273</v>
      </c>
      <c r="C110" s="8" t="s">
        <v>274</v>
      </c>
      <c r="D110">
        <v>1.25</v>
      </c>
      <c r="E110" t="s">
        <v>186</v>
      </c>
      <c r="F110" t="s">
        <v>187</v>
      </c>
      <c r="G110" t="s">
        <v>188</v>
      </c>
      <c r="H110" t="s">
        <v>189</v>
      </c>
      <c r="I110" t="s">
        <v>190</v>
      </c>
      <c r="J110">
        <v>4</v>
      </c>
      <c r="K110">
        <v>2.5000000000000001E-2</v>
      </c>
      <c r="L110" t="s">
        <v>88</v>
      </c>
      <c r="M110" t="s">
        <v>140</v>
      </c>
      <c r="N110">
        <v>50</v>
      </c>
      <c r="O110">
        <v>50</v>
      </c>
      <c r="P110">
        <v>0</v>
      </c>
      <c r="Q110">
        <v>0</v>
      </c>
      <c r="S110">
        <v>1</v>
      </c>
      <c r="T110">
        <v>1</v>
      </c>
      <c r="U110">
        <v>0</v>
      </c>
      <c r="V110" t="s">
        <v>97</v>
      </c>
      <c r="W110">
        <v>1</v>
      </c>
      <c r="Y110" t="s">
        <v>140</v>
      </c>
      <c r="Z110">
        <v>50</v>
      </c>
      <c r="AA110">
        <v>50</v>
      </c>
    </row>
    <row r="111" spans="1:27" x14ac:dyDescent="0.25">
      <c r="A111" t="s">
        <v>303</v>
      </c>
      <c r="B111" t="s">
        <v>273</v>
      </c>
      <c r="C111" s="8" t="s">
        <v>274</v>
      </c>
      <c r="D111">
        <v>1.25</v>
      </c>
      <c r="E111" t="s">
        <v>192</v>
      </c>
      <c r="F111" t="s">
        <v>193</v>
      </c>
      <c r="G111" t="s">
        <v>188</v>
      </c>
      <c r="H111" t="s">
        <v>189</v>
      </c>
      <c r="I111" t="s">
        <v>190</v>
      </c>
      <c r="J111">
        <v>5</v>
      </c>
      <c r="K111">
        <v>2.5000000000000001E-2</v>
      </c>
      <c r="L111" t="s">
        <v>88</v>
      </c>
      <c r="M111" t="s">
        <v>140</v>
      </c>
      <c r="N111">
        <v>50</v>
      </c>
      <c r="O111">
        <v>50</v>
      </c>
      <c r="P111">
        <v>0</v>
      </c>
      <c r="Q111">
        <v>0</v>
      </c>
      <c r="S111">
        <v>1</v>
      </c>
      <c r="T111">
        <v>1</v>
      </c>
      <c r="U111">
        <v>0</v>
      </c>
      <c r="V111" t="s">
        <v>97</v>
      </c>
      <c r="W111">
        <v>1</v>
      </c>
      <c r="Y111" t="s">
        <v>140</v>
      </c>
      <c r="Z111">
        <v>50</v>
      </c>
      <c r="AA111">
        <v>50</v>
      </c>
    </row>
    <row r="112" spans="1:27" x14ac:dyDescent="0.25">
      <c r="A112" t="s">
        <v>304</v>
      </c>
      <c r="B112" t="s">
        <v>273</v>
      </c>
      <c r="C112" s="8" t="s">
        <v>274</v>
      </c>
      <c r="D112">
        <v>1.25</v>
      </c>
      <c r="E112" t="s">
        <v>195</v>
      </c>
      <c r="F112" t="s">
        <v>196</v>
      </c>
      <c r="G112" t="s">
        <v>188</v>
      </c>
      <c r="H112" t="s">
        <v>189</v>
      </c>
      <c r="I112" t="s">
        <v>190</v>
      </c>
      <c r="J112">
        <v>6</v>
      </c>
      <c r="K112">
        <v>2.5000000000000001E-2</v>
      </c>
      <c r="L112" t="s">
        <v>88</v>
      </c>
      <c r="M112" t="s">
        <v>140</v>
      </c>
      <c r="N112">
        <v>50</v>
      </c>
      <c r="O112">
        <v>50</v>
      </c>
      <c r="P112">
        <v>0</v>
      </c>
      <c r="Q112">
        <v>0</v>
      </c>
      <c r="S112">
        <v>1</v>
      </c>
      <c r="T112">
        <v>1</v>
      </c>
      <c r="U112">
        <v>0</v>
      </c>
      <c r="V112" t="s">
        <v>97</v>
      </c>
      <c r="W112">
        <v>1</v>
      </c>
      <c r="Y112" t="s">
        <v>140</v>
      </c>
      <c r="Z112">
        <v>50</v>
      </c>
      <c r="AA112">
        <v>50</v>
      </c>
    </row>
    <row r="113" spans="1:27" x14ac:dyDescent="0.25">
      <c r="A113" t="s">
        <v>305</v>
      </c>
      <c r="B113" t="s">
        <v>273</v>
      </c>
      <c r="C113" s="8" t="s">
        <v>274</v>
      </c>
      <c r="D113">
        <v>0</v>
      </c>
      <c r="E113" t="s">
        <v>198</v>
      </c>
      <c r="F113" t="s">
        <v>199</v>
      </c>
      <c r="G113" t="s">
        <v>188</v>
      </c>
      <c r="H113" t="s">
        <v>189</v>
      </c>
      <c r="I113" t="s">
        <v>190</v>
      </c>
      <c r="J113">
        <v>7</v>
      </c>
      <c r="K113">
        <v>2.5000000000000001E-2</v>
      </c>
      <c r="L113" t="s">
        <v>88</v>
      </c>
      <c r="M113" t="s">
        <v>140</v>
      </c>
      <c r="N113">
        <v>0</v>
      </c>
      <c r="O113">
        <v>0</v>
      </c>
      <c r="P113">
        <v>0</v>
      </c>
      <c r="Q113">
        <v>0</v>
      </c>
      <c r="S113">
        <v>1</v>
      </c>
      <c r="T113">
        <v>1</v>
      </c>
      <c r="U113">
        <v>0</v>
      </c>
      <c r="V113" t="s">
        <v>121</v>
      </c>
      <c r="W113">
        <v>0</v>
      </c>
      <c r="Y113" t="s">
        <v>140</v>
      </c>
      <c r="Z113">
        <v>50</v>
      </c>
      <c r="AA113">
        <v>0</v>
      </c>
    </row>
    <row r="114" spans="1:27" x14ac:dyDescent="0.25">
      <c r="A114" t="s">
        <v>306</v>
      </c>
      <c r="B114" t="s">
        <v>307</v>
      </c>
      <c r="C114" s="8" t="s">
        <v>308</v>
      </c>
      <c r="D114">
        <v>2.085</v>
      </c>
      <c r="E114" t="s">
        <v>202</v>
      </c>
      <c r="F114" t="s">
        <v>203</v>
      </c>
      <c r="G114" t="s">
        <v>188</v>
      </c>
      <c r="H114" t="s">
        <v>104</v>
      </c>
      <c r="I114" t="s">
        <v>204</v>
      </c>
      <c r="J114">
        <v>11</v>
      </c>
      <c r="K114">
        <v>4.1700000000000001E-2</v>
      </c>
      <c r="L114" t="s">
        <v>88</v>
      </c>
      <c r="M114" t="s">
        <v>140</v>
      </c>
      <c r="N114">
        <v>50</v>
      </c>
      <c r="O114">
        <v>50</v>
      </c>
      <c r="P114">
        <v>0</v>
      </c>
      <c r="Q114">
        <v>0</v>
      </c>
      <c r="R114" t="s">
        <v>309</v>
      </c>
      <c r="S114">
        <v>1</v>
      </c>
      <c r="T114">
        <v>1</v>
      </c>
      <c r="U114">
        <v>0</v>
      </c>
      <c r="V114" t="s">
        <v>97</v>
      </c>
      <c r="W114">
        <v>1</v>
      </c>
      <c r="Y114" t="s">
        <v>140</v>
      </c>
      <c r="Z114">
        <v>50</v>
      </c>
      <c r="AA114">
        <v>50</v>
      </c>
    </row>
    <row r="115" spans="1:27" x14ac:dyDescent="0.25">
      <c r="A115" t="s">
        <v>310</v>
      </c>
      <c r="B115" t="s">
        <v>273</v>
      </c>
      <c r="C115" s="8" t="s">
        <v>274</v>
      </c>
      <c r="D115">
        <v>1.25</v>
      </c>
      <c r="E115" t="s">
        <v>206</v>
      </c>
      <c r="F115" t="s">
        <v>207</v>
      </c>
      <c r="G115" t="s">
        <v>188</v>
      </c>
      <c r="H115" t="s">
        <v>189</v>
      </c>
      <c r="I115" t="s">
        <v>190</v>
      </c>
      <c r="J115">
        <v>8</v>
      </c>
      <c r="K115">
        <v>2.5000000000000001E-2</v>
      </c>
      <c r="L115" t="s">
        <v>88</v>
      </c>
      <c r="M115" t="s">
        <v>140</v>
      </c>
      <c r="N115">
        <v>50</v>
      </c>
      <c r="O115">
        <v>50</v>
      </c>
      <c r="P115">
        <v>0</v>
      </c>
      <c r="Q115">
        <v>0</v>
      </c>
      <c r="S115">
        <v>1</v>
      </c>
      <c r="T115">
        <v>1</v>
      </c>
      <c r="U115">
        <v>0</v>
      </c>
      <c r="V115" t="s">
        <v>97</v>
      </c>
      <c r="W115">
        <v>1</v>
      </c>
      <c r="Y115" t="s">
        <v>140</v>
      </c>
      <c r="Z115">
        <v>50</v>
      </c>
      <c r="AA115">
        <v>50</v>
      </c>
    </row>
    <row r="116" spans="1:27" x14ac:dyDescent="0.25">
      <c r="A116" t="s">
        <v>311</v>
      </c>
      <c r="B116" t="s">
        <v>307</v>
      </c>
      <c r="C116" s="8" t="s">
        <v>308</v>
      </c>
      <c r="D116">
        <v>0.463287</v>
      </c>
      <c r="E116" t="s">
        <v>209</v>
      </c>
      <c r="F116" t="s">
        <v>210</v>
      </c>
      <c r="G116" t="s">
        <v>188</v>
      </c>
      <c r="H116" t="s">
        <v>104</v>
      </c>
      <c r="I116" t="s">
        <v>204</v>
      </c>
      <c r="J116">
        <v>9</v>
      </c>
      <c r="K116">
        <v>4.1700000000000001E-2</v>
      </c>
      <c r="L116" t="s">
        <v>88</v>
      </c>
      <c r="M116" t="s">
        <v>96</v>
      </c>
      <c r="N116">
        <v>11.11</v>
      </c>
      <c r="O116">
        <v>11.11</v>
      </c>
      <c r="P116">
        <v>0</v>
      </c>
      <c r="Q116">
        <v>0</v>
      </c>
      <c r="R116" t="s">
        <v>309</v>
      </c>
      <c r="S116">
        <v>1</v>
      </c>
      <c r="T116">
        <v>1</v>
      </c>
      <c r="U116">
        <v>0</v>
      </c>
      <c r="W116">
        <v>0</v>
      </c>
      <c r="X116">
        <v>1</v>
      </c>
      <c r="Y116" t="s">
        <v>96</v>
      </c>
      <c r="Z116">
        <v>33.33</v>
      </c>
      <c r="AA116">
        <v>11.11</v>
      </c>
    </row>
    <row r="117" spans="1:27" x14ac:dyDescent="0.25">
      <c r="A117" t="s">
        <v>312</v>
      </c>
      <c r="B117" t="s">
        <v>307</v>
      </c>
      <c r="C117" s="8" t="s">
        <v>308</v>
      </c>
      <c r="D117">
        <v>0.463287</v>
      </c>
      <c r="E117" t="s">
        <v>214</v>
      </c>
      <c r="F117" t="s">
        <v>215</v>
      </c>
      <c r="G117" t="s">
        <v>188</v>
      </c>
      <c r="H117" t="s">
        <v>104</v>
      </c>
      <c r="I117" t="s">
        <v>204</v>
      </c>
      <c r="J117">
        <v>10</v>
      </c>
      <c r="K117">
        <v>4.1700000000000001E-2</v>
      </c>
      <c r="L117" t="s">
        <v>88</v>
      </c>
      <c r="M117" t="s">
        <v>96</v>
      </c>
      <c r="N117">
        <v>11.11</v>
      </c>
      <c r="O117">
        <v>11.11</v>
      </c>
      <c r="P117">
        <v>0</v>
      </c>
      <c r="Q117">
        <v>0</v>
      </c>
      <c r="R117" t="s">
        <v>309</v>
      </c>
      <c r="S117">
        <v>1</v>
      </c>
      <c r="T117">
        <v>1</v>
      </c>
      <c r="U117">
        <v>0</v>
      </c>
      <c r="W117">
        <v>0</v>
      </c>
      <c r="X117">
        <v>1</v>
      </c>
      <c r="Y117" t="s">
        <v>96</v>
      </c>
      <c r="Z117">
        <v>33.33</v>
      </c>
      <c r="AA117">
        <v>11.11</v>
      </c>
    </row>
    <row r="118" spans="1:27" x14ac:dyDescent="0.25">
      <c r="A118" t="s">
        <v>313</v>
      </c>
      <c r="B118" t="s">
        <v>273</v>
      </c>
      <c r="C118" s="8" t="s">
        <v>274</v>
      </c>
      <c r="D118">
        <v>2.2197779999999998</v>
      </c>
      <c r="E118" t="s">
        <v>217</v>
      </c>
      <c r="F118" t="s">
        <v>218</v>
      </c>
      <c r="G118" t="s">
        <v>219</v>
      </c>
      <c r="H118" t="s">
        <v>3</v>
      </c>
      <c r="I118" t="s">
        <v>3</v>
      </c>
      <c r="J118">
        <v>1</v>
      </c>
      <c r="K118">
        <v>3.3300000000000003E-2</v>
      </c>
      <c r="L118" t="s">
        <v>88</v>
      </c>
      <c r="M118" t="s">
        <v>220</v>
      </c>
      <c r="N118">
        <v>66.66</v>
      </c>
      <c r="O118">
        <v>66.66</v>
      </c>
      <c r="P118">
        <v>0</v>
      </c>
      <c r="Q118">
        <v>0</v>
      </c>
      <c r="S118">
        <v>1</v>
      </c>
      <c r="T118">
        <v>1</v>
      </c>
      <c r="U118">
        <v>0</v>
      </c>
      <c r="W118">
        <v>0</v>
      </c>
      <c r="X118">
        <v>66.66</v>
      </c>
      <c r="Y118" t="s">
        <v>221</v>
      </c>
      <c r="Z118">
        <v>50</v>
      </c>
      <c r="AA118">
        <v>66.66</v>
      </c>
    </row>
    <row r="119" spans="1:27" x14ac:dyDescent="0.25">
      <c r="A119" t="s">
        <v>314</v>
      </c>
      <c r="B119" t="s">
        <v>273</v>
      </c>
      <c r="C119" s="8" t="s">
        <v>274</v>
      </c>
      <c r="D119">
        <v>0</v>
      </c>
      <c r="E119" t="s">
        <v>223</v>
      </c>
      <c r="F119" t="s">
        <v>224</v>
      </c>
      <c r="G119" t="s">
        <v>219</v>
      </c>
      <c r="H119" t="s">
        <v>3</v>
      </c>
      <c r="I119" t="s">
        <v>3</v>
      </c>
      <c r="J119">
        <v>3</v>
      </c>
      <c r="K119">
        <v>3.3300000000000003E-2</v>
      </c>
      <c r="L119" t="s">
        <v>88</v>
      </c>
      <c r="M119" t="s">
        <v>220</v>
      </c>
      <c r="N119">
        <v>0</v>
      </c>
      <c r="O119">
        <v>0</v>
      </c>
      <c r="P119">
        <v>0</v>
      </c>
      <c r="Q119">
        <v>0</v>
      </c>
      <c r="S119">
        <v>1</v>
      </c>
      <c r="T119">
        <v>1</v>
      </c>
      <c r="U119">
        <v>0</v>
      </c>
      <c r="W119">
        <v>0</v>
      </c>
      <c r="X119">
        <v>0</v>
      </c>
      <c r="Y119" t="s">
        <v>221</v>
      </c>
      <c r="Z119">
        <v>50</v>
      </c>
      <c r="AA119">
        <v>0</v>
      </c>
    </row>
    <row r="120" spans="1:27" x14ac:dyDescent="0.25">
      <c r="A120" t="s">
        <v>315</v>
      </c>
      <c r="B120" t="s">
        <v>273</v>
      </c>
      <c r="C120" s="8" t="s">
        <v>274</v>
      </c>
      <c r="D120">
        <v>1.31535</v>
      </c>
      <c r="E120" t="s">
        <v>226</v>
      </c>
      <c r="F120" t="s">
        <v>227</v>
      </c>
      <c r="G120" t="s">
        <v>219</v>
      </c>
      <c r="H120" t="s">
        <v>3</v>
      </c>
      <c r="I120" t="s">
        <v>3</v>
      </c>
      <c r="J120">
        <v>2</v>
      </c>
      <c r="K120">
        <v>3.3300000000000003E-2</v>
      </c>
      <c r="L120" t="s">
        <v>88</v>
      </c>
      <c r="M120" t="s">
        <v>220</v>
      </c>
      <c r="N120">
        <v>39.5</v>
      </c>
      <c r="O120">
        <v>39.5</v>
      </c>
      <c r="P120">
        <v>0</v>
      </c>
      <c r="Q120">
        <v>0</v>
      </c>
      <c r="S120">
        <v>1</v>
      </c>
      <c r="T120">
        <v>1</v>
      </c>
      <c r="U120">
        <v>0</v>
      </c>
      <c r="W120">
        <v>0</v>
      </c>
      <c r="X120">
        <v>39.5</v>
      </c>
      <c r="Y120" t="s">
        <v>221</v>
      </c>
      <c r="Z120">
        <v>50</v>
      </c>
      <c r="AA120">
        <v>39.5</v>
      </c>
    </row>
    <row r="121" spans="1:27" x14ac:dyDescent="0.25">
      <c r="A121" t="s">
        <v>316</v>
      </c>
      <c r="B121" t="s">
        <v>317</v>
      </c>
      <c r="C121" s="8">
        <v>46015</v>
      </c>
      <c r="D121">
        <v>0.61993799999999899</v>
      </c>
      <c r="E121" t="s">
        <v>83</v>
      </c>
      <c r="F121" t="s">
        <v>84</v>
      </c>
      <c r="G121" t="s">
        <v>85</v>
      </c>
      <c r="H121" t="s">
        <v>86</v>
      </c>
      <c r="I121" t="s">
        <v>87</v>
      </c>
      <c r="J121">
        <v>24</v>
      </c>
      <c r="K121">
        <v>1.8599999999999998E-2</v>
      </c>
      <c r="L121" t="s">
        <v>88</v>
      </c>
      <c r="M121" t="s">
        <v>96</v>
      </c>
      <c r="N121">
        <v>33.33</v>
      </c>
      <c r="O121">
        <v>33.33</v>
      </c>
      <c r="P121">
        <v>0</v>
      </c>
      <c r="Q121">
        <v>0</v>
      </c>
      <c r="S121">
        <v>1</v>
      </c>
      <c r="T121">
        <v>1</v>
      </c>
      <c r="U121">
        <v>0</v>
      </c>
      <c r="V121" t="s">
        <v>97</v>
      </c>
      <c r="W121">
        <v>1</v>
      </c>
      <c r="Y121" t="s">
        <v>96</v>
      </c>
      <c r="Z121">
        <v>33.33</v>
      </c>
      <c r="AA121">
        <v>33.33</v>
      </c>
    </row>
    <row r="122" spans="1:27" x14ac:dyDescent="0.25">
      <c r="A122" t="s">
        <v>318</v>
      </c>
      <c r="B122" t="s">
        <v>317</v>
      </c>
      <c r="C122" s="8">
        <v>46015</v>
      </c>
      <c r="D122">
        <v>0.54327899999999996</v>
      </c>
      <c r="E122" t="s">
        <v>92</v>
      </c>
      <c r="F122" t="s">
        <v>93</v>
      </c>
      <c r="G122" t="s">
        <v>85</v>
      </c>
      <c r="H122" t="s">
        <v>94</v>
      </c>
      <c r="I122" t="s">
        <v>95</v>
      </c>
      <c r="J122">
        <v>13</v>
      </c>
      <c r="K122">
        <v>1.6299999999999999E-2</v>
      </c>
      <c r="L122" t="s">
        <v>88</v>
      </c>
      <c r="M122" t="s">
        <v>96</v>
      </c>
      <c r="N122">
        <v>33.33</v>
      </c>
      <c r="O122">
        <v>33.33</v>
      </c>
      <c r="P122">
        <v>0</v>
      </c>
      <c r="Q122">
        <v>0</v>
      </c>
      <c r="S122">
        <v>1</v>
      </c>
      <c r="T122">
        <v>1</v>
      </c>
      <c r="U122">
        <v>0</v>
      </c>
      <c r="V122" t="s">
        <v>97</v>
      </c>
      <c r="W122">
        <v>1</v>
      </c>
      <c r="Y122" t="s">
        <v>96</v>
      </c>
      <c r="Z122">
        <v>33.33</v>
      </c>
      <c r="AA122">
        <v>33.33</v>
      </c>
    </row>
    <row r="123" spans="1:27" x14ac:dyDescent="0.25">
      <c r="A123" t="s">
        <v>319</v>
      </c>
      <c r="B123" t="s">
        <v>317</v>
      </c>
      <c r="C123" s="8">
        <v>46015</v>
      </c>
      <c r="D123">
        <v>0.61993799999999899</v>
      </c>
      <c r="E123" t="s">
        <v>99</v>
      </c>
      <c r="F123" t="s">
        <v>100</v>
      </c>
      <c r="G123" t="s">
        <v>85</v>
      </c>
      <c r="H123" t="s">
        <v>86</v>
      </c>
      <c r="I123" t="s">
        <v>87</v>
      </c>
      <c r="J123">
        <v>26</v>
      </c>
      <c r="K123">
        <v>1.8599999999999998E-2</v>
      </c>
      <c r="L123" t="s">
        <v>88</v>
      </c>
      <c r="M123" t="s">
        <v>96</v>
      </c>
      <c r="N123">
        <v>33.33</v>
      </c>
      <c r="O123">
        <v>33.33</v>
      </c>
      <c r="P123">
        <v>0</v>
      </c>
      <c r="Q123">
        <v>0</v>
      </c>
      <c r="S123">
        <v>1</v>
      </c>
      <c r="T123">
        <v>1</v>
      </c>
      <c r="U123">
        <v>0</v>
      </c>
      <c r="V123" t="s">
        <v>97</v>
      </c>
      <c r="W123">
        <v>1</v>
      </c>
      <c r="Y123" t="s">
        <v>96</v>
      </c>
      <c r="Z123">
        <v>33.33</v>
      </c>
      <c r="AA123">
        <v>33.33</v>
      </c>
    </row>
    <row r="124" spans="1:27" x14ac:dyDescent="0.25">
      <c r="A124" t="s">
        <v>320</v>
      </c>
      <c r="B124" t="s">
        <v>317</v>
      </c>
      <c r="C124" s="8">
        <v>46015</v>
      </c>
      <c r="D124">
        <v>0</v>
      </c>
      <c r="E124" t="s">
        <v>102</v>
      </c>
      <c r="F124" t="s">
        <v>103</v>
      </c>
      <c r="G124" t="s">
        <v>85</v>
      </c>
      <c r="H124" t="s">
        <v>104</v>
      </c>
      <c r="I124" t="s">
        <v>105</v>
      </c>
      <c r="J124">
        <v>34</v>
      </c>
      <c r="K124">
        <v>3.2500000000000001E-2</v>
      </c>
      <c r="L124" t="s">
        <v>88</v>
      </c>
      <c r="M124" t="s">
        <v>89</v>
      </c>
      <c r="N124">
        <v>0</v>
      </c>
      <c r="O124">
        <v>0</v>
      </c>
      <c r="P124">
        <v>0</v>
      </c>
      <c r="Q124">
        <v>0</v>
      </c>
      <c r="S124">
        <v>1</v>
      </c>
      <c r="T124">
        <v>1</v>
      </c>
      <c r="U124">
        <v>0</v>
      </c>
      <c r="V124" t="s">
        <v>90</v>
      </c>
      <c r="W124">
        <v>0</v>
      </c>
      <c r="Y124" t="s">
        <v>89</v>
      </c>
      <c r="Z124">
        <v>0</v>
      </c>
      <c r="AA124">
        <v>0</v>
      </c>
    </row>
    <row r="125" spans="1:27" x14ac:dyDescent="0.25">
      <c r="A125" t="s">
        <v>321</v>
      </c>
      <c r="B125" t="s">
        <v>317</v>
      </c>
      <c r="C125" s="8">
        <v>46015</v>
      </c>
      <c r="D125">
        <v>0.54327899999999996</v>
      </c>
      <c r="E125" t="s">
        <v>107</v>
      </c>
      <c r="F125" t="s">
        <v>108</v>
      </c>
      <c r="G125" t="s">
        <v>85</v>
      </c>
      <c r="H125" t="s">
        <v>94</v>
      </c>
      <c r="I125" t="s">
        <v>95</v>
      </c>
      <c r="J125">
        <v>19</v>
      </c>
      <c r="K125">
        <v>1.6299999999999999E-2</v>
      </c>
      <c r="L125" t="s">
        <v>88</v>
      </c>
      <c r="M125" t="s">
        <v>96</v>
      </c>
      <c r="N125">
        <v>33.33</v>
      </c>
      <c r="O125">
        <v>33.33</v>
      </c>
      <c r="P125">
        <v>0</v>
      </c>
      <c r="Q125">
        <v>0</v>
      </c>
      <c r="S125">
        <v>1</v>
      </c>
      <c r="T125">
        <v>1</v>
      </c>
      <c r="U125">
        <v>0</v>
      </c>
      <c r="V125" t="s">
        <v>97</v>
      </c>
      <c r="W125">
        <v>1</v>
      </c>
      <c r="Y125" t="s">
        <v>96</v>
      </c>
      <c r="Z125">
        <v>33.33</v>
      </c>
      <c r="AA125">
        <v>33.33</v>
      </c>
    </row>
    <row r="126" spans="1:27" x14ac:dyDescent="0.25">
      <c r="A126" t="s">
        <v>322</v>
      </c>
      <c r="B126" s="9" t="s">
        <v>317</v>
      </c>
      <c r="C126" s="10">
        <v>46015</v>
      </c>
      <c r="D126" s="9">
        <v>0.61993799999999899</v>
      </c>
      <c r="E126" s="9" t="s">
        <v>110</v>
      </c>
      <c r="F126" s="9" t="s">
        <v>111</v>
      </c>
      <c r="G126" s="9" t="s">
        <v>85</v>
      </c>
      <c r="H126" s="9" t="s">
        <v>86</v>
      </c>
      <c r="I126" s="9" t="s">
        <v>87</v>
      </c>
      <c r="J126" s="9">
        <v>20</v>
      </c>
      <c r="K126" s="9">
        <v>1.8599999999999998E-2</v>
      </c>
      <c r="L126" s="9" t="s">
        <v>88</v>
      </c>
      <c r="M126" s="9" t="s">
        <v>96</v>
      </c>
      <c r="N126" s="9">
        <v>33.33</v>
      </c>
      <c r="O126" s="9">
        <v>33.33</v>
      </c>
      <c r="P126" s="9">
        <v>0</v>
      </c>
      <c r="Q126" s="9">
        <v>0</v>
      </c>
      <c r="R126" s="9"/>
      <c r="S126" s="9">
        <v>1</v>
      </c>
      <c r="T126" s="9">
        <v>1</v>
      </c>
      <c r="U126" s="9">
        <v>0</v>
      </c>
      <c r="V126" s="9" t="s">
        <v>97</v>
      </c>
      <c r="W126" s="9">
        <v>1</v>
      </c>
      <c r="X126" s="9"/>
      <c r="Y126" s="9" t="s">
        <v>96</v>
      </c>
      <c r="Z126" s="9">
        <v>33.33</v>
      </c>
      <c r="AA126" s="9">
        <v>33.33</v>
      </c>
    </row>
    <row r="127" spans="1:27" x14ac:dyDescent="0.25">
      <c r="A127" t="s">
        <v>323</v>
      </c>
      <c r="B127" t="s">
        <v>317</v>
      </c>
      <c r="C127" s="8">
        <v>46015</v>
      </c>
      <c r="D127">
        <v>0.54327899999999996</v>
      </c>
      <c r="E127" t="s">
        <v>113</v>
      </c>
      <c r="F127" t="s">
        <v>114</v>
      </c>
      <c r="G127" t="s">
        <v>85</v>
      </c>
      <c r="H127" t="s">
        <v>94</v>
      </c>
      <c r="I127" t="s">
        <v>95</v>
      </c>
      <c r="J127">
        <v>18</v>
      </c>
      <c r="K127">
        <v>1.6299999999999999E-2</v>
      </c>
      <c r="L127" t="s">
        <v>88</v>
      </c>
      <c r="M127" t="s">
        <v>96</v>
      </c>
      <c r="N127">
        <v>33.33</v>
      </c>
      <c r="O127">
        <v>33.33</v>
      </c>
      <c r="P127">
        <v>0</v>
      </c>
      <c r="Q127">
        <v>0</v>
      </c>
      <c r="S127">
        <v>1</v>
      </c>
      <c r="T127">
        <v>1</v>
      </c>
      <c r="U127">
        <v>0</v>
      </c>
      <c r="V127" t="s">
        <v>97</v>
      </c>
      <c r="W127">
        <v>1</v>
      </c>
      <c r="Y127" t="s">
        <v>96</v>
      </c>
      <c r="Z127">
        <v>33.33</v>
      </c>
      <c r="AA127">
        <v>33.33</v>
      </c>
    </row>
    <row r="128" spans="1:27" x14ac:dyDescent="0.25">
      <c r="A128" t="s">
        <v>324</v>
      </c>
      <c r="B128" t="s">
        <v>317</v>
      </c>
      <c r="C128" s="8">
        <v>46015</v>
      </c>
      <c r="D128">
        <v>0</v>
      </c>
      <c r="E128" t="s">
        <v>116</v>
      </c>
      <c r="F128" t="s">
        <v>117</v>
      </c>
      <c r="G128" t="s">
        <v>85</v>
      </c>
      <c r="H128" t="s">
        <v>118</v>
      </c>
      <c r="I128" t="s">
        <v>119</v>
      </c>
      <c r="J128">
        <v>37</v>
      </c>
      <c r="K128">
        <v>4.3299999999999998E-2</v>
      </c>
      <c r="L128" t="s">
        <v>88</v>
      </c>
      <c r="M128" t="s">
        <v>96</v>
      </c>
      <c r="N128">
        <v>0</v>
      </c>
      <c r="O128">
        <v>0</v>
      </c>
      <c r="P128">
        <v>0</v>
      </c>
      <c r="Q128">
        <v>0</v>
      </c>
      <c r="S128">
        <v>1</v>
      </c>
      <c r="T128">
        <v>1</v>
      </c>
      <c r="U128">
        <v>0</v>
      </c>
      <c r="V128" t="s">
        <v>121</v>
      </c>
      <c r="W128">
        <v>0</v>
      </c>
      <c r="Y128" t="s">
        <v>96</v>
      </c>
      <c r="Z128">
        <v>33.33</v>
      </c>
      <c r="AA128">
        <v>0</v>
      </c>
    </row>
    <row r="129" spans="1:27" x14ac:dyDescent="0.25">
      <c r="A129" t="s">
        <v>325</v>
      </c>
      <c r="B129" t="s">
        <v>317</v>
      </c>
      <c r="C129" s="8">
        <v>46015</v>
      </c>
      <c r="D129">
        <v>0.61993799999999899</v>
      </c>
      <c r="E129" t="s">
        <v>123</v>
      </c>
      <c r="F129" t="s">
        <v>124</v>
      </c>
      <c r="G129" t="s">
        <v>85</v>
      </c>
      <c r="H129" t="s">
        <v>86</v>
      </c>
      <c r="I129" t="s">
        <v>87</v>
      </c>
      <c r="J129">
        <v>23</v>
      </c>
      <c r="K129">
        <v>1.8599999999999998E-2</v>
      </c>
      <c r="L129" t="s">
        <v>88</v>
      </c>
      <c r="M129" t="s">
        <v>96</v>
      </c>
      <c r="N129">
        <v>33.33</v>
      </c>
      <c r="O129">
        <v>33.33</v>
      </c>
      <c r="P129">
        <v>0</v>
      </c>
      <c r="Q129">
        <v>0</v>
      </c>
      <c r="S129">
        <v>1</v>
      </c>
      <c r="T129">
        <v>1</v>
      </c>
      <c r="U129">
        <v>0</v>
      </c>
      <c r="V129" t="s">
        <v>97</v>
      </c>
      <c r="W129">
        <v>1</v>
      </c>
      <c r="Y129" t="s">
        <v>96</v>
      </c>
      <c r="Z129">
        <v>33.33</v>
      </c>
      <c r="AA129">
        <v>33.33</v>
      </c>
    </row>
    <row r="130" spans="1:27" x14ac:dyDescent="0.25">
      <c r="A130" t="s">
        <v>326</v>
      </c>
      <c r="B130" t="s">
        <v>317</v>
      </c>
      <c r="C130" s="8">
        <v>46015</v>
      </c>
      <c r="D130">
        <v>0.61993799999999899</v>
      </c>
      <c r="E130" t="s">
        <v>126</v>
      </c>
      <c r="F130" t="s">
        <v>127</v>
      </c>
      <c r="G130" t="s">
        <v>85</v>
      </c>
      <c r="H130" t="s">
        <v>86</v>
      </c>
      <c r="I130" t="s">
        <v>87</v>
      </c>
      <c r="J130">
        <v>22</v>
      </c>
      <c r="K130">
        <v>1.8599999999999998E-2</v>
      </c>
      <c r="L130" t="s">
        <v>88</v>
      </c>
      <c r="M130" t="s">
        <v>96</v>
      </c>
      <c r="N130">
        <v>33.33</v>
      </c>
      <c r="O130">
        <v>33.33</v>
      </c>
      <c r="P130">
        <v>0</v>
      </c>
      <c r="Q130">
        <v>0</v>
      </c>
      <c r="S130">
        <v>1</v>
      </c>
      <c r="T130">
        <v>1</v>
      </c>
      <c r="U130">
        <v>0</v>
      </c>
      <c r="V130" t="s">
        <v>97</v>
      </c>
      <c r="W130">
        <v>1</v>
      </c>
      <c r="Y130" t="s">
        <v>96</v>
      </c>
      <c r="Z130">
        <v>33.33</v>
      </c>
      <c r="AA130">
        <v>33.33</v>
      </c>
    </row>
    <row r="131" spans="1:27" x14ac:dyDescent="0.25">
      <c r="A131" t="s">
        <v>327</v>
      </c>
      <c r="B131" t="s">
        <v>317</v>
      </c>
      <c r="C131" s="8">
        <v>46015</v>
      </c>
      <c r="D131">
        <v>0.54327899999999996</v>
      </c>
      <c r="E131" t="s">
        <v>129</v>
      </c>
      <c r="F131" t="s">
        <v>130</v>
      </c>
      <c r="G131" t="s">
        <v>85</v>
      </c>
      <c r="H131" t="s">
        <v>94</v>
      </c>
      <c r="I131" t="s">
        <v>95</v>
      </c>
      <c r="J131">
        <v>15</v>
      </c>
      <c r="K131">
        <v>1.6299999999999999E-2</v>
      </c>
      <c r="L131" t="s">
        <v>88</v>
      </c>
      <c r="M131" t="s">
        <v>96</v>
      </c>
      <c r="N131">
        <v>33.33</v>
      </c>
      <c r="O131">
        <v>33.33</v>
      </c>
      <c r="P131">
        <v>0</v>
      </c>
      <c r="Q131">
        <v>0</v>
      </c>
      <c r="S131">
        <v>1</v>
      </c>
      <c r="T131">
        <v>1</v>
      </c>
      <c r="U131">
        <v>0</v>
      </c>
      <c r="V131" t="s">
        <v>97</v>
      </c>
      <c r="W131">
        <v>1</v>
      </c>
      <c r="Y131" t="s">
        <v>96</v>
      </c>
      <c r="Z131">
        <v>33.33</v>
      </c>
      <c r="AA131">
        <v>33.33</v>
      </c>
    </row>
    <row r="132" spans="1:27" x14ac:dyDescent="0.25">
      <c r="A132" t="s">
        <v>328</v>
      </c>
      <c r="B132" t="s">
        <v>317</v>
      </c>
      <c r="C132" s="8">
        <v>46015</v>
      </c>
      <c r="D132">
        <v>0</v>
      </c>
      <c r="E132" t="s">
        <v>132</v>
      </c>
      <c r="F132" t="s">
        <v>133</v>
      </c>
      <c r="G132" t="s">
        <v>85</v>
      </c>
      <c r="H132" t="s">
        <v>86</v>
      </c>
      <c r="I132" t="s">
        <v>87</v>
      </c>
      <c r="J132">
        <v>21</v>
      </c>
      <c r="K132">
        <v>1.8599999999999998E-2</v>
      </c>
      <c r="L132" t="s">
        <v>88</v>
      </c>
      <c r="M132" t="s">
        <v>120</v>
      </c>
      <c r="N132">
        <v>0</v>
      </c>
      <c r="O132">
        <v>0</v>
      </c>
      <c r="P132">
        <v>0</v>
      </c>
      <c r="Q132">
        <v>0</v>
      </c>
      <c r="S132">
        <v>1</v>
      </c>
      <c r="T132">
        <v>1</v>
      </c>
      <c r="U132">
        <v>0</v>
      </c>
      <c r="V132" t="s">
        <v>121</v>
      </c>
      <c r="W132">
        <v>0</v>
      </c>
      <c r="Y132" t="s">
        <v>120</v>
      </c>
      <c r="Z132">
        <v>16.664999999999999</v>
      </c>
      <c r="AA132">
        <v>0</v>
      </c>
    </row>
    <row r="133" spans="1:27" x14ac:dyDescent="0.25">
      <c r="A133" t="s">
        <v>329</v>
      </c>
      <c r="B133" t="s">
        <v>317</v>
      </c>
      <c r="C133" s="8">
        <v>46015</v>
      </c>
      <c r="D133">
        <v>0.54327899999999996</v>
      </c>
      <c r="E133" t="s">
        <v>135</v>
      </c>
      <c r="F133" t="s">
        <v>136</v>
      </c>
      <c r="G133" t="s">
        <v>85</v>
      </c>
      <c r="H133" t="s">
        <v>94</v>
      </c>
      <c r="I133" t="s">
        <v>95</v>
      </c>
      <c r="J133">
        <v>14</v>
      </c>
      <c r="K133">
        <v>1.6299999999999999E-2</v>
      </c>
      <c r="L133" t="s">
        <v>88</v>
      </c>
      <c r="M133" t="s">
        <v>96</v>
      </c>
      <c r="N133">
        <v>33.33</v>
      </c>
      <c r="O133">
        <v>33.33</v>
      </c>
      <c r="P133">
        <v>0</v>
      </c>
      <c r="Q133">
        <v>0</v>
      </c>
      <c r="S133">
        <v>1</v>
      </c>
      <c r="T133">
        <v>1</v>
      </c>
      <c r="U133">
        <v>0</v>
      </c>
      <c r="V133" t="s">
        <v>97</v>
      </c>
      <c r="W133">
        <v>1</v>
      </c>
      <c r="Y133" t="s">
        <v>96</v>
      </c>
      <c r="Z133">
        <v>33.33</v>
      </c>
      <c r="AA133">
        <v>33.33</v>
      </c>
    </row>
    <row r="134" spans="1:27" x14ac:dyDescent="0.25">
      <c r="A134" t="s">
        <v>330</v>
      </c>
      <c r="B134" t="s">
        <v>317</v>
      </c>
      <c r="C134" s="8">
        <v>46015</v>
      </c>
      <c r="D134">
        <v>0</v>
      </c>
      <c r="E134" t="s">
        <v>138</v>
      </c>
      <c r="F134" t="s">
        <v>139</v>
      </c>
      <c r="G134" t="s">
        <v>85</v>
      </c>
      <c r="H134" t="s">
        <v>118</v>
      </c>
      <c r="I134" t="s">
        <v>119</v>
      </c>
      <c r="J134">
        <v>39</v>
      </c>
      <c r="K134">
        <v>4.3299999999999998E-2</v>
      </c>
      <c r="L134" t="s">
        <v>88</v>
      </c>
      <c r="M134" t="s">
        <v>140</v>
      </c>
      <c r="N134">
        <v>0</v>
      </c>
      <c r="O134">
        <v>0</v>
      </c>
      <c r="P134">
        <v>0</v>
      </c>
      <c r="Q134">
        <v>0</v>
      </c>
      <c r="S134">
        <v>1</v>
      </c>
      <c r="T134">
        <v>1</v>
      </c>
      <c r="U134">
        <v>0</v>
      </c>
      <c r="V134" t="s">
        <v>90</v>
      </c>
      <c r="W134">
        <v>0</v>
      </c>
      <c r="Y134" t="s">
        <v>140</v>
      </c>
      <c r="Z134">
        <v>50</v>
      </c>
      <c r="AA134">
        <v>0</v>
      </c>
    </row>
    <row r="135" spans="1:27" x14ac:dyDescent="0.25">
      <c r="A135" t="s">
        <v>331</v>
      </c>
      <c r="B135" t="s">
        <v>317</v>
      </c>
      <c r="C135" s="8">
        <v>46015</v>
      </c>
      <c r="D135">
        <v>1.0832249999999899</v>
      </c>
      <c r="E135" t="s">
        <v>142</v>
      </c>
      <c r="F135" t="s">
        <v>143</v>
      </c>
      <c r="G135" t="s">
        <v>85</v>
      </c>
      <c r="H135" t="s">
        <v>104</v>
      </c>
      <c r="I135" t="s">
        <v>105</v>
      </c>
      <c r="J135">
        <v>33</v>
      </c>
      <c r="K135">
        <v>3.2500000000000001E-2</v>
      </c>
      <c r="L135" t="s">
        <v>88</v>
      </c>
      <c r="M135" t="s">
        <v>96</v>
      </c>
      <c r="N135">
        <v>33.33</v>
      </c>
      <c r="O135">
        <v>33.33</v>
      </c>
      <c r="P135">
        <v>0</v>
      </c>
      <c r="Q135">
        <v>0</v>
      </c>
      <c r="S135">
        <v>1</v>
      </c>
      <c r="T135">
        <v>1</v>
      </c>
      <c r="U135">
        <v>0</v>
      </c>
      <c r="V135" t="s">
        <v>97</v>
      </c>
      <c r="W135">
        <v>1</v>
      </c>
      <c r="Y135" t="s">
        <v>96</v>
      </c>
      <c r="Z135">
        <v>33.33</v>
      </c>
      <c r="AA135">
        <v>33.33</v>
      </c>
    </row>
    <row r="136" spans="1:27" x14ac:dyDescent="0.25">
      <c r="A136" t="s">
        <v>332</v>
      </c>
      <c r="B136" t="s">
        <v>317</v>
      </c>
      <c r="C136" s="8">
        <v>46015</v>
      </c>
      <c r="D136">
        <v>0</v>
      </c>
      <c r="E136" t="s">
        <v>145</v>
      </c>
      <c r="F136" t="s">
        <v>146</v>
      </c>
      <c r="G136" t="s">
        <v>85</v>
      </c>
      <c r="H136" t="s">
        <v>86</v>
      </c>
      <c r="I136" t="s">
        <v>87</v>
      </c>
      <c r="J136">
        <v>25</v>
      </c>
      <c r="K136">
        <v>1.8599999999999998E-2</v>
      </c>
      <c r="L136" t="s">
        <v>88</v>
      </c>
      <c r="M136" t="s">
        <v>96</v>
      </c>
      <c r="N136">
        <v>0</v>
      </c>
      <c r="O136">
        <v>0</v>
      </c>
      <c r="P136">
        <v>0</v>
      </c>
      <c r="Q136">
        <v>0</v>
      </c>
      <c r="S136">
        <v>1</v>
      </c>
      <c r="T136">
        <v>1</v>
      </c>
      <c r="U136">
        <v>0</v>
      </c>
      <c r="V136" t="s">
        <v>121</v>
      </c>
      <c r="W136">
        <v>0</v>
      </c>
      <c r="Y136" t="s">
        <v>96</v>
      </c>
      <c r="Z136">
        <v>33.33</v>
      </c>
      <c r="AA136">
        <v>0</v>
      </c>
    </row>
    <row r="137" spans="1:27" x14ac:dyDescent="0.25">
      <c r="A137" t="s">
        <v>333</v>
      </c>
      <c r="B137" t="s">
        <v>317</v>
      </c>
      <c r="C137" s="8">
        <v>46015</v>
      </c>
      <c r="D137">
        <v>0</v>
      </c>
      <c r="E137" t="s">
        <v>148</v>
      </c>
      <c r="F137" t="s">
        <v>149</v>
      </c>
      <c r="G137" t="s">
        <v>85</v>
      </c>
      <c r="H137" t="s">
        <v>94</v>
      </c>
      <c r="I137" t="s">
        <v>95</v>
      </c>
      <c r="J137">
        <v>16</v>
      </c>
      <c r="K137">
        <v>1.6299999999999999E-2</v>
      </c>
      <c r="L137" t="s">
        <v>88</v>
      </c>
      <c r="M137" t="s">
        <v>89</v>
      </c>
      <c r="N137">
        <v>0</v>
      </c>
      <c r="O137">
        <v>0</v>
      </c>
      <c r="P137">
        <v>0</v>
      </c>
      <c r="Q137">
        <v>0</v>
      </c>
      <c r="S137">
        <v>1</v>
      </c>
      <c r="T137">
        <v>1</v>
      </c>
      <c r="U137">
        <v>0</v>
      </c>
      <c r="V137" t="s">
        <v>90</v>
      </c>
      <c r="W137">
        <v>0</v>
      </c>
      <c r="Y137" t="s">
        <v>89</v>
      </c>
      <c r="Z137">
        <v>0</v>
      </c>
      <c r="AA137">
        <v>0</v>
      </c>
    </row>
    <row r="138" spans="1:27" x14ac:dyDescent="0.25">
      <c r="A138" t="s">
        <v>334</v>
      </c>
      <c r="B138" t="s">
        <v>317</v>
      </c>
      <c r="C138" s="8">
        <v>46015</v>
      </c>
      <c r="D138">
        <v>0</v>
      </c>
      <c r="E138" t="s">
        <v>151</v>
      </c>
      <c r="F138" t="s">
        <v>152</v>
      </c>
      <c r="G138" t="s">
        <v>85</v>
      </c>
      <c r="H138" t="s">
        <v>94</v>
      </c>
      <c r="I138" t="s">
        <v>95</v>
      </c>
      <c r="J138">
        <v>17</v>
      </c>
      <c r="K138">
        <v>1.6299999999999999E-2</v>
      </c>
      <c r="L138" t="s">
        <v>88</v>
      </c>
      <c r="M138" t="s">
        <v>96</v>
      </c>
      <c r="N138">
        <v>0</v>
      </c>
      <c r="O138">
        <v>0</v>
      </c>
      <c r="P138">
        <v>0</v>
      </c>
      <c r="Q138">
        <v>0</v>
      </c>
      <c r="S138">
        <v>1</v>
      </c>
      <c r="T138">
        <v>1</v>
      </c>
      <c r="U138">
        <v>0</v>
      </c>
      <c r="V138" t="s">
        <v>121</v>
      </c>
      <c r="W138">
        <v>0</v>
      </c>
      <c r="Y138" t="s">
        <v>96</v>
      </c>
      <c r="Z138">
        <v>33.33</v>
      </c>
      <c r="AA138">
        <v>0</v>
      </c>
    </row>
    <row r="139" spans="1:27" x14ac:dyDescent="0.25">
      <c r="A139" t="s">
        <v>335</v>
      </c>
      <c r="B139" t="s">
        <v>317</v>
      </c>
      <c r="C139" s="8">
        <v>46015</v>
      </c>
      <c r="D139">
        <v>0.54327899999999996</v>
      </c>
      <c r="E139" t="s">
        <v>154</v>
      </c>
      <c r="F139" t="s">
        <v>155</v>
      </c>
      <c r="G139" t="s">
        <v>85</v>
      </c>
      <c r="H139" t="s">
        <v>94</v>
      </c>
      <c r="I139" t="s">
        <v>95</v>
      </c>
      <c r="J139">
        <v>12</v>
      </c>
      <c r="K139">
        <v>1.6299999999999999E-2</v>
      </c>
      <c r="L139" t="s">
        <v>88</v>
      </c>
      <c r="M139" t="s">
        <v>96</v>
      </c>
      <c r="N139">
        <v>33.33</v>
      </c>
      <c r="O139">
        <v>33.33</v>
      </c>
      <c r="P139">
        <v>0</v>
      </c>
      <c r="Q139">
        <v>0</v>
      </c>
      <c r="S139">
        <v>1</v>
      </c>
      <c r="T139">
        <v>1</v>
      </c>
      <c r="U139">
        <v>0</v>
      </c>
      <c r="V139" t="s">
        <v>97</v>
      </c>
      <c r="W139">
        <v>1</v>
      </c>
      <c r="Y139" t="s">
        <v>96</v>
      </c>
      <c r="Z139">
        <v>33.33</v>
      </c>
      <c r="AA139">
        <v>33.33</v>
      </c>
    </row>
    <row r="140" spans="1:27" x14ac:dyDescent="0.25">
      <c r="A140" t="s">
        <v>336</v>
      </c>
      <c r="B140" t="s">
        <v>317</v>
      </c>
      <c r="C140" s="8">
        <v>46015</v>
      </c>
      <c r="D140">
        <v>0</v>
      </c>
      <c r="E140" t="s">
        <v>157</v>
      </c>
      <c r="F140" t="s">
        <v>158</v>
      </c>
      <c r="G140" t="s">
        <v>85</v>
      </c>
      <c r="H140" t="s">
        <v>104</v>
      </c>
      <c r="I140" t="s">
        <v>105</v>
      </c>
      <c r="J140">
        <v>35</v>
      </c>
      <c r="K140">
        <v>3.2500000000000001E-2</v>
      </c>
      <c r="L140" t="s">
        <v>88</v>
      </c>
      <c r="M140" t="s">
        <v>89</v>
      </c>
      <c r="N140">
        <v>0</v>
      </c>
      <c r="O140">
        <v>0</v>
      </c>
      <c r="P140">
        <v>0</v>
      </c>
      <c r="Q140">
        <v>0</v>
      </c>
      <c r="S140">
        <v>1</v>
      </c>
      <c r="T140">
        <v>1</v>
      </c>
      <c r="U140">
        <v>0</v>
      </c>
      <c r="V140" t="s">
        <v>90</v>
      </c>
      <c r="W140">
        <v>0</v>
      </c>
      <c r="Y140" t="s">
        <v>89</v>
      </c>
      <c r="Z140">
        <v>0</v>
      </c>
      <c r="AA140">
        <v>0</v>
      </c>
    </row>
    <row r="141" spans="1:27" x14ac:dyDescent="0.25">
      <c r="A141" t="s">
        <v>337</v>
      </c>
      <c r="B141" t="s">
        <v>317</v>
      </c>
      <c r="C141" s="8">
        <v>46015</v>
      </c>
      <c r="D141">
        <v>2.165</v>
      </c>
      <c r="E141" t="s">
        <v>160</v>
      </c>
      <c r="F141" t="s">
        <v>161</v>
      </c>
      <c r="G141" t="s">
        <v>85</v>
      </c>
      <c r="H141" t="s">
        <v>118</v>
      </c>
      <c r="I141" t="s">
        <v>119</v>
      </c>
      <c r="J141">
        <v>38</v>
      </c>
      <c r="K141">
        <v>4.3299999999999998E-2</v>
      </c>
      <c r="L141" t="s">
        <v>88</v>
      </c>
      <c r="M141" t="s">
        <v>140</v>
      </c>
      <c r="N141">
        <v>50</v>
      </c>
      <c r="O141">
        <v>50</v>
      </c>
      <c r="P141">
        <v>0</v>
      </c>
      <c r="Q141">
        <v>0</v>
      </c>
      <c r="S141">
        <v>1</v>
      </c>
      <c r="T141">
        <v>1</v>
      </c>
      <c r="U141">
        <v>0</v>
      </c>
      <c r="V141" t="s">
        <v>97</v>
      </c>
      <c r="W141">
        <v>1</v>
      </c>
      <c r="Y141" t="s">
        <v>140</v>
      </c>
      <c r="Z141">
        <v>50</v>
      </c>
      <c r="AA141">
        <v>50</v>
      </c>
    </row>
    <row r="142" spans="1:27" x14ac:dyDescent="0.25">
      <c r="A142" t="s">
        <v>338</v>
      </c>
      <c r="B142" t="s">
        <v>317</v>
      </c>
      <c r="C142" s="8">
        <v>46015</v>
      </c>
      <c r="D142">
        <v>1.085</v>
      </c>
      <c r="E142" t="s">
        <v>163</v>
      </c>
      <c r="F142" t="s">
        <v>164</v>
      </c>
      <c r="G142" t="s">
        <v>85</v>
      </c>
      <c r="H142" t="s">
        <v>165</v>
      </c>
      <c r="I142" t="s">
        <v>166</v>
      </c>
      <c r="J142">
        <v>29</v>
      </c>
      <c r="K142">
        <v>2.1700000000000001E-2</v>
      </c>
      <c r="L142" t="s">
        <v>88</v>
      </c>
      <c r="M142" t="s">
        <v>140</v>
      </c>
      <c r="N142">
        <v>50</v>
      </c>
      <c r="O142">
        <v>50</v>
      </c>
      <c r="P142">
        <v>0</v>
      </c>
      <c r="Q142">
        <v>0</v>
      </c>
      <c r="S142">
        <v>1</v>
      </c>
      <c r="T142">
        <v>1</v>
      </c>
      <c r="U142">
        <v>0</v>
      </c>
      <c r="V142" t="s">
        <v>97</v>
      </c>
      <c r="W142">
        <v>1</v>
      </c>
      <c r="Y142" t="s">
        <v>140</v>
      </c>
      <c r="Z142">
        <v>50</v>
      </c>
      <c r="AA142">
        <v>50</v>
      </c>
    </row>
    <row r="143" spans="1:27" x14ac:dyDescent="0.25">
      <c r="A143" t="s">
        <v>339</v>
      </c>
      <c r="B143" t="s">
        <v>317</v>
      </c>
      <c r="C143" s="8">
        <v>46015</v>
      </c>
      <c r="D143">
        <v>1.085</v>
      </c>
      <c r="E143" t="s">
        <v>168</v>
      </c>
      <c r="F143" t="s">
        <v>169</v>
      </c>
      <c r="G143" t="s">
        <v>85</v>
      </c>
      <c r="H143" t="s">
        <v>165</v>
      </c>
      <c r="I143" t="s">
        <v>166</v>
      </c>
      <c r="J143">
        <v>30</v>
      </c>
      <c r="K143">
        <v>2.1700000000000001E-2</v>
      </c>
      <c r="L143" t="s">
        <v>88</v>
      </c>
      <c r="M143" t="s">
        <v>140</v>
      </c>
      <c r="N143">
        <v>50</v>
      </c>
      <c r="O143">
        <v>50</v>
      </c>
      <c r="P143">
        <v>0</v>
      </c>
      <c r="Q143">
        <v>0</v>
      </c>
      <c r="S143">
        <v>1</v>
      </c>
      <c r="T143">
        <v>1</v>
      </c>
      <c r="U143">
        <v>0</v>
      </c>
      <c r="V143" t="s">
        <v>97</v>
      </c>
      <c r="W143">
        <v>1</v>
      </c>
      <c r="Y143" t="s">
        <v>140</v>
      </c>
      <c r="Z143">
        <v>50</v>
      </c>
      <c r="AA143">
        <v>50</v>
      </c>
    </row>
    <row r="144" spans="1:27" x14ac:dyDescent="0.25">
      <c r="A144" t="s">
        <v>340</v>
      </c>
      <c r="B144" t="s">
        <v>317</v>
      </c>
      <c r="C144" s="8">
        <v>46015</v>
      </c>
      <c r="D144">
        <v>1.085</v>
      </c>
      <c r="E144" t="s">
        <v>171</v>
      </c>
      <c r="F144" t="s">
        <v>172</v>
      </c>
      <c r="G144" t="s">
        <v>85</v>
      </c>
      <c r="H144" t="s">
        <v>165</v>
      </c>
      <c r="I144" t="s">
        <v>166</v>
      </c>
      <c r="J144">
        <v>31</v>
      </c>
      <c r="K144">
        <v>2.1700000000000001E-2</v>
      </c>
      <c r="L144" t="s">
        <v>88</v>
      </c>
      <c r="M144" t="s">
        <v>140</v>
      </c>
      <c r="N144">
        <v>50</v>
      </c>
      <c r="O144">
        <v>50</v>
      </c>
      <c r="P144">
        <v>0</v>
      </c>
      <c r="Q144">
        <v>0</v>
      </c>
      <c r="S144">
        <v>1</v>
      </c>
      <c r="T144">
        <v>1</v>
      </c>
      <c r="U144">
        <v>0</v>
      </c>
      <c r="V144" t="s">
        <v>97</v>
      </c>
      <c r="W144">
        <v>1</v>
      </c>
      <c r="Y144" t="s">
        <v>140</v>
      </c>
      <c r="Z144">
        <v>50</v>
      </c>
      <c r="AA144">
        <v>50</v>
      </c>
    </row>
    <row r="145" spans="1:27" x14ac:dyDescent="0.25">
      <c r="A145" t="s">
        <v>341</v>
      </c>
      <c r="B145" t="s">
        <v>317</v>
      </c>
      <c r="C145" s="8">
        <v>46015</v>
      </c>
      <c r="D145">
        <v>0</v>
      </c>
      <c r="E145" t="s">
        <v>174</v>
      </c>
      <c r="F145" t="s">
        <v>175</v>
      </c>
      <c r="G145" t="s">
        <v>85</v>
      </c>
      <c r="H145" t="s">
        <v>165</v>
      </c>
      <c r="I145" t="s">
        <v>166</v>
      </c>
      <c r="J145">
        <v>28</v>
      </c>
      <c r="K145">
        <v>2.1700000000000001E-2</v>
      </c>
      <c r="L145" t="s">
        <v>88</v>
      </c>
      <c r="M145" t="s">
        <v>140</v>
      </c>
      <c r="N145">
        <v>0</v>
      </c>
      <c r="O145">
        <v>0</v>
      </c>
      <c r="P145">
        <v>0</v>
      </c>
      <c r="Q145">
        <v>0</v>
      </c>
      <c r="S145">
        <v>1</v>
      </c>
      <c r="T145">
        <v>1</v>
      </c>
      <c r="U145">
        <v>0</v>
      </c>
      <c r="V145" t="s">
        <v>121</v>
      </c>
      <c r="W145">
        <v>0</v>
      </c>
      <c r="Y145" t="s">
        <v>140</v>
      </c>
      <c r="Z145">
        <v>50</v>
      </c>
      <c r="AA145">
        <v>0</v>
      </c>
    </row>
    <row r="146" spans="1:27" x14ac:dyDescent="0.25">
      <c r="A146" t="s">
        <v>342</v>
      </c>
      <c r="B146" t="s">
        <v>317</v>
      </c>
      <c r="C146" s="8">
        <v>46015</v>
      </c>
      <c r="D146">
        <v>0</v>
      </c>
      <c r="E146" t="s">
        <v>177</v>
      </c>
      <c r="F146" t="s">
        <v>178</v>
      </c>
      <c r="G146" t="s">
        <v>85</v>
      </c>
      <c r="H146" t="s">
        <v>165</v>
      </c>
      <c r="I146" t="s">
        <v>166</v>
      </c>
      <c r="J146">
        <v>27</v>
      </c>
      <c r="K146">
        <v>2.1700000000000001E-2</v>
      </c>
      <c r="L146" t="s">
        <v>88</v>
      </c>
      <c r="M146" t="s">
        <v>140</v>
      </c>
      <c r="N146">
        <v>0</v>
      </c>
      <c r="O146">
        <v>0</v>
      </c>
      <c r="P146">
        <v>0</v>
      </c>
      <c r="Q146">
        <v>0</v>
      </c>
      <c r="S146">
        <v>1</v>
      </c>
      <c r="T146">
        <v>1</v>
      </c>
      <c r="U146">
        <v>0</v>
      </c>
      <c r="V146" t="s">
        <v>90</v>
      </c>
      <c r="W146">
        <v>0</v>
      </c>
      <c r="Y146" t="s">
        <v>140</v>
      </c>
      <c r="Z146">
        <v>50</v>
      </c>
      <c r="AA146">
        <v>0</v>
      </c>
    </row>
    <row r="147" spans="1:27" x14ac:dyDescent="0.25">
      <c r="A147" t="s">
        <v>343</v>
      </c>
      <c r="B147" t="s">
        <v>317</v>
      </c>
      <c r="C147" s="8">
        <v>46015</v>
      </c>
      <c r="D147">
        <v>1.085</v>
      </c>
      <c r="E147" t="s">
        <v>180</v>
      </c>
      <c r="F147" t="s">
        <v>181</v>
      </c>
      <c r="G147" t="s">
        <v>85</v>
      </c>
      <c r="H147" t="s">
        <v>165</v>
      </c>
      <c r="I147" t="s">
        <v>166</v>
      </c>
      <c r="J147">
        <v>32</v>
      </c>
      <c r="K147">
        <v>2.1700000000000001E-2</v>
      </c>
      <c r="L147" t="s">
        <v>88</v>
      </c>
      <c r="M147" t="s">
        <v>140</v>
      </c>
      <c r="N147">
        <v>50</v>
      </c>
      <c r="O147">
        <v>50</v>
      </c>
      <c r="P147">
        <v>0</v>
      </c>
      <c r="Q147">
        <v>0</v>
      </c>
      <c r="S147">
        <v>1</v>
      </c>
      <c r="T147">
        <v>1</v>
      </c>
      <c r="U147">
        <v>0</v>
      </c>
      <c r="V147" t="s">
        <v>97</v>
      </c>
      <c r="W147">
        <v>1</v>
      </c>
      <c r="Y147" t="s">
        <v>140</v>
      </c>
      <c r="Z147">
        <v>50</v>
      </c>
      <c r="AA147">
        <v>50</v>
      </c>
    </row>
    <row r="148" spans="1:27" x14ac:dyDescent="0.25">
      <c r="A148" t="s">
        <v>344</v>
      </c>
      <c r="B148" t="s">
        <v>317</v>
      </c>
      <c r="C148" s="8">
        <v>46015</v>
      </c>
      <c r="D148">
        <v>0</v>
      </c>
      <c r="E148" t="s">
        <v>183</v>
      </c>
      <c r="F148" t="s">
        <v>184</v>
      </c>
      <c r="G148" t="s">
        <v>85</v>
      </c>
      <c r="H148" t="s">
        <v>104</v>
      </c>
      <c r="I148" t="s">
        <v>105</v>
      </c>
      <c r="J148">
        <v>36</v>
      </c>
      <c r="K148">
        <v>3.2500000000000001E-2</v>
      </c>
      <c r="L148" t="s">
        <v>88</v>
      </c>
      <c r="M148" t="s">
        <v>89</v>
      </c>
      <c r="N148">
        <v>0</v>
      </c>
      <c r="O148">
        <v>0</v>
      </c>
      <c r="P148">
        <v>0</v>
      </c>
      <c r="Q148">
        <v>0</v>
      </c>
      <c r="S148">
        <v>1</v>
      </c>
      <c r="T148">
        <v>1</v>
      </c>
      <c r="U148">
        <v>0</v>
      </c>
      <c r="V148" t="s">
        <v>90</v>
      </c>
      <c r="W148">
        <v>0</v>
      </c>
      <c r="Y148" t="s">
        <v>89</v>
      </c>
      <c r="Z148">
        <v>0</v>
      </c>
      <c r="AA148">
        <v>0</v>
      </c>
    </row>
    <row r="149" spans="1:27" x14ac:dyDescent="0.25">
      <c r="A149" t="s">
        <v>345</v>
      </c>
      <c r="B149" t="s">
        <v>317</v>
      </c>
      <c r="C149" s="8">
        <v>46015</v>
      </c>
      <c r="D149">
        <v>1.25</v>
      </c>
      <c r="E149" t="s">
        <v>186</v>
      </c>
      <c r="F149" t="s">
        <v>187</v>
      </c>
      <c r="G149" t="s">
        <v>188</v>
      </c>
      <c r="H149" t="s">
        <v>189</v>
      </c>
      <c r="I149" t="s">
        <v>190</v>
      </c>
      <c r="J149">
        <v>4</v>
      </c>
      <c r="K149">
        <v>2.5000000000000001E-2</v>
      </c>
      <c r="L149" t="s">
        <v>88</v>
      </c>
      <c r="M149" t="s">
        <v>140</v>
      </c>
      <c r="N149">
        <v>50</v>
      </c>
      <c r="O149">
        <v>50</v>
      </c>
      <c r="P149">
        <v>0</v>
      </c>
      <c r="Q149">
        <v>0</v>
      </c>
      <c r="S149">
        <v>1</v>
      </c>
      <c r="T149">
        <v>1</v>
      </c>
      <c r="U149">
        <v>0</v>
      </c>
      <c r="V149" t="s">
        <v>97</v>
      </c>
      <c r="W149">
        <v>1</v>
      </c>
      <c r="Y149" t="s">
        <v>140</v>
      </c>
      <c r="Z149">
        <v>50</v>
      </c>
      <c r="AA149">
        <v>50</v>
      </c>
    </row>
    <row r="150" spans="1:27" x14ac:dyDescent="0.25">
      <c r="A150" t="s">
        <v>346</v>
      </c>
      <c r="B150" t="s">
        <v>317</v>
      </c>
      <c r="C150" s="8">
        <v>46015</v>
      </c>
      <c r="D150">
        <v>1.25</v>
      </c>
      <c r="E150" t="s">
        <v>192</v>
      </c>
      <c r="F150" t="s">
        <v>193</v>
      </c>
      <c r="G150" t="s">
        <v>188</v>
      </c>
      <c r="H150" t="s">
        <v>189</v>
      </c>
      <c r="I150" t="s">
        <v>190</v>
      </c>
      <c r="J150">
        <v>5</v>
      </c>
      <c r="K150">
        <v>2.5000000000000001E-2</v>
      </c>
      <c r="L150" t="s">
        <v>88</v>
      </c>
      <c r="M150" t="s">
        <v>140</v>
      </c>
      <c r="N150">
        <v>50</v>
      </c>
      <c r="O150">
        <v>50</v>
      </c>
      <c r="P150">
        <v>0</v>
      </c>
      <c r="Q150">
        <v>0</v>
      </c>
      <c r="S150">
        <v>1</v>
      </c>
      <c r="T150">
        <v>1</v>
      </c>
      <c r="U150">
        <v>0</v>
      </c>
      <c r="V150" t="s">
        <v>97</v>
      </c>
      <c r="W150">
        <v>1</v>
      </c>
      <c r="Y150" t="s">
        <v>140</v>
      </c>
      <c r="Z150">
        <v>50</v>
      </c>
      <c r="AA150">
        <v>50</v>
      </c>
    </row>
    <row r="151" spans="1:27" x14ac:dyDescent="0.25">
      <c r="A151" t="s">
        <v>347</v>
      </c>
      <c r="B151" t="s">
        <v>317</v>
      </c>
      <c r="C151" s="8">
        <v>46015</v>
      </c>
      <c r="D151">
        <v>1.25</v>
      </c>
      <c r="E151" t="s">
        <v>195</v>
      </c>
      <c r="F151" t="s">
        <v>196</v>
      </c>
      <c r="G151" t="s">
        <v>188</v>
      </c>
      <c r="H151" t="s">
        <v>189</v>
      </c>
      <c r="I151" t="s">
        <v>190</v>
      </c>
      <c r="J151">
        <v>6</v>
      </c>
      <c r="K151">
        <v>2.5000000000000001E-2</v>
      </c>
      <c r="L151" t="s">
        <v>88</v>
      </c>
      <c r="M151" t="s">
        <v>140</v>
      </c>
      <c r="N151">
        <v>50</v>
      </c>
      <c r="O151">
        <v>50</v>
      </c>
      <c r="P151">
        <v>0</v>
      </c>
      <c r="Q151">
        <v>0</v>
      </c>
      <c r="S151">
        <v>1</v>
      </c>
      <c r="T151">
        <v>1</v>
      </c>
      <c r="U151">
        <v>0</v>
      </c>
      <c r="V151" t="s">
        <v>97</v>
      </c>
      <c r="W151">
        <v>1</v>
      </c>
      <c r="Y151" t="s">
        <v>140</v>
      </c>
      <c r="Z151">
        <v>50</v>
      </c>
      <c r="AA151">
        <v>50</v>
      </c>
    </row>
    <row r="152" spans="1:27" x14ac:dyDescent="0.25">
      <c r="A152" t="s">
        <v>348</v>
      </c>
      <c r="B152" t="s">
        <v>317</v>
      </c>
      <c r="C152" s="8">
        <v>46015</v>
      </c>
      <c r="D152">
        <v>1.25</v>
      </c>
      <c r="E152" t="s">
        <v>198</v>
      </c>
      <c r="F152" t="s">
        <v>199</v>
      </c>
      <c r="G152" t="s">
        <v>188</v>
      </c>
      <c r="H152" t="s">
        <v>189</v>
      </c>
      <c r="I152" t="s">
        <v>190</v>
      </c>
      <c r="J152">
        <v>7</v>
      </c>
      <c r="K152">
        <v>2.5000000000000001E-2</v>
      </c>
      <c r="L152" t="s">
        <v>88</v>
      </c>
      <c r="M152" t="s">
        <v>140</v>
      </c>
      <c r="N152">
        <v>50</v>
      </c>
      <c r="O152">
        <v>50</v>
      </c>
      <c r="P152">
        <v>0</v>
      </c>
      <c r="Q152">
        <v>0</v>
      </c>
      <c r="S152">
        <v>1</v>
      </c>
      <c r="T152">
        <v>1</v>
      </c>
      <c r="U152">
        <v>0</v>
      </c>
      <c r="V152" t="s">
        <v>97</v>
      </c>
      <c r="W152">
        <v>1</v>
      </c>
      <c r="Y152" t="s">
        <v>140</v>
      </c>
      <c r="Z152">
        <v>50</v>
      </c>
      <c r="AA152">
        <v>50</v>
      </c>
    </row>
    <row r="153" spans="1:27" x14ac:dyDescent="0.25">
      <c r="A153" t="s">
        <v>349</v>
      </c>
      <c r="B153" t="s">
        <v>81</v>
      </c>
      <c r="C153" s="8" t="s">
        <v>82</v>
      </c>
      <c r="D153">
        <v>2.085</v>
      </c>
      <c r="E153" t="s">
        <v>202</v>
      </c>
      <c r="F153" t="s">
        <v>203</v>
      </c>
      <c r="G153" t="s">
        <v>188</v>
      </c>
      <c r="H153" t="s">
        <v>104</v>
      </c>
      <c r="I153" t="s">
        <v>204</v>
      </c>
      <c r="J153">
        <v>11</v>
      </c>
      <c r="K153">
        <v>4.1700000000000001E-2</v>
      </c>
      <c r="L153" t="s">
        <v>88</v>
      </c>
      <c r="M153" t="s">
        <v>140</v>
      </c>
      <c r="N153">
        <v>50</v>
      </c>
      <c r="O153">
        <v>50</v>
      </c>
      <c r="P153">
        <v>0</v>
      </c>
      <c r="Q153">
        <v>0</v>
      </c>
      <c r="S153">
        <v>1</v>
      </c>
      <c r="T153">
        <v>1</v>
      </c>
      <c r="U153">
        <v>0</v>
      </c>
      <c r="V153" t="s">
        <v>97</v>
      </c>
      <c r="W153">
        <v>1</v>
      </c>
      <c r="Y153" t="s">
        <v>140</v>
      </c>
      <c r="Z153">
        <v>50</v>
      </c>
      <c r="AA153">
        <v>50</v>
      </c>
    </row>
    <row r="154" spans="1:27" x14ac:dyDescent="0.25">
      <c r="A154" t="s">
        <v>350</v>
      </c>
      <c r="B154" t="s">
        <v>317</v>
      </c>
      <c r="C154" s="8">
        <v>46015</v>
      </c>
      <c r="D154">
        <v>1.25</v>
      </c>
      <c r="E154" t="s">
        <v>206</v>
      </c>
      <c r="F154" t="s">
        <v>207</v>
      </c>
      <c r="G154" t="s">
        <v>188</v>
      </c>
      <c r="H154" t="s">
        <v>189</v>
      </c>
      <c r="I154" t="s">
        <v>190</v>
      </c>
      <c r="J154">
        <v>8</v>
      </c>
      <c r="K154">
        <v>2.5000000000000001E-2</v>
      </c>
      <c r="L154" t="s">
        <v>88</v>
      </c>
      <c r="M154" t="s">
        <v>140</v>
      </c>
      <c r="N154">
        <v>50</v>
      </c>
      <c r="O154">
        <v>50</v>
      </c>
      <c r="P154">
        <v>0</v>
      </c>
      <c r="Q154">
        <v>0</v>
      </c>
      <c r="S154">
        <v>1</v>
      </c>
      <c r="T154">
        <v>1</v>
      </c>
      <c r="U154">
        <v>0</v>
      </c>
      <c r="V154" t="s">
        <v>97</v>
      </c>
      <c r="W154">
        <v>1</v>
      </c>
      <c r="Y154" t="s">
        <v>140</v>
      </c>
      <c r="Z154">
        <v>50</v>
      </c>
      <c r="AA154">
        <v>50</v>
      </c>
    </row>
    <row r="155" spans="1:27" x14ac:dyDescent="0.25">
      <c r="A155" t="s">
        <v>351</v>
      </c>
      <c r="B155" t="s">
        <v>81</v>
      </c>
      <c r="C155" s="8" t="s">
        <v>82</v>
      </c>
      <c r="D155">
        <v>0.69493050000000001</v>
      </c>
      <c r="E155" t="s">
        <v>209</v>
      </c>
      <c r="F155" t="s">
        <v>210</v>
      </c>
      <c r="G155" t="s">
        <v>188</v>
      </c>
      <c r="H155" t="s">
        <v>104</v>
      </c>
      <c r="I155" t="s">
        <v>204</v>
      </c>
      <c r="J155">
        <v>9</v>
      </c>
      <c r="K155">
        <v>4.1700000000000001E-2</v>
      </c>
      <c r="L155" t="s">
        <v>88</v>
      </c>
      <c r="M155" t="s">
        <v>120</v>
      </c>
      <c r="N155">
        <v>16.664999999999999</v>
      </c>
      <c r="O155">
        <v>16.664999999999999</v>
      </c>
      <c r="P155">
        <v>0</v>
      </c>
      <c r="Q155">
        <v>0</v>
      </c>
      <c r="S155">
        <v>1</v>
      </c>
      <c r="T155">
        <v>1</v>
      </c>
      <c r="U155">
        <v>0</v>
      </c>
      <c r="W155">
        <v>0</v>
      </c>
      <c r="X155">
        <v>3</v>
      </c>
      <c r="Y155" t="s">
        <v>120</v>
      </c>
      <c r="Z155">
        <v>16.664999999999999</v>
      </c>
      <c r="AA155">
        <v>16.664999999999999</v>
      </c>
    </row>
    <row r="156" spans="1:27" x14ac:dyDescent="0.25">
      <c r="A156" t="s">
        <v>352</v>
      </c>
      <c r="B156" t="s">
        <v>81</v>
      </c>
      <c r="C156" s="8" t="s">
        <v>82</v>
      </c>
      <c r="D156">
        <v>2.085</v>
      </c>
      <c r="E156" t="s">
        <v>214</v>
      </c>
      <c r="F156" t="s">
        <v>215</v>
      </c>
      <c r="G156" t="s">
        <v>188</v>
      </c>
      <c r="H156" t="s">
        <v>104</v>
      </c>
      <c r="I156" t="s">
        <v>204</v>
      </c>
      <c r="J156">
        <v>10</v>
      </c>
      <c r="K156">
        <v>4.1700000000000001E-2</v>
      </c>
      <c r="L156" t="s">
        <v>88</v>
      </c>
      <c r="M156" t="s">
        <v>268</v>
      </c>
      <c r="N156">
        <v>50</v>
      </c>
      <c r="O156">
        <v>50</v>
      </c>
      <c r="P156">
        <v>0</v>
      </c>
      <c r="Q156">
        <v>0</v>
      </c>
      <c r="S156">
        <v>1</v>
      </c>
      <c r="T156">
        <v>1</v>
      </c>
      <c r="U156">
        <v>0</v>
      </c>
      <c r="W156">
        <v>0</v>
      </c>
      <c r="X156">
        <v>3</v>
      </c>
      <c r="Y156" t="s">
        <v>268</v>
      </c>
      <c r="Z156">
        <v>50</v>
      </c>
      <c r="AA156">
        <v>50</v>
      </c>
    </row>
    <row r="157" spans="1:27" x14ac:dyDescent="0.25">
      <c r="A157" t="s">
        <v>353</v>
      </c>
      <c r="B157" t="s">
        <v>317</v>
      </c>
      <c r="C157" s="8">
        <v>46015</v>
      </c>
      <c r="D157">
        <v>1.1098889999999999</v>
      </c>
      <c r="E157" t="s">
        <v>217</v>
      </c>
      <c r="F157" t="s">
        <v>218</v>
      </c>
      <c r="G157" t="s">
        <v>219</v>
      </c>
      <c r="H157" t="s">
        <v>3</v>
      </c>
      <c r="I157" t="s">
        <v>3</v>
      </c>
      <c r="J157">
        <v>1</v>
      </c>
      <c r="K157">
        <v>3.3300000000000003E-2</v>
      </c>
      <c r="L157" t="s">
        <v>88</v>
      </c>
      <c r="M157" t="s">
        <v>220</v>
      </c>
      <c r="N157">
        <v>33.33</v>
      </c>
      <c r="O157">
        <v>33.33</v>
      </c>
      <c r="P157">
        <v>0</v>
      </c>
      <c r="Q157">
        <v>0</v>
      </c>
      <c r="S157">
        <v>1</v>
      </c>
      <c r="T157">
        <v>1</v>
      </c>
      <c r="U157">
        <v>0</v>
      </c>
      <c r="W157">
        <v>0</v>
      </c>
      <c r="X157">
        <v>33.33</v>
      </c>
      <c r="Y157" t="s">
        <v>221</v>
      </c>
      <c r="Z157">
        <v>50</v>
      </c>
      <c r="AA157">
        <v>33.33</v>
      </c>
    </row>
    <row r="158" spans="1:27" x14ac:dyDescent="0.25">
      <c r="A158" t="s">
        <v>354</v>
      </c>
      <c r="B158" t="s">
        <v>317</v>
      </c>
      <c r="C158" s="8">
        <v>46015</v>
      </c>
      <c r="D158">
        <v>1.1098889999999999</v>
      </c>
      <c r="E158" t="s">
        <v>223</v>
      </c>
      <c r="F158" t="s">
        <v>224</v>
      </c>
      <c r="G158" t="s">
        <v>219</v>
      </c>
      <c r="H158" t="s">
        <v>3</v>
      </c>
      <c r="I158" t="s">
        <v>3</v>
      </c>
      <c r="J158">
        <v>3</v>
      </c>
      <c r="K158">
        <v>3.3300000000000003E-2</v>
      </c>
      <c r="L158" t="s">
        <v>88</v>
      </c>
      <c r="M158" t="s">
        <v>220</v>
      </c>
      <c r="N158">
        <v>33.33</v>
      </c>
      <c r="O158">
        <v>33.33</v>
      </c>
      <c r="P158">
        <v>0</v>
      </c>
      <c r="Q158">
        <v>0</v>
      </c>
      <c r="S158">
        <v>1</v>
      </c>
      <c r="T158">
        <v>1</v>
      </c>
      <c r="U158">
        <v>0</v>
      </c>
      <c r="W158">
        <v>0</v>
      </c>
      <c r="X158">
        <v>33.33</v>
      </c>
      <c r="Y158" t="s">
        <v>221</v>
      </c>
      <c r="Z158">
        <v>50</v>
      </c>
      <c r="AA158">
        <v>33.33</v>
      </c>
    </row>
    <row r="159" spans="1:27" x14ac:dyDescent="0.25">
      <c r="A159" t="s">
        <v>355</v>
      </c>
      <c r="B159" t="s">
        <v>317</v>
      </c>
      <c r="C159" s="8">
        <v>46015</v>
      </c>
      <c r="D159">
        <v>0</v>
      </c>
      <c r="E159" t="s">
        <v>226</v>
      </c>
      <c r="F159" t="s">
        <v>227</v>
      </c>
      <c r="G159" t="s">
        <v>219</v>
      </c>
      <c r="H159" t="s">
        <v>3</v>
      </c>
      <c r="I159" t="s">
        <v>3</v>
      </c>
      <c r="J159">
        <v>2</v>
      </c>
      <c r="K159">
        <v>3.3300000000000003E-2</v>
      </c>
      <c r="L159" t="s">
        <v>88</v>
      </c>
      <c r="M159" t="s">
        <v>220</v>
      </c>
      <c r="N159">
        <v>0</v>
      </c>
      <c r="O159">
        <v>0</v>
      </c>
      <c r="P159">
        <v>0</v>
      </c>
      <c r="Q159">
        <v>0</v>
      </c>
      <c r="S159">
        <v>1</v>
      </c>
      <c r="T159">
        <v>1</v>
      </c>
      <c r="U159">
        <v>0</v>
      </c>
      <c r="W159">
        <v>0</v>
      </c>
      <c r="X159">
        <v>0</v>
      </c>
      <c r="Y159" t="s">
        <v>221</v>
      </c>
      <c r="Z159">
        <v>50</v>
      </c>
      <c r="AA159">
        <v>0</v>
      </c>
    </row>
    <row r="160" spans="1:27" x14ac:dyDescent="0.25">
      <c r="A160" t="s">
        <v>356</v>
      </c>
      <c r="B160" t="s">
        <v>357</v>
      </c>
      <c r="C160" s="8" t="s">
        <v>358</v>
      </c>
      <c r="D160">
        <v>1.7855999999999901</v>
      </c>
      <c r="E160" t="s">
        <v>83</v>
      </c>
      <c r="F160" t="s">
        <v>84</v>
      </c>
      <c r="G160" t="s">
        <v>85</v>
      </c>
      <c r="H160" t="s">
        <v>86</v>
      </c>
      <c r="I160" t="s">
        <v>87</v>
      </c>
      <c r="J160">
        <v>24</v>
      </c>
      <c r="K160">
        <v>1.8599999999999998E-2</v>
      </c>
      <c r="L160" t="s">
        <v>211</v>
      </c>
      <c r="M160" t="s">
        <v>211</v>
      </c>
      <c r="N160">
        <v>50</v>
      </c>
      <c r="O160">
        <v>96</v>
      </c>
      <c r="P160">
        <v>92</v>
      </c>
      <c r="Q160">
        <v>46</v>
      </c>
      <c r="S160">
        <v>1</v>
      </c>
      <c r="T160">
        <v>1</v>
      </c>
      <c r="U160">
        <v>46</v>
      </c>
      <c r="AA160">
        <v>0</v>
      </c>
    </row>
    <row r="161" spans="1:27" x14ac:dyDescent="0.25">
      <c r="A161" t="s">
        <v>359</v>
      </c>
      <c r="B161" t="s">
        <v>357</v>
      </c>
      <c r="C161" s="8" t="s">
        <v>358</v>
      </c>
      <c r="D161">
        <v>1.63</v>
      </c>
      <c r="E161" t="s">
        <v>92</v>
      </c>
      <c r="F161" t="s">
        <v>93</v>
      </c>
      <c r="G161" t="s">
        <v>85</v>
      </c>
      <c r="H161" t="s">
        <v>94</v>
      </c>
      <c r="I161" t="s">
        <v>95</v>
      </c>
      <c r="J161">
        <v>13</v>
      </c>
      <c r="K161">
        <v>1.6299999999999999E-2</v>
      </c>
      <c r="L161" t="s">
        <v>211</v>
      </c>
      <c r="M161" t="s">
        <v>211</v>
      </c>
      <c r="N161">
        <v>50</v>
      </c>
      <c r="O161">
        <v>100</v>
      </c>
      <c r="P161">
        <v>100</v>
      </c>
      <c r="Q161">
        <v>50</v>
      </c>
      <c r="S161">
        <v>1</v>
      </c>
      <c r="T161">
        <v>1</v>
      </c>
      <c r="U161">
        <v>50</v>
      </c>
      <c r="AA161">
        <v>0</v>
      </c>
    </row>
    <row r="162" spans="1:27" x14ac:dyDescent="0.25">
      <c r="A162" t="s">
        <v>360</v>
      </c>
      <c r="B162" t="s">
        <v>357</v>
      </c>
      <c r="C162" s="8" t="s">
        <v>358</v>
      </c>
      <c r="D162">
        <v>1.8599999999999901</v>
      </c>
      <c r="E162" t="s">
        <v>99</v>
      </c>
      <c r="F162" t="s">
        <v>100</v>
      </c>
      <c r="G162" t="s">
        <v>85</v>
      </c>
      <c r="H162" t="s">
        <v>86</v>
      </c>
      <c r="I162" t="s">
        <v>87</v>
      </c>
      <c r="J162">
        <v>26</v>
      </c>
      <c r="K162">
        <v>1.8599999999999998E-2</v>
      </c>
      <c r="L162" t="s">
        <v>211</v>
      </c>
      <c r="M162" t="s">
        <v>211</v>
      </c>
      <c r="N162">
        <v>50</v>
      </c>
      <c r="O162">
        <v>100</v>
      </c>
      <c r="P162">
        <v>100</v>
      </c>
      <c r="Q162">
        <v>50</v>
      </c>
      <c r="S162">
        <v>1</v>
      </c>
      <c r="T162">
        <v>1</v>
      </c>
      <c r="U162">
        <v>50</v>
      </c>
      <c r="AA162">
        <v>0</v>
      </c>
    </row>
    <row r="163" spans="1:27" x14ac:dyDescent="0.25">
      <c r="A163" t="s">
        <v>361</v>
      </c>
      <c r="B163" t="s">
        <v>357</v>
      </c>
      <c r="C163" s="8" t="s">
        <v>358</v>
      </c>
      <c r="D163">
        <v>1.73875</v>
      </c>
      <c r="E163" t="s">
        <v>102</v>
      </c>
      <c r="F163" t="s">
        <v>103</v>
      </c>
      <c r="G163" t="s">
        <v>85</v>
      </c>
      <c r="H163" t="s">
        <v>104</v>
      </c>
      <c r="I163" t="s">
        <v>105</v>
      </c>
      <c r="J163">
        <v>34</v>
      </c>
      <c r="K163">
        <v>3.2500000000000001E-2</v>
      </c>
      <c r="L163" t="s">
        <v>211</v>
      </c>
      <c r="M163" t="s">
        <v>211</v>
      </c>
      <c r="N163">
        <v>50</v>
      </c>
      <c r="O163">
        <v>53.5</v>
      </c>
      <c r="P163">
        <v>7</v>
      </c>
      <c r="Q163">
        <v>3.5</v>
      </c>
      <c r="S163">
        <v>1</v>
      </c>
      <c r="T163">
        <v>1</v>
      </c>
      <c r="U163">
        <v>3.5</v>
      </c>
      <c r="AA163">
        <v>0</v>
      </c>
    </row>
    <row r="164" spans="1:27" x14ac:dyDescent="0.25">
      <c r="A164" t="s">
        <v>362</v>
      </c>
      <c r="B164" t="s">
        <v>363</v>
      </c>
      <c r="C164" s="8" t="s">
        <v>364</v>
      </c>
      <c r="D164">
        <v>2.085</v>
      </c>
      <c r="E164" t="s">
        <v>202</v>
      </c>
      <c r="F164" t="s">
        <v>203</v>
      </c>
      <c r="G164" t="s">
        <v>188</v>
      </c>
      <c r="H164" t="s">
        <v>104</v>
      </c>
      <c r="I164" t="s">
        <v>204</v>
      </c>
      <c r="J164">
        <v>11</v>
      </c>
      <c r="K164">
        <v>4.1700000000000001E-2</v>
      </c>
      <c r="L164" t="s">
        <v>88</v>
      </c>
      <c r="M164" t="s">
        <v>140</v>
      </c>
      <c r="N164">
        <v>50</v>
      </c>
      <c r="O164">
        <v>50</v>
      </c>
      <c r="P164">
        <v>0</v>
      </c>
      <c r="Q164">
        <v>0</v>
      </c>
      <c r="S164">
        <v>1</v>
      </c>
      <c r="T164">
        <v>1</v>
      </c>
      <c r="U164">
        <v>0</v>
      </c>
      <c r="V164" t="s">
        <v>97</v>
      </c>
      <c r="W164">
        <v>1</v>
      </c>
      <c r="Y164" t="s">
        <v>140</v>
      </c>
      <c r="Z164">
        <v>50</v>
      </c>
      <c r="AA164">
        <v>50</v>
      </c>
    </row>
    <row r="165" spans="1:27" x14ac:dyDescent="0.25">
      <c r="A165" t="s">
        <v>365</v>
      </c>
      <c r="B165" t="s">
        <v>357</v>
      </c>
      <c r="C165" s="8" t="s">
        <v>358</v>
      </c>
      <c r="D165">
        <v>1.7855999999999901</v>
      </c>
      <c r="E165" t="s">
        <v>110</v>
      </c>
      <c r="F165" t="s">
        <v>111</v>
      </c>
      <c r="G165" t="s">
        <v>85</v>
      </c>
      <c r="H165" t="s">
        <v>86</v>
      </c>
      <c r="I165" t="s">
        <v>87</v>
      </c>
      <c r="J165">
        <v>20</v>
      </c>
      <c r="K165">
        <v>1.8599999999999998E-2</v>
      </c>
      <c r="L165" t="s">
        <v>211</v>
      </c>
      <c r="M165" t="s">
        <v>211</v>
      </c>
      <c r="N165">
        <v>50</v>
      </c>
      <c r="O165">
        <v>96</v>
      </c>
      <c r="P165">
        <v>92</v>
      </c>
      <c r="Q165">
        <v>46</v>
      </c>
      <c r="S165">
        <v>1</v>
      </c>
      <c r="T165">
        <v>1</v>
      </c>
      <c r="U165">
        <v>46</v>
      </c>
      <c r="AA165">
        <v>0</v>
      </c>
    </row>
    <row r="166" spans="1:27" x14ac:dyDescent="0.25">
      <c r="A166" t="s">
        <v>366</v>
      </c>
      <c r="B166" t="s">
        <v>363</v>
      </c>
      <c r="C166" s="8" t="s">
        <v>364</v>
      </c>
      <c r="D166">
        <v>0</v>
      </c>
      <c r="E166" t="s">
        <v>209</v>
      </c>
      <c r="F166" t="s">
        <v>210</v>
      </c>
      <c r="G166" t="s">
        <v>188</v>
      </c>
      <c r="H166" t="s">
        <v>104</v>
      </c>
      <c r="I166" t="s">
        <v>204</v>
      </c>
      <c r="J166">
        <v>9</v>
      </c>
      <c r="K166">
        <v>4.1700000000000001E-2</v>
      </c>
      <c r="L166" t="s">
        <v>88</v>
      </c>
      <c r="M166" t="s">
        <v>89</v>
      </c>
      <c r="N166">
        <v>0</v>
      </c>
      <c r="O166">
        <v>0</v>
      </c>
      <c r="P166">
        <v>0</v>
      </c>
      <c r="Q166">
        <v>0</v>
      </c>
      <c r="S166">
        <v>1</v>
      </c>
      <c r="T166">
        <v>1</v>
      </c>
      <c r="U166">
        <v>0</v>
      </c>
      <c r="W166">
        <v>0</v>
      </c>
      <c r="X166">
        <v>0</v>
      </c>
      <c r="Y166" t="s">
        <v>89</v>
      </c>
      <c r="Z166">
        <v>0</v>
      </c>
      <c r="AA166">
        <v>0</v>
      </c>
    </row>
    <row r="167" spans="1:27" x14ac:dyDescent="0.25">
      <c r="A167" t="s">
        <v>367</v>
      </c>
      <c r="B167" t="s">
        <v>357</v>
      </c>
      <c r="C167" s="8" t="s">
        <v>358</v>
      </c>
      <c r="D167">
        <v>1.7855999999999901</v>
      </c>
      <c r="E167" t="s">
        <v>123</v>
      </c>
      <c r="F167" t="s">
        <v>124</v>
      </c>
      <c r="G167" t="s">
        <v>85</v>
      </c>
      <c r="H167" t="s">
        <v>86</v>
      </c>
      <c r="I167" t="s">
        <v>87</v>
      </c>
      <c r="J167">
        <v>23</v>
      </c>
      <c r="K167">
        <v>1.8599999999999998E-2</v>
      </c>
      <c r="L167" t="s">
        <v>211</v>
      </c>
      <c r="M167" t="s">
        <v>211</v>
      </c>
      <c r="N167">
        <v>50</v>
      </c>
      <c r="O167">
        <v>96</v>
      </c>
      <c r="P167">
        <v>92</v>
      </c>
      <c r="Q167">
        <v>46</v>
      </c>
      <c r="S167">
        <v>1</v>
      </c>
      <c r="T167">
        <v>1</v>
      </c>
      <c r="U167">
        <v>46</v>
      </c>
      <c r="AA167">
        <v>0</v>
      </c>
    </row>
    <row r="168" spans="1:27" x14ac:dyDescent="0.25">
      <c r="A168" t="s">
        <v>368</v>
      </c>
      <c r="B168" t="s">
        <v>357</v>
      </c>
      <c r="C168" s="8" t="s">
        <v>358</v>
      </c>
      <c r="D168">
        <v>1.7855999999999901</v>
      </c>
      <c r="E168" t="s">
        <v>126</v>
      </c>
      <c r="F168" t="s">
        <v>127</v>
      </c>
      <c r="G168" t="s">
        <v>85</v>
      </c>
      <c r="H168" t="s">
        <v>86</v>
      </c>
      <c r="I168" t="s">
        <v>87</v>
      </c>
      <c r="J168">
        <v>22</v>
      </c>
      <c r="K168">
        <v>1.8599999999999998E-2</v>
      </c>
      <c r="L168" t="s">
        <v>211</v>
      </c>
      <c r="M168" t="s">
        <v>211</v>
      </c>
      <c r="N168">
        <v>50</v>
      </c>
      <c r="O168">
        <v>96</v>
      </c>
      <c r="P168">
        <v>92</v>
      </c>
      <c r="Q168">
        <v>46</v>
      </c>
      <c r="S168">
        <v>1</v>
      </c>
      <c r="T168">
        <v>1</v>
      </c>
      <c r="U168">
        <v>46</v>
      </c>
      <c r="AA168">
        <v>0</v>
      </c>
    </row>
    <row r="169" spans="1:27" x14ac:dyDescent="0.25">
      <c r="A169" t="s">
        <v>369</v>
      </c>
      <c r="B169" t="s">
        <v>357</v>
      </c>
      <c r="C169" s="8" t="s">
        <v>358</v>
      </c>
      <c r="D169">
        <v>1.62184999999999</v>
      </c>
      <c r="E169" t="s">
        <v>129</v>
      </c>
      <c r="F169" t="s">
        <v>130</v>
      </c>
      <c r="G169" t="s">
        <v>85</v>
      </c>
      <c r="H169" t="s">
        <v>94</v>
      </c>
      <c r="I169" t="s">
        <v>95</v>
      </c>
      <c r="J169">
        <v>15</v>
      </c>
      <c r="K169">
        <v>1.6299999999999999E-2</v>
      </c>
      <c r="L169" t="s">
        <v>211</v>
      </c>
      <c r="M169" t="s">
        <v>211</v>
      </c>
      <c r="N169">
        <v>50</v>
      </c>
      <c r="O169">
        <v>99.5</v>
      </c>
      <c r="P169">
        <v>99</v>
      </c>
      <c r="Q169">
        <v>49.5</v>
      </c>
      <c r="S169">
        <v>1</v>
      </c>
      <c r="T169">
        <v>1</v>
      </c>
      <c r="U169">
        <v>49.5</v>
      </c>
      <c r="AA169">
        <v>0</v>
      </c>
    </row>
    <row r="170" spans="1:27" x14ac:dyDescent="0.25">
      <c r="A170" t="s">
        <v>370</v>
      </c>
      <c r="B170" t="s">
        <v>357</v>
      </c>
      <c r="C170" s="8" t="s">
        <v>358</v>
      </c>
      <c r="D170">
        <v>1.8599999999999901</v>
      </c>
      <c r="E170" t="s">
        <v>132</v>
      </c>
      <c r="F170" t="s">
        <v>133</v>
      </c>
      <c r="G170" t="s">
        <v>85</v>
      </c>
      <c r="H170" t="s">
        <v>86</v>
      </c>
      <c r="I170" t="s">
        <v>87</v>
      </c>
      <c r="J170">
        <v>21</v>
      </c>
      <c r="K170">
        <v>1.8599999999999998E-2</v>
      </c>
      <c r="L170" t="s">
        <v>211</v>
      </c>
      <c r="M170" t="s">
        <v>211</v>
      </c>
      <c r="N170">
        <v>50</v>
      </c>
      <c r="O170">
        <v>100</v>
      </c>
      <c r="P170">
        <v>100</v>
      </c>
      <c r="Q170">
        <v>50</v>
      </c>
      <c r="S170">
        <v>1</v>
      </c>
      <c r="T170">
        <v>1</v>
      </c>
      <c r="U170">
        <v>50</v>
      </c>
      <c r="AA170">
        <v>0</v>
      </c>
    </row>
    <row r="171" spans="1:27" x14ac:dyDescent="0.25">
      <c r="A171" t="s">
        <v>371</v>
      </c>
      <c r="B171" t="s">
        <v>357</v>
      </c>
      <c r="C171" s="8" t="s">
        <v>358</v>
      </c>
      <c r="D171">
        <v>1.6259249999999901</v>
      </c>
      <c r="E171" t="s">
        <v>135</v>
      </c>
      <c r="F171" t="s">
        <v>136</v>
      </c>
      <c r="G171" t="s">
        <v>85</v>
      </c>
      <c r="H171" t="s">
        <v>94</v>
      </c>
      <c r="I171" t="s">
        <v>95</v>
      </c>
      <c r="J171">
        <v>14</v>
      </c>
      <c r="K171">
        <v>1.6299999999999999E-2</v>
      </c>
      <c r="L171" t="s">
        <v>211</v>
      </c>
      <c r="M171" t="s">
        <v>211</v>
      </c>
      <c r="N171">
        <v>50</v>
      </c>
      <c r="O171">
        <v>99.75</v>
      </c>
      <c r="P171">
        <v>99.5</v>
      </c>
      <c r="Q171">
        <v>49.75</v>
      </c>
      <c r="S171">
        <v>1</v>
      </c>
      <c r="T171">
        <v>1</v>
      </c>
      <c r="U171">
        <v>49.75</v>
      </c>
      <c r="AA171">
        <v>0</v>
      </c>
    </row>
    <row r="172" spans="1:27" x14ac:dyDescent="0.25">
      <c r="A172" t="s">
        <v>372</v>
      </c>
      <c r="B172" t="s">
        <v>357</v>
      </c>
      <c r="C172" s="8" t="s">
        <v>358</v>
      </c>
      <c r="D172">
        <v>1.2224999999999999</v>
      </c>
      <c r="E172" t="s">
        <v>148</v>
      </c>
      <c r="F172" t="s">
        <v>149</v>
      </c>
      <c r="G172" t="s">
        <v>85</v>
      </c>
      <c r="H172" t="s">
        <v>94</v>
      </c>
      <c r="I172" t="s">
        <v>95</v>
      </c>
      <c r="J172">
        <v>16</v>
      </c>
      <c r="K172">
        <v>1.6299999999999999E-2</v>
      </c>
      <c r="L172" t="s">
        <v>211</v>
      </c>
      <c r="M172" t="s">
        <v>211</v>
      </c>
      <c r="N172">
        <v>50</v>
      </c>
      <c r="O172">
        <v>75</v>
      </c>
      <c r="P172">
        <v>50</v>
      </c>
      <c r="Q172">
        <v>25</v>
      </c>
      <c r="S172">
        <v>1</v>
      </c>
      <c r="T172">
        <v>1</v>
      </c>
      <c r="U172">
        <v>25</v>
      </c>
      <c r="AA172">
        <v>0</v>
      </c>
    </row>
    <row r="173" spans="1:27" x14ac:dyDescent="0.25">
      <c r="A173" t="s">
        <v>373</v>
      </c>
      <c r="B173" t="s">
        <v>357</v>
      </c>
      <c r="C173" s="8" t="s">
        <v>358</v>
      </c>
      <c r="D173">
        <v>1.6259249999999901</v>
      </c>
      <c r="E173" t="s">
        <v>151</v>
      </c>
      <c r="F173" t="s">
        <v>152</v>
      </c>
      <c r="G173" t="s">
        <v>85</v>
      </c>
      <c r="H173" t="s">
        <v>94</v>
      </c>
      <c r="I173" t="s">
        <v>95</v>
      </c>
      <c r="J173">
        <v>17</v>
      </c>
      <c r="K173">
        <v>1.6299999999999999E-2</v>
      </c>
      <c r="L173" t="s">
        <v>211</v>
      </c>
      <c r="M173" t="s">
        <v>211</v>
      </c>
      <c r="N173">
        <v>50</v>
      </c>
      <c r="O173">
        <v>99.75</v>
      </c>
      <c r="P173">
        <v>99.5</v>
      </c>
      <c r="Q173">
        <v>49.75</v>
      </c>
      <c r="S173">
        <v>1</v>
      </c>
      <c r="T173">
        <v>1</v>
      </c>
      <c r="U173">
        <v>49.75</v>
      </c>
      <c r="AA173">
        <v>0</v>
      </c>
    </row>
    <row r="174" spans="1:27" x14ac:dyDescent="0.25">
      <c r="A174" t="s">
        <v>374</v>
      </c>
      <c r="B174" t="s">
        <v>357</v>
      </c>
      <c r="C174" s="8" t="s">
        <v>358</v>
      </c>
      <c r="D174">
        <v>1.5648</v>
      </c>
      <c r="E174" t="s">
        <v>154</v>
      </c>
      <c r="F174" t="s">
        <v>155</v>
      </c>
      <c r="G174" t="s">
        <v>85</v>
      </c>
      <c r="H174" t="s">
        <v>94</v>
      </c>
      <c r="I174" t="s">
        <v>95</v>
      </c>
      <c r="J174">
        <v>12</v>
      </c>
      <c r="K174">
        <v>1.6299999999999999E-2</v>
      </c>
      <c r="L174" t="s">
        <v>211</v>
      </c>
      <c r="M174" t="s">
        <v>211</v>
      </c>
      <c r="N174">
        <v>50</v>
      </c>
      <c r="O174">
        <v>96</v>
      </c>
      <c r="P174">
        <v>92</v>
      </c>
      <c r="Q174">
        <v>46</v>
      </c>
      <c r="S174">
        <v>1</v>
      </c>
      <c r="T174">
        <v>1</v>
      </c>
      <c r="U174">
        <v>46</v>
      </c>
      <c r="AA174">
        <v>0</v>
      </c>
    </row>
    <row r="175" spans="1:27" x14ac:dyDescent="0.25">
      <c r="A175" t="s">
        <v>375</v>
      </c>
      <c r="B175" t="s">
        <v>357</v>
      </c>
      <c r="C175" s="8" t="s">
        <v>358</v>
      </c>
      <c r="D175">
        <v>3.12</v>
      </c>
      <c r="E175" t="s">
        <v>157</v>
      </c>
      <c r="F175" t="s">
        <v>158</v>
      </c>
      <c r="G175" t="s">
        <v>85</v>
      </c>
      <c r="H175" t="s">
        <v>104</v>
      </c>
      <c r="I175" t="s">
        <v>105</v>
      </c>
      <c r="J175">
        <v>35</v>
      </c>
      <c r="K175">
        <v>3.2500000000000001E-2</v>
      </c>
      <c r="L175" t="s">
        <v>211</v>
      </c>
      <c r="M175" t="s">
        <v>211</v>
      </c>
      <c r="N175">
        <v>50</v>
      </c>
      <c r="O175">
        <v>96</v>
      </c>
      <c r="P175">
        <v>92</v>
      </c>
      <c r="Q175">
        <v>46</v>
      </c>
      <c r="S175">
        <v>1</v>
      </c>
      <c r="T175">
        <v>1</v>
      </c>
      <c r="U175">
        <v>46</v>
      </c>
      <c r="AA175">
        <v>0</v>
      </c>
    </row>
    <row r="176" spans="1:27" x14ac:dyDescent="0.25">
      <c r="A176" t="s">
        <v>376</v>
      </c>
      <c r="B176" t="s">
        <v>357</v>
      </c>
      <c r="C176" s="8" t="s">
        <v>358</v>
      </c>
      <c r="D176">
        <v>1.25</v>
      </c>
      <c r="E176" t="s">
        <v>198</v>
      </c>
      <c r="F176" t="s">
        <v>199</v>
      </c>
      <c r="G176" t="s">
        <v>188</v>
      </c>
      <c r="H176" t="s">
        <v>189</v>
      </c>
      <c r="I176" t="s">
        <v>190</v>
      </c>
      <c r="J176">
        <v>7</v>
      </c>
      <c r="K176">
        <v>2.5000000000000001E-2</v>
      </c>
      <c r="L176" t="s">
        <v>88</v>
      </c>
      <c r="M176" t="s">
        <v>140</v>
      </c>
      <c r="N176">
        <v>50</v>
      </c>
      <c r="O176">
        <v>50</v>
      </c>
      <c r="P176">
        <v>0</v>
      </c>
      <c r="Q176">
        <v>0</v>
      </c>
      <c r="S176">
        <v>1</v>
      </c>
      <c r="T176">
        <v>1</v>
      </c>
      <c r="U176">
        <v>0</v>
      </c>
      <c r="V176" t="s">
        <v>97</v>
      </c>
      <c r="W176">
        <v>1</v>
      </c>
      <c r="Y176" t="s">
        <v>140</v>
      </c>
      <c r="Z176">
        <v>50</v>
      </c>
      <c r="AA176">
        <v>50</v>
      </c>
    </row>
    <row r="177" spans="1:27" x14ac:dyDescent="0.25">
      <c r="A177" t="s">
        <v>377</v>
      </c>
      <c r="B177" t="s">
        <v>363</v>
      </c>
      <c r="C177" s="8" t="s">
        <v>364</v>
      </c>
      <c r="D177">
        <v>2.085</v>
      </c>
      <c r="E177" t="s">
        <v>214</v>
      </c>
      <c r="F177" t="s">
        <v>215</v>
      </c>
      <c r="G177" t="s">
        <v>188</v>
      </c>
      <c r="H177" t="s">
        <v>104</v>
      </c>
      <c r="I177" t="s">
        <v>204</v>
      </c>
      <c r="J177">
        <v>10</v>
      </c>
      <c r="K177">
        <v>4.1700000000000001E-2</v>
      </c>
      <c r="L177" t="s">
        <v>88</v>
      </c>
      <c r="M177" t="s">
        <v>268</v>
      </c>
      <c r="N177">
        <v>50</v>
      </c>
      <c r="O177">
        <v>50</v>
      </c>
      <c r="P177">
        <v>0</v>
      </c>
      <c r="Q177">
        <v>0</v>
      </c>
      <c r="S177">
        <v>1</v>
      </c>
      <c r="T177">
        <v>1</v>
      </c>
      <c r="U177">
        <v>0</v>
      </c>
      <c r="W177">
        <v>0</v>
      </c>
      <c r="X177">
        <v>3</v>
      </c>
      <c r="Y177" t="s">
        <v>268</v>
      </c>
      <c r="Z177">
        <v>50</v>
      </c>
      <c r="AA177">
        <v>50</v>
      </c>
    </row>
    <row r="178" spans="1:27" x14ac:dyDescent="0.25">
      <c r="A178" t="s">
        <v>378</v>
      </c>
      <c r="B178" t="s">
        <v>357</v>
      </c>
      <c r="C178" s="8" t="s">
        <v>358</v>
      </c>
      <c r="D178">
        <v>1.25</v>
      </c>
      <c r="E178" t="s">
        <v>206</v>
      </c>
      <c r="F178" t="s">
        <v>207</v>
      </c>
      <c r="G178" t="s">
        <v>188</v>
      </c>
      <c r="H178" t="s">
        <v>189</v>
      </c>
      <c r="I178" t="s">
        <v>190</v>
      </c>
      <c r="J178">
        <v>8</v>
      </c>
      <c r="K178">
        <v>2.5000000000000001E-2</v>
      </c>
      <c r="L178" t="s">
        <v>88</v>
      </c>
      <c r="M178" t="s">
        <v>140</v>
      </c>
      <c r="N178">
        <v>50</v>
      </c>
      <c r="O178">
        <v>50</v>
      </c>
      <c r="P178">
        <v>0</v>
      </c>
      <c r="Q178">
        <v>0</v>
      </c>
      <c r="S178">
        <v>1</v>
      </c>
      <c r="T178">
        <v>1</v>
      </c>
      <c r="U178">
        <v>0</v>
      </c>
      <c r="V178" t="s">
        <v>97</v>
      </c>
      <c r="W178">
        <v>1</v>
      </c>
      <c r="Y178" t="s">
        <v>140</v>
      </c>
      <c r="Z178">
        <v>50</v>
      </c>
      <c r="AA178">
        <v>50</v>
      </c>
    </row>
    <row r="179" spans="1:27" x14ac:dyDescent="0.25">
      <c r="A179" t="s">
        <v>379</v>
      </c>
      <c r="B179" t="s">
        <v>357</v>
      </c>
      <c r="C179" s="8" t="s">
        <v>358</v>
      </c>
      <c r="D179">
        <v>0.54327899999999996</v>
      </c>
      <c r="E179" t="s">
        <v>107</v>
      </c>
      <c r="F179" t="s">
        <v>108</v>
      </c>
      <c r="G179" t="s">
        <v>85</v>
      </c>
      <c r="H179" t="s">
        <v>94</v>
      </c>
      <c r="I179" t="s">
        <v>95</v>
      </c>
      <c r="J179">
        <v>19</v>
      </c>
      <c r="K179">
        <v>1.6299999999999999E-2</v>
      </c>
      <c r="L179" t="s">
        <v>88</v>
      </c>
      <c r="M179" t="s">
        <v>96</v>
      </c>
      <c r="N179">
        <v>33.33</v>
      </c>
      <c r="O179">
        <v>33.33</v>
      </c>
      <c r="P179">
        <v>0</v>
      </c>
      <c r="Q179">
        <v>0</v>
      </c>
      <c r="S179">
        <v>1</v>
      </c>
      <c r="T179">
        <v>1</v>
      </c>
      <c r="U179">
        <v>0</v>
      </c>
      <c r="V179" t="s">
        <v>97</v>
      </c>
      <c r="W179">
        <v>1</v>
      </c>
      <c r="Y179" t="s">
        <v>96</v>
      </c>
      <c r="Z179">
        <v>33.33</v>
      </c>
      <c r="AA179">
        <v>33.33</v>
      </c>
    </row>
    <row r="180" spans="1:27" x14ac:dyDescent="0.25">
      <c r="A180" t="s">
        <v>380</v>
      </c>
      <c r="B180" t="s">
        <v>357</v>
      </c>
      <c r="C180" s="8" t="s">
        <v>358</v>
      </c>
      <c r="D180">
        <v>0</v>
      </c>
      <c r="E180" t="s">
        <v>113</v>
      </c>
      <c r="F180" t="s">
        <v>114</v>
      </c>
      <c r="G180" t="s">
        <v>85</v>
      </c>
      <c r="H180" t="s">
        <v>94</v>
      </c>
      <c r="I180" t="s">
        <v>95</v>
      </c>
      <c r="J180">
        <v>18</v>
      </c>
      <c r="K180">
        <v>1.6299999999999999E-2</v>
      </c>
      <c r="L180" t="s">
        <v>88</v>
      </c>
      <c r="M180" t="s">
        <v>89</v>
      </c>
      <c r="N180">
        <v>0</v>
      </c>
      <c r="O180">
        <v>0</v>
      </c>
      <c r="P180">
        <v>0</v>
      </c>
      <c r="Q180">
        <v>0</v>
      </c>
      <c r="S180">
        <v>1</v>
      </c>
      <c r="T180">
        <v>1</v>
      </c>
      <c r="U180">
        <v>0</v>
      </c>
      <c r="V180" t="s">
        <v>90</v>
      </c>
      <c r="W180">
        <v>0</v>
      </c>
      <c r="Y180" t="s">
        <v>89</v>
      </c>
      <c r="Z180">
        <v>0</v>
      </c>
      <c r="AA180">
        <v>0</v>
      </c>
    </row>
    <row r="181" spans="1:27" x14ac:dyDescent="0.25">
      <c r="A181" t="s">
        <v>381</v>
      </c>
      <c r="B181" t="s">
        <v>357</v>
      </c>
      <c r="C181" s="8" t="s">
        <v>358</v>
      </c>
      <c r="D181">
        <v>0</v>
      </c>
      <c r="E181" t="s">
        <v>116</v>
      </c>
      <c r="F181" t="s">
        <v>117</v>
      </c>
      <c r="G181" t="s">
        <v>85</v>
      </c>
      <c r="H181" t="s">
        <v>118</v>
      </c>
      <c r="I181" t="s">
        <v>119</v>
      </c>
      <c r="J181">
        <v>37</v>
      </c>
      <c r="K181">
        <v>4.3299999999999998E-2</v>
      </c>
      <c r="L181" t="s">
        <v>88</v>
      </c>
      <c r="M181" t="s">
        <v>89</v>
      </c>
      <c r="N181">
        <v>0</v>
      </c>
      <c r="O181">
        <v>0</v>
      </c>
      <c r="P181">
        <v>0</v>
      </c>
      <c r="Q181">
        <v>0</v>
      </c>
      <c r="S181">
        <v>1</v>
      </c>
      <c r="T181">
        <v>1</v>
      </c>
      <c r="U181">
        <v>0</v>
      </c>
      <c r="V181" t="s">
        <v>90</v>
      </c>
      <c r="W181">
        <v>0</v>
      </c>
      <c r="Y181" t="s">
        <v>89</v>
      </c>
      <c r="Z181">
        <v>0</v>
      </c>
      <c r="AA181">
        <v>0</v>
      </c>
    </row>
    <row r="182" spans="1:27" x14ac:dyDescent="0.25">
      <c r="A182" t="s">
        <v>382</v>
      </c>
      <c r="B182" t="s">
        <v>357</v>
      </c>
      <c r="C182" s="8" t="s">
        <v>358</v>
      </c>
      <c r="D182">
        <v>0</v>
      </c>
      <c r="E182" t="s">
        <v>138</v>
      </c>
      <c r="F182" t="s">
        <v>139</v>
      </c>
      <c r="G182" t="s">
        <v>85</v>
      </c>
      <c r="H182" t="s">
        <v>118</v>
      </c>
      <c r="I182" t="s">
        <v>119</v>
      </c>
      <c r="J182">
        <v>39</v>
      </c>
      <c r="K182">
        <v>4.3299999999999998E-2</v>
      </c>
      <c r="L182" t="s">
        <v>88</v>
      </c>
      <c r="M182" t="s">
        <v>140</v>
      </c>
      <c r="N182">
        <v>0</v>
      </c>
      <c r="O182">
        <v>0</v>
      </c>
      <c r="P182">
        <v>0</v>
      </c>
      <c r="Q182">
        <v>0</v>
      </c>
      <c r="S182">
        <v>1</v>
      </c>
      <c r="T182">
        <v>1</v>
      </c>
      <c r="U182">
        <v>0</v>
      </c>
      <c r="V182" t="s">
        <v>121</v>
      </c>
      <c r="W182">
        <v>0</v>
      </c>
      <c r="Y182" t="s">
        <v>140</v>
      </c>
      <c r="Z182">
        <v>50</v>
      </c>
      <c r="AA182">
        <v>0</v>
      </c>
    </row>
    <row r="183" spans="1:27" x14ac:dyDescent="0.25">
      <c r="A183" t="s">
        <v>383</v>
      </c>
      <c r="B183" t="s">
        <v>357</v>
      </c>
      <c r="C183" s="8" t="s">
        <v>358</v>
      </c>
      <c r="D183">
        <v>1.625</v>
      </c>
      <c r="E183" t="s">
        <v>142</v>
      </c>
      <c r="F183" t="s">
        <v>143</v>
      </c>
      <c r="G183" t="s">
        <v>85</v>
      </c>
      <c r="H183" t="s">
        <v>104</v>
      </c>
      <c r="I183" t="s">
        <v>105</v>
      </c>
      <c r="J183">
        <v>33</v>
      </c>
      <c r="K183">
        <v>3.2500000000000001E-2</v>
      </c>
      <c r="L183" t="s">
        <v>88</v>
      </c>
      <c r="M183" t="s">
        <v>268</v>
      </c>
      <c r="N183">
        <v>50</v>
      </c>
      <c r="O183">
        <v>50</v>
      </c>
      <c r="P183">
        <v>0</v>
      </c>
      <c r="Q183">
        <v>0</v>
      </c>
      <c r="S183">
        <v>1</v>
      </c>
      <c r="T183">
        <v>1</v>
      </c>
      <c r="U183">
        <v>0</v>
      </c>
      <c r="V183" t="s">
        <v>97</v>
      </c>
      <c r="W183">
        <v>1</v>
      </c>
      <c r="Y183" t="s">
        <v>268</v>
      </c>
      <c r="Z183">
        <v>50</v>
      </c>
      <c r="AA183">
        <v>50</v>
      </c>
    </row>
    <row r="184" spans="1:27" x14ac:dyDescent="0.25">
      <c r="A184" t="s">
        <v>384</v>
      </c>
      <c r="B184" t="s">
        <v>357</v>
      </c>
      <c r="C184" s="8" t="s">
        <v>358</v>
      </c>
      <c r="D184">
        <v>0</v>
      </c>
      <c r="E184" t="s">
        <v>145</v>
      </c>
      <c r="F184" t="s">
        <v>146</v>
      </c>
      <c r="G184" t="s">
        <v>85</v>
      </c>
      <c r="H184" t="s">
        <v>86</v>
      </c>
      <c r="I184" t="s">
        <v>87</v>
      </c>
      <c r="J184">
        <v>25</v>
      </c>
      <c r="K184">
        <v>1.8599999999999998E-2</v>
      </c>
      <c r="L184" t="s">
        <v>88</v>
      </c>
      <c r="M184" t="s">
        <v>89</v>
      </c>
      <c r="N184">
        <v>0</v>
      </c>
      <c r="O184">
        <v>0</v>
      </c>
      <c r="P184">
        <v>0</v>
      </c>
      <c r="Q184">
        <v>0</v>
      </c>
      <c r="S184">
        <v>1</v>
      </c>
      <c r="T184">
        <v>1</v>
      </c>
      <c r="U184">
        <v>0</v>
      </c>
      <c r="V184" t="s">
        <v>90</v>
      </c>
      <c r="W184">
        <v>0</v>
      </c>
      <c r="Y184" t="s">
        <v>89</v>
      </c>
      <c r="Z184">
        <v>0</v>
      </c>
      <c r="AA184">
        <v>0</v>
      </c>
    </row>
    <row r="185" spans="1:27" x14ac:dyDescent="0.25">
      <c r="A185" t="s">
        <v>385</v>
      </c>
      <c r="B185" t="s">
        <v>357</v>
      </c>
      <c r="C185" s="8" t="s">
        <v>358</v>
      </c>
      <c r="D185">
        <v>2.165</v>
      </c>
      <c r="E185" t="s">
        <v>160</v>
      </c>
      <c r="F185" t="s">
        <v>161</v>
      </c>
      <c r="G185" t="s">
        <v>85</v>
      </c>
      <c r="H185" t="s">
        <v>118</v>
      </c>
      <c r="I185" t="s">
        <v>119</v>
      </c>
      <c r="J185">
        <v>38</v>
      </c>
      <c r="K185">
        <v>4.3299999999999998E-2</v>
      </c>
      <c r="L185" t="s">
        <v>88</v>
      </c>
      <c r="M185" t="s">
        <v>140</v>
      </c>
      <c r="N185">
        <v>50</v>
      </c>
      <c r="O185">
        <v>50</v>
      </c>
      <c r="P185">
        <v>0</v>
      </c>
      <c r="Q185">
        <v>0</v>
      </c>
      <c r="S185">
        <v>1</v>
      </c>
      <c r="T185">
        <v>1</v>
      </c>
      <c r="U185">
        <v>0</v>
      </c>
      <c r="V185" t="s">
        <v>97</v>
      </c>
      <c r="W185">
        <v>1</v>
      </c>
      <c r="Y185" t="s">
        <v>140</v>
      </c>
      <c r="Z185">
        <v>50</v>
      </c>
      <c r="AA185">
        <v>50</v>
      </c>
    </row>
    <row r="186" spans="1:27" x14ac:dyDescent="0.25">
      <c r="A186" t="s">
        <v>386</v>
      </c>
      <c r="B186" t="s">
        <v>357</v>
      </c>
      <c r="C186" s="8" t="s">
        <v>358</v>
      </c>
      <c r="D186">
        <v>1.085</v>
      </c>
      <c r="E186" t="s">
        <v>163</v>
      </c>
      <c r="F186" t="s">
        <v>164</v>
      </c>
      <c r="G186" t="s">
        <v>85</v>
      </c>
      <c r="H186" t="s">
        <v>165</v>
      </c>
      <c r="I186" t="s">
        <v>166</v>
      </c>
      <c r="J186">
        <v>29</v>
      </c>
      <c r="K186">
        <v>2.1700000000000001E-2</v>
      </c>
      <c r="L186" t="s">
        <v>88</v>
      </c>
      <c r="M186" t="s">
        <v>140</v>
      </c>
      <c r="N186">
        <v>50</v>
      </c>
      <c r="O186">
        <v>50</v>
      </c>
      <c r="P186">
        <v>0</v>
      </c>
      <c r="Q186">
        <v>0</v>
      </c>
      <c r="S186">
        <v>1</v>
      </c>
      <c r="T186">
        <v>1</v>
      </c>
      <c r="U186">
        <v>0</v>
      </c>
      <c r="V186" t="s">
        <v>97</v>
      </c>
      <c r="W186">
        <v>1</v>
      </c>
      <c r="Y186" t="s">
        <v>140</v>
      </c>
      <c r="Z186">
        <v>50</v>
      </c>
      <c r="AA186">
        <v>50</v>
      </c>
    </row>
    <row r="187" spans="1:27" x14ac:dyDescent="0.25">
      <c r="A187" t="s">
        <v>387</v>
      </c>
      <c r="B187" t="s">
        <v>357</v>
      </c>
      <c r="C187" s="8" t="s">
        <v>358</v>
      </c>
      <c r="D187">
        <v>0</v>
      </c>
      <c r="E187" t="s">
        <v>168</v>
      </c>
      <c r="F187" t="s">
        <v>169</v>
      </c>
      <c r="G187" t="s">
        <v>85</v>
      </c>
      <c r="H187" t="s">
        <v>165</v>
      </c>
      <c r="I187" t="s">
        <v>166</v>
      </c>
      <c r="J187">
        <v>30</v>
      </c>
      <c r="K187">
        <v>2.1700000000000001E-2</v>
      </c>
      <c r="L187" t="s">
        <v>88</v>
      </c>
      <c r="M187" t="s">
        <v>140</v>
      </c>
      <c r="N187">
        <v>0</v>
      </c>
      <c r="O187">
        <v>0</v>
      </c>
      <c r="P187">
        <v>0</v>
      </c>
      <c r="Q187">
        <v>0</v>
      </c>
      <c r="S187">
        <v>1</v>
      </c>
      <c r="T187">
        <v>1</v>
      </c>
      <c r="U187">
        <v>0</v>
      </c>
      <c r="V187" t="s">
        <v>90</v>
      </c>
      <c r="W187">
        <v>0</v>
      </c>
      <c r="Y187" t="s">
        <v>140</v>
      </c>
      <c r="Z187">
        <v>50</v>
      </c>
      <c r="AA187">
        <v>0</v>
      </c>
    </row>
    <row r="188" spans="1:27" x14ac:dyDescent="0.25">
      <c r="A188" t="s">
        <v>388</v>
      </c>
      <c r="B188" t="s">
        <v>357</v>
      </c>
      <c r="C188" s="8" t="s">
        <v>358</v>
      </c>
      <c r="D188">
        <v>1.085</v>
      </c>
      <c r="E188" t="s">
        <v>171</v>
      </c>
      <c r="F188" t="s">
        <v>172</v>
      </c>
      <c r="G188" t="s">
        <v>85</v>
      </c>
      <c r="H188" t="s">
        <v>165</v>
      </c>
      <c r="I188" t="s">
        <v>166</v>
      </c>
      <c r="J188">
        <v>31</v>
      </c>
      <c r="K188">
        <v>2.1700000000000001E-2</v>
      </c>
      <c r="L188" t="s">
        <v>88</v>
      </c>
      <c r="M188" t="s">
        <v>140</v>
      </c>
      <c r="N188">
        <v>50</v>
      </c>
      <c r="O188">
        <v>50</v>
      </c>
      <c r="P188">
        <v>0</v>
      </c>
      <c r="Q188">
        <v>0</v>
      </c>
      <c r="S188">
        <v>1</v>
      </c>
      <c r="T188">
        <v>1</v>
      </c>
      <c r="U188">
        <v>0</v>
      </c>
      <c r="V188" t="s">
        <v>97</v>
      </c>
      <c r="W188">
        <v>1</v>
      </c>
      <c r="Y188" t="s">
        <v>140</v>
      </c>
      <c r="Z188">
        <v>50</v>
      </c>
      <c r="AA188">
        <v>50</v>
      </c>
    </row>
    <row r="189" spans="1:27" x14ac:dyDescent="0.25">
      <c r="A189" t="s">
        <v>389</v>
      </c>
      <c r="B189" t="s">
        <v>357</v>
      </c>
      <c r="C189" s="8" t="s">
        <v>358</v>
      </c>
      <c r="D189">
        <v>1.085</v>
      </c>
      <c r="E189" t="s">
        <v>174</v>
      </c>
      <c r="F189" t="s">
        <v>175</v>
      </c>
      <c r="G189" t="s">
        <v>85</v>
      </c>
      <c r="H189" t="s">
        <v>165</v>
      </c>
      <c r="I189" t="s">
        <v>166</v>
      </c>
      <c r="J189">
        <v>28</v>
      </c>
      <c r="K189">
        <v>2.1700000000000001E-2</v>
      </c>
      <c r="L189" t="s">
        <v>88</v>
      </c>
      <c r="M189" t="s">
        <v>140</v>
      </c>
      <c r="N189">
        <v>50</v>
      </c>
      <c r="O189">
        <v>50</v>
      </c>
      <c r="P189">
        <v>0</v>
      </c>
      <c r="Q189">
        <v>0</v>
      </c>
      <c r="S189">
        <v>1</v>
      </c>
      <c r="T189">
        <v>1</v>
      </c>
      <c r="U189">
        <v>0</v>
      </c>
      <c r="V189" t="s">
        <v>97</v>
      </c>
      <c r="W189">
        <v>1</v>
      </c>
      <c r="Y189" t="s">
        <v>140</v>
      </c>
      <c r="Z189">
        <v>50</v>
      </c>
      <c r="AA189">
        <v>50</v>
      </c>
    </row>
    <row r="190" spans="1:27" x14ac:dyDescent="0.25">
      <c r="A190" t="s">
        <v>390</v>
      </c>
      <c r="B190" t="s">
        <v>357</v>
      </c>
      <c r="C190" s="8" t="s">
        <v>358</v>
      </c>
      <c r="D190">
        <v>0</v>
      </c>
      <c r="E190" t="s">
        <v>177</v>
      </c>
      <c r="F190" t="s">
        <v>178</v>
      </c>
      <c r="G190" t="s">
        <v>85</v>
      </c>
      <c r="H190" t="s">
        <v>165</v>
      </c>
      <c r="I190" t="s">
        <v>166</v>
      </c>
      <c r="J190">
        <v>27</v>
      </c>
      <c r="K190">
        <v>2.1700000000000001E-2</v>
      </c>
      <c r="L190" t="s">
        <v>88</v>
      </c>
      <c r="M190" t="s">
        <v>140</v>
      </c>
      <c r="N190">
        <v>0</v>
      </c>
      <c r="O190">
        <v>0</v>
      </c>
      <c r="P190">
        <v>0</v>
      </c>
      <c r="Q190">
        <v>0</v>
      </c>
      <c r="S190">
        <v>1</v>
      </c>
      <c r="T190">
        <v>1</v>
      </c>
      <c r="U190">
        <v>0</v>
      </c>
      <c r="V190" t="s">
        <v>90</v>
      </c>
      <c r="W190">
        <v>0</v>
      </c>
      <c r="Y190" t="s">
        <v>140</v>
      </c>
      <c r="Z190">
        <v>50</v>
      </c>
      <c r="AA190">
        <v>0</v>
      </c>
    </row>
    <row r="191" spans="1:27" x14ac:dyDescent="0.25">
      <c r="A191" t="s">
        <v>391</v>
      </c>
      <c r="B191" t="s">
        <v>357</v>
      </c>
      <c r="C191" s="8" t="s">
        <v>358</v>
      </c>
      <c r="D191">
        <v>1.085</v>
      </c>
      <c r="E191" t="s">
        <v>180</v>
      </c>
      <c r="F191" t="s">
        <v>181</v>
      </c>
      <c r="G191" t="s">
        <v>85</v>
      </c>
      <c r="H191" t="s">
        <v>165</v>
      </c>
      <c r="I191" t="s">
        <v>166</v>
      </c>
      <c r="J191">
        <v>32</v>
      </c>
      <c r="K191">
        <v>2.1700000000000001E-2</v>
      </c>
      <c r="L191" t="s">
        <v>88</v>
      </c>
      <c r="M191" t="s">
        <v>140</v>
      </c>
      <c r="N191">
        <v>50</v>
      </c>
      <c r="O191">
        <v>50</v>
      </c>
      <c r="P191">
        <v>0</v>
      </c>
      <c r="Q191">
        <v>0</v>
      </c>
      <c r="S191">
        <v>1</v>
      </c>
      <c r="T191">
        <v>1</v>
      </c>
      <c r="U191">
        <v>0</v>
      </c>
      <c r="V191" t="s">
        <v>97</v>
      </c>
      <c r="W191">
        <v>1</v>
      </c>
      <c r="Y191" t="s">
        <v>140</v>
      </c>
      <c r="Z191">
        <v>50</v>
      </c>
      <c r="AA191">
        <v>50</v>
      </c>
    </row>
    <row r="192" spans="1:27" x14ac:dyDescent="0.25">
      <c r="A192" t="s">
        <v>392</v>
      </c>
      <c r="B192" t="s">
        <v>357</v>
      </c>
      <c r="C192" s="8" t="s">
        <v>358</v>
      </c>
      <c r="D192">
        <v>0</v>
      </c>
      <c r="E192" t="s">
        <v>183</v>
      </c>
      <c r="F192" t="s">
        <v>184</v>
      </c>
      <c r="G192" t="s">
        <v>85</v>
      </c>
      <c r="H192" t="s">
        <v>104</v>
      </c>
      <c r="I192" t="s">
        <v>105</v>
      </c>
      <c r="J192">
        <v>36</v>
      </c>
      <c r="K192">
        <v>3.2500000000000001E-2</v>
      </c>
      <c r="L192" t="s">
        <v>88</v>
      </c>
      <c r="M192" t="s">
        <v>89</v>
      </c>
      <c r="N192">
        <v>0</v>
      </c>
      <c r="O192">
        <v>0</v>
      </c>
      <c r="P192">
        <v>0</v>
      </c>
      <c r="Q192">
        <v>0</v>
      </c>
      <c r="S192">
        <v>1</v>
      </c>
      <c r="T192">
        <v>1</v>
      </c>
      <c r="U192">
        <v>0</v>
      </c>
      <c r="V192" t="s">
        <v>90</v>
      </c>
      <c r="W192">
        <v>0</v>
      </c>
      <c r="Y192" t="s">
        <v>89</v>
      </c>
      <c r="Z192">
        <v>0</v>
      </c>
      <c r="AA192">
        <v>0</v>
      </c>
    </row>
    <row r="193" spans="1:27" x14ac:dyDescent="0.25">
      <c r="A193" t="s">
        <v>393</v>
      </c>
      <c r="B193" t="s">
        <v>357</v>
      </c>
      <c r="C193" s="8" t="s">
        <v>358</v>
      </c>
      <c r="D193">
        <v>1.25</v>
      </c>
      <c r="E193" t="s">
        <v>186</v>
      </c>
      <c r="F193" t="s">
        <v>187</v>
      </c>
      <c r="G193" t="s">
        <v>188</v>
      </c>
      <c r="H193" t="s">
        <v>189</v>
      </c>
      <c r="I193" t="s">
        <v>190</v>
      </c>
      <c r="J193">
        <v>4</v>
      </c>
      <c r="K193">
        <v>2.5000000000000001E-2</v>
      </c>
      <c r="L193" t="s">
        <v>88</v>
      </c>
      <c r="M193" t="s">
        <v>140</v>
      </c>
      <c r="N193">
        <v>50</v>
      </c>
      <c r="O193">
        <v>50</v>
      </c>
      <c r="P193">
        <v>0</v>
      </c>
      <c r="Q193">
        <v>0</v>
      </c>
      <c r="S193">
        <v>1</v>
      </c>
      <c r="T193">
        <v>1</v>
      </c>
      <c r="U193">
        <v>0</v>
      </c>
      <c r="V193" t="s">
        <v>97</v>
      </c>
      <c r="W193">
        <v>1</v>
      </c>
      <c r="Y193" t="s">
        <v>140</v>
      </c>
      <c r="Z193">
        <v>50</v>
      </c>
      <c r="AA193">
        <v>50</v>
      </c>
    </row>
    <row r="194" spans="1:27" x14ac:dyDescent="0.25">
      <c r="A194" t="s">
        <v>394</v>
      </c>
      <c r="B194" t="s">
        <v>357</v>
      </c>
      <c r="C194" s="8" t="s">
        <v>358</v>
      </c>
      <c r="D194">
        <v>1.25</v>
      </c>
      <c r="E194" t="s">
        <v>192</v>
      </c>
      <c r="F194" t="s">
        <v>193</v>
      </c>
      <c r="G194" t="s">
        <v>188</v>
      </c>
      <c r="H194" t="s">
        <v>189</v>
      </c>
      <c r="I194" t="s">
        <v>190</v>
      </c>
      <c r="J194">
        <v>5</v>
      </c>
      <c r="K194">
        <v>2.5000000000000001E-2</v>
      </c>
      <c r="L194" t="s">
        <v>88</v>
      </c>
      <c r="M194" t="s">
        <v>140</v>
      </c>
      <c r="N194">
        <v>50</v>
      </c>
      <c r="O194">
        <v>50</v>
      </c>
      <c r="P194">
        <v>0</v>
      </c>
      <c r="Q194">
        <v>0</v>
      </c>
      <c r="S194">
        <v>1</v>
      </c>
      <c r="T194">
        <v>1</v>
      </c>
      <c r="U194">
        <v>0</v>
      </c>
      <c r="V194" t="s">
        <v>97</v>
      </c>
      <c r="W194">
        <v>1</v>
      </c>
      <c r="Y194" t="s">
        <v>140</v>
      </c>
      <c r="Z194">
        <v>50</v>
      </c>
      <c r="AA194">
        <v>50</v>
      </c>
    </row>
    <row r="195" spans="1:27" x14ac:dyDescent="0.25">
      <c r="A195" t="s">
        <v>395</v>
      </c>
      <c r="B195" t="s">
        <v>357</v>
      </c>
      <c r="C195" s="8" t="s">
        <v>358</v>
      </c>
      <c r="D195">
        <v>1.25</v>
      </c>
      <c r="E195" t="s">
        <v>195</v>
      </c>
      <c r="F195" t="s">
        <v>196</v>
      </c>
      <c r="G195" t="s">
        <v>188</v>
      </c>
      <c r="H195" t="s">
        <v>189</v>
      </c>
      <c r="I195" t="s">
        <v>190</v>
      </c>
      <c r="J195">
        <v>6</v>
      </c>
      <c r="K195">
        <v>2.5000000000000001E-2</v>
      </c>
      <c r="L195" t="s">
        <v>88</v>
      </c>
      <c r="M195" t="s">
        <v>140</v>
      </c>
      <c r="N195">
        <v>50</v>
      </c>
      <c r="O195">
        <v>50</v>
      </c>
      <c r="P195">
        <v>0</v>
      </c>
      <c r="Q195">
        <v>0</v>
      </c>
      <c r="S195">
        <v>1</v>
      </c>
      <c r="T195">
        <v>1</v>
      </c>
      <c r="U195">
        <v>0</v>
      </c>
      <c r="V195" t="s">
        <v>97</v>
      </c>
      <c r="W195">
        <v>1</v>
      </c>
      <c r="Y195" t="s">
        <v>140</v>
      </c>
      <c r="Z195">
        <v>50</v>
      </c>
      <c r="AA195">
        <v>50</v>
      </c>
    </row>
    <row r="196" spans="1:27" x14ac:dyDescent="0.25">
      <c r="A196" t="s">
        <v>396</v>
      </c>
      <c r="B196" t="s">
        <v>357</v>
      </c>
      <c r="C196" s="8" t="s">
        <v>358</v>
      </c>
      <c r="D196">
        <v>3.33</v>
      </c>
      <c r="E196" t="s">
        <v>217</v>
      </c>
      <c r="F196" t="s">
        <v>218</v>
      </c>
      <c r="G196" t="s">
        <v>219</v>
      </c>
      <c r="H196" t="s">
        <v>3</v>
      </c>
      <c r="I196" t="s">
        <v>3</v>
      </c>
      <c r="J196">
        <v>1</v>
      </c>
      <c r="K196">
        <v>3.3300000000000003E-2</v>
      </c>
      <c r="L196" t="s">
        <v>88</v>
      </c>
      <c r="M196" t="s">
        <v>220</v>
      </c>
      <c r="N196">
        <v>100</v>
      </c>
      <c r="O196">
        <v>100</v>
      </c>
      <c r="P196">
        <v>0</v>
      </c>
      <c r="Q196">
        <v>0</v>
      </c>
      <c r="S196">
        <v>1</v>
      </c>
      <c r="T196">
        <v>1</v>
      </c>
      <c r="U196">
        <v>0</v>
      </c>
      <c r="W196">
        <v>0</v>
      </c>
      <c r="X196">
        <v>100</v>
      </c>
      <c r="Y196" t="s">
        <v>221</v>
      </c>
      <c r="Z196">
        <v>50</v>
      </c>
      <c r="AA196">
        <v>100</v>
      </c>
    </row>
    <row r="197" spans="1:27" x14ac:dyDescent="0.25">
      <c r="A197" t="s">
        <v>397</v>
      </c>
      <c r="B197" t="s">
        <v>357</v>
      </c>
      <c r="C197" s="8" t="s">
        <v>358</v>
      </c>
      <c r="D197">
        <v>3.33</v>
      </c>
      <c r="E197" t="s">
        <v>223</v>
      </c>
      <c r="F197" t="s">
        <v>224</v>
      </c>
      <c r="G197" t="s">
        <v>219</v>
      </c>
      <c r="H197" t="s">
        <v>3</v>
      </c>
      <c r="I197" t="s">
        <v>3</v>
      </c>
      <c r="J197">
        <v>3</v>
      </c>
      <c r="K197">
        <v>3.3300000000000003E-2</v>
      </c>
      <c r="L197" t="s">
        <v>88</v>
      </c>
      <c r="M197" t="s">
        <v>220</v>
      </c>
      <c r="N197">
        <v>100</v>
      </c>
      <c r="O197">
        <v>100</v>
      </c>
      <c r="P197">
        <v>0</v>
      </c>
      <c r="Q197">
        <v>0</v>
      </c>
      <c r="S197">
        <v>1</v>
      </c>
      <c r="T197">
        <v>1</v>
      </c>
      <c r="U197">
        <v>0</v>
      </c>
      <c r="W197">
        <v>0</v>
      </c>
      <c r="X197">
        <v>100</v>
      </c>
      <c r="Y197" t="s">
        <v>221</v>
      </c>
      <c r="Z197">
        <v>50</v>
      </c>
      <c r="AA197">
        <v>100</v>
      </c>
    </row>
    <row r="198" spans="1:27" x14ac:dyDescent="0.25">
      <c r="A198" t="s">
        <v>398</v>
      </c>
      <c r="B198" t="s">
        <v>357</v>
      </c>
      <c r="C198" s="8" t="s">
        <v>358</v>
      </c>
      <c r="D198">
        <v>0</v>
      </c>
      <c r="E198" t="s">
        <v>226</v>
      </c>
      <c r="F198" t="s">
        <v>227</v>
      </c>
      <c r="G198" t="s">
        <v>219</v>
      </c>
      <c r="H198" t="s">
        <v>3</v>
      </c>
      <c r="I198" t="s">
        <v>3</v>
      </c>
      <c r="J198">
        <v>2</v>
      </c>
      <c r="K198">
        <v>3.3300000000000003E-2</v>
      </c>
      <c r="L198" t="s">
        <v>88</v>
      </c>
      <c r="M198" t="s">
        <v>220</v>
      </c>
      <c r="N198">
        <v>0</v>
      </c>
      <c r="O198">
        <v>0</v>
      </c>
      <c r="P198">
        <v>0</v>
      </c>
      <c r="Q198">
        <v>0</v>
      </c>
      <c r="S198">
        <v>1</v>
      </c>
      <c r="T198">
        <v>1</v>
      </c>
      <c r="U198">
        <v>0</v>
      </c>
      <c r="W198">
        <v>0</v>
      </c>
      <c r="X198">
        <v>0</v>
      </c>
      <c r="Y198" t="s">
        <v>221</v>
      </c>
      <c r="Z198">
        <v>50</v>
      </c>
      <c r="AA198">
        <v>0</v>
      </c>
    </row>
    <row r="199" spans="1:27" x14ac:dyDescent="0.25">
      <c r="A199" t="s">
        <v>399</v>
      </c>
      <c r="B199" t="s">
        <v>400</v>
      </c>
      <c r="C199" s="8" t="s">
        <v>401</v>
      </c>
      <c r="D199">
        <v>2.5</v>
      </c>
      <c r="E199" t="s">
        <v>198</v>
      </c>
      <c r="F199" t="s">
        <v>199</v>
      </c>
      <c r="G199" t="s">
        <v>188</v>
      </c>
      <c r="H199" t="s">
        <v>189</v>
      </c>
      <c r="I199" t="s">
        <v>190</v>
      </c>
      <c r="J199">
        <v>7</v>
      </c>
      <c r="K199">
        <v>2.5000000000000001E-2</v>
      </c>
      <c r="L199" t="s">
        <v>211</v>
      </c>
      <c r="M199" t="s">
        <v>211</v>
      </c>
      <c r="N199">
        <v>50</v>
      </c>
      <c r="O199">
        <v>100</v>
      </c>
      <c r="P199">
        <v>100</v>
      </c>
      <c r="Q199">
        <v>50</v>
      </c>
      <c r="S199">
        <v>1</v>
      </c>
      <c r="T199">
        <v>1</v>
      </c>
      <c r="U199">
        <v>50</v>
      </c>
      <c r="AA199">
        <v>0</v>
      </c>
    </row>
    <row r="200" spans="1:27" x14ac:dyDescent="0.25">
      <c r="A200" t="s">
        <v>402</v>
      </c>
      <c r="B200" t="s">
        <v>400</v>
      </c>
      <c r="C200" s="8" t="s">
        <v>401</v>
      </c>
      <c r="D200">
        <v>1.8599999999999901</v>
      </c>
      <c r="E200" t="s">
        <v>83</v>
      </c>
      <c r="F200" t="s">
        <v>84</v>
      </c>
      <c r="G200" t="s">
        <v>85</v>
      </c>
      <c r="H200" t="s">
        <v>86</v>
      </c>
      <c r="I200" t="s">
        <v>87</v>
      </c>
      <c r="J200">
        <v>24</v>
      </c>
      <c r="K200">
        <v>1.8599999999999998E-2</v>
      </c>
      <c r="L200" t="s">
        <v>211</v>
      </c>
      <c r="M200" t="s">
        <v>211</v>
      </c>
      <c r="N200">
        <v>50</v>
      </c>
      <c r="O200">
        <v>100</v>
      </c>
      <c r="P200">
        <v>100</v>
      </c>
      <c r="Q200">
        <v>50</v>
      </c>
      <c r="S200">
        <v>1</v>
      </c>
      <c r="T200">
        <v>1</v>
      </c>
      <c r="U200">
        <v>50</v>
      </c>
      <c r="AA200">
        <v>0</v>
      </c>
    </row>
    <row r="201" spans="1:27" x14ac:dyDescent="0.25">
      <c r="A201" t="s">
        <v>403</v>
      </c>
      <c r="B201" t="s">
        <v>400</v>
      </c>
      <c r="C201" s="8" t="s">
        <v>401</v>
      </c>
      <c r="D201">
        <v>1.63</v>
      </c>
      <c r="E201" t="s">
        <v>92</v>
      </c>
      <c r="F201" t="s">
        <v>93</v>
      </c>
      <c r="G201" t="s">
        <v>85</v>
      </c>
      <c r="H201" t="s">
        <v>94</v>
      </c>
      <c r="I201" t="s">
        <v>95</v>
      </c>
      <c r="J201">
        <v>13</v>
      </c>
      <c r="K201">
        <v>1.6299999999999999E-2</v>
      </c>
      <c r="L201" t="s">
        <v>211</v>
      </c>
      <c r="M201" t="s">
        <v>211</v>
      </c>
      <c r="N201">
        <v>50</v>
      </c>
      <c r="O201">
        <v>100</v>
      </c>
      <c r="P201">
        <v>100</v>
      </c>
      <c r="Q201">
        <v>50</v>
      </c>
      <c r="S201">
        <v>1</v>
      </c>
      <c r="T201">
        <v>1</v>
      </c>
      <c r="U201">
        <v>50</v>
      </c>
      <c r="AA201">
        <v>0</v>
      </c>
    </row>
    <row r="202" spans="1:27" x14ac:dyDescent="0.25">
      <c r="A202" t="s">
        <v>404</v>
      </c>
      <c r="B202" t="s">
        <v>400</v>
      </c>
      <c r="C202" s="8" t="s">
        <v>401</v>
      </c>
      <c r="D202">
        <v>3.25</v>
      </c>
      <c r="E202" t="s">
        <v>102</v>
      </c>
      <c r="F202" t="s">
        <v>103</v>
      </c>
      <c r="G202" t="s">
        <v>85</v>
      </c>
      <c r="H202" t="s">
        <v>104</v>
      </c>
      <c r="I202" t="s">
        <v>105</v>
      </c>
      <c r="J202">
        <v>34</v>
      </c>
      <c r="K202">
        <v>3.2500000000000001E-2</v>
      </c>
      <c r="L202" t="s">
        <v>211</v>
      </c>
      <c r="M202" t="s">
        <v>211</v>
      </c>
      <c r="N202">
        <v>50</v>
      </c>
      <c r="O202">
        <v>100</v>
      </c>
      <c r="P202">
        <v>100</v>
      </c>
      <c r="Q202">
        <v>50</v>
      </c>
      <c r="S202">
        <v>1</v>
      </c>
      <c r="T202">
        <v>1</v>
      </c>
      <c r="U202">
        <v>50</v>
      </c>
      <c r="AA202">
        <v>0</v>
      </c>
    </row>
    <row r="203" spans="1:27" x14ac:dyDescent="0.25">
      <c r="A203" t="s">
        <v>405</v>
      </c>
      <c r="B203" t="s">
        <v>406</v>
      </c>
      <c r="C203" s="8" t="s">
        <v>407</v>
      </c>
      <c r="D203">
        <v>0</v>
      </c>
      <c r="E203" t="s">
        <v>202</v>
      </c>
      <c r="F203" t="s">
        <v>203</v>
      </c>
      <c r="G203" t="s">
        <v>188</v>
      </c>
      <c r="H203" t="s">
        <v>104</v>
      </c>
      <c r="I203" t="s">
        <v>204</v>
      </c>
      <c r="J203">
        <v>11</v>
      </c>
      <c r="K203">
        <v>4.1700000000000001E-2</v>
      </c>
      <c r="L203" t="s">
        <v>88</v>
      </c>
      <c r="M203" t="s">
        <v>140</v>
      </c>
      <c r="N203">
        <v>0</v>
      </c>
      <c r="O203">
        <v>0</v>
      </c>
      <c r="P203">
        <v>0</v>
      </c>
      <c r="Q203">
        <v>0</v>
      </c>
      <c r="S203">
        <v>1</v>
      </c>
      <c r="T203">
        <v>1</v>
      </c>
      <c r="U203">
        <v>0</v>
      </c>
      <c r="V203" t="s">
        <v>90</v>
      </c>
      <c r="W203">
        <v>0</v>
      </c>
      <c r="Y203" t="s">
        <v>140</v>
      </c>
      <c r="Z203">
        <v>50</v>
      </c>
      <c r="AA203">
        <v>0</v>
      </c>
    </row>
    <row r="204" spans="1:27" x14ac:dyDescent="0.25">
      <c r="A204" t="s">
        <v>408</v>
      </c>
      <c r="B204" t="s">
        <v>400</v>
      </c>
      <c r="C204" s="8" t="s">
        <v>401</v>
      </c>
      <c r="D204">
        <v>1.8599999999999901</v>
      </c>
      <c r="E204" t="s">
        <v>110</v>
      </c>
      <c r="F204" t="s">
        <v>111</v>
      </c>
      <c r="G204" t="s">
        <v>85</v>
      </c>
      <c r="H204" t="s">
        <v>86</v>
      </c>
      <c r="I204" t="s">
        <v>87</v>
      </c>
      <c r="J204">
        <v>20</v>
      </c>
      <c r="K204">
        <v>1.8599999999999998E-2</v>
      </c>
      <c r="L204" t="s">
        <v>211</v>
      </c>
      <c r="M204" t="s">
        <v>211</v>
      </c>
      <c r="N204">
        <v>50</v>
      </c>
      <c r="O204">
        <v>100</v>
      </c>
      <c r="P204">
        <v>100</v>
      </c>
      <c r="Q204">
        <v>50</v>
      </c>
      <c r="S204">
        <v>1</v>
      </c>
      <c r="T204">
        <v>1</v>
      </c>
      <c r="U204">
        <v>50</v>
      </c>
      <c r="AA204">
        <v>0</v>
      </c>
    </row>
    <row r="205" spans="1:27" x14ac:dyDescent="0.25">
      <c r="A205" t="s">
        <v>409</v>
      </c>
      <c r="B205" t="s">
        <v>400</v>
      </c>
      <c r="C205" s="8" t="s">
        <v>401</v>
      </c>
      <c r="D205">
        <v>1.63</v>
      </c>
      <c r="E205" t="s">
        <v>113</v>
      </c>
      <c r="F205" t="s">
        <v>114</v>
      </c>
      <c r="G205" t="s">
        <v>85</v>
      </c>
      <c r="H205" t="s">
        <v>94</v>
      </c>
      <c r="I205" t="s">
        <v>95</v>
      </c>
      <c r="J205">
        <v>18</v>
      </c>
      <c r="K205">
        <v>1.6299999999999999E-2</v>
      </c>
      <c r="L205" t="s">
        <v>211</v>
      </c>
      <c r="M205" t="s">
        <v>211</v>
      </c>
      <c r="N205">
        <v>50</v>
      </c>
      <c r="O205">
        <v>100</v>
      </c>
      <c r="P205">
        <v>100</v>
      </c>
      <c r="Q205">
        <v>50</v>
      </c>
      <c r="S205">
        <v>1</v>
      </c>
      <c r="T205">
        <v>1</v>
      </c>
      <c r="U205">
        <v>50</v>
      </c>
      <c r="AA205">
        <v>0</v>
      </c>
    </row>
    <row r="206" spans="1:27" x14ac:dyDescent="0.25">
      <c r="A206" t="s">
        <v>410</v>
      </c>
      <c r="B206" t="s">
        <v>400</v>
      </c>
      <c r="C206" s="8" t="s">
        <v>401</v>
      </c>
      <c r="D206">
        <v>1.8599999999999901</v>
      </c>
      <c r="E206" t="s">
        <v>123</v>
      </c>
      <c r="F206" t="s">
        <v>124</v>
      </c>
      <c r="G206" t="s">
        <v>85</v>
      </c>
      <c r="H206" t="s">
        <v>86</v>
      </c>
      <c r="I206" t="s">
        <v>87</v>
      </c>
      <c r="J206">
        <v>23</v>
      </c>
      <c r="K206">
        <v>1.8599999999999998E-2</v>
      </c>
      <c r="L206" t="s">
        <v>211</v>
      </c>
      <c r="M206" t="s">
        <v>211</v>
      </c>
      <c r="N206">
        <v>50</v>
      </c>
      <c r="O206">
        <v>100</v>
      </c>
      <c r="P206">
        <v>100</v>
      </c>
      <c r="Q206">
        <v>50</v>
      </c>
      <c r="S206">
        <v>1</v>
      </c>
      <c r="T206">
        <v>1</v>
      </c>
      <c r="U206">
        <v>50</v>
      </c>
      <c r="AA206">
        <v>0</v>
      </c>
    </row>
    <row r="207" spans="1:27" x14ac:dyDescent="0.25">
      <c r="A207" t="s">
        <v>411</v>
      </c>
      <c r="B207" t="s">
        <v>400</v>
      </c>
      <c r="C207" s="8" t="s">
        <v>401</v>
      </c>
      <c r="D207">
        <v>1.8599999999999901</v>
      </c>
      <c r="E207" t="s">
        <v>126</v>
      </c>
      <c r="F207" t="s">
        <v>127</v>
      </c>
      <c r="G207" t="s">
        <v>85</v>
      </c>
      <c r="H207" t="s">
        <v>86</v>
      </c>
      <c r="I207" t="s">
        <v>87</v>
      </c>
      <c r="J207">
        <v>22</v>
      </c>
      <c r="K207">
        <v>1.8599999999999998E-2</v>
      </c>
      <c r="L207" t="s">
        <v>211</v>
      </c>
      <c r="M207" t="s">
        <v>211</v>
      </c>
      <c r="N207">
        <v>50</v>
      </c>
      <c r="O207">
        <v>100</v>
      </c>
      <c r="P207">
        <v>100</v>
      </c>
      <c r="Q207">
        <v>50</v>
      </c>
      <c r="S207">
        <v>1</v>
      </c>
      <c r="T207">
        <v>1</v>
      </c>
      <c r="U207">
        <v>50</v>
      </c>
      <c r="AA207">
        <v>0</v>
      </c>
    </row>
    <row r="208" spans="1:27" x14ac:dyDescent="0.25">
      <c r="A208" t="s">
        <v>412</v>
      </c>
      <c r="B208" t="s">
        <v>400</v>
      </c>
      <c r="C208" s="8" t="s">
        <v>401</v>
      </c>
      <c r="D208">
        <v>1.4180999999999999</v>
      </c>
      <c r="E208" t="s">
        <v>129</v>
      </c>
      <c r="F208" t="s">
        <v>130</v>
      </c>
      <c r="G208" t="s">
        <v>85</v>
      </c>
      <c r="H208" t="s">
        <v>94</v>
      </c>
      <c r="I208" t="s">
        <v>95</v>
      </c>
      <c r="J208">
        <v>15</v>
      </c>
      <c r="K208">
        <v>1.6299999999999999E-2</v>
      </c>
      <c r="L208" t="s">
        <v>211</v>
      </c>
      <c r="M208" t="s">
        <v>211</v>
      </c>
      <c r="N208">
        <v>50</v>
      </c>
      <c r="O208">
        <v>87</v>
      </c>
      <c r="P208">
        <v>74</v>
      </c>
      <c r="Q208">
        <v>37</v>
      </c>
      <c r="S208">
        <v>1</v>
      </c>
      <c r="T208">
        <v>1</v>
      </c>
      <c r="U208">
        <v>37</v>
      </c>
      <c r="AA208">
        <v>0</v>
      </c>
    </row>
    <row r="209" spans="1:27" x14ac:dyDescent="0.25">
      <c r="A209" t="s">
        <v>413</v>
      </c>
      <c r="B209" t="s">
        <v>400</v>
      </c>
      <c r="C209" s="8" t="s">
        <v>401</v>
      </c>
      <c r="D209">
        <v>1.8599999999999901</v>
      </c>
      <c r="E209" t="s">
        <v>132</v>
      </c>
      <c r="F209" t="s">
        <v>133</v>
      </c>
      <c r="G209" t="s">
        <v>85</v>
      </c>
      <c r="H209" t="s">
        <v>86</v>
      </c>
      <c r="I209" t="s">
        <v>87</v>
      </c>
      <c r="J209">
        <v>21</v>
      </c>
      <c r="K209">
        <v>1.8599999999999998E-2</v>
      </c>
      <c r="L209" t="s">
        <v>211</v>
      </c>
      <c r="M209" t="s">
        <v>211</v>
      </c>
      <c r="N209">
        <v>50</v>
      </c>
      <c r="O209">
        <v>100</v>
      </c>
      <c r="P209">
        <v>100</v>
      </c>
      <c r="Q209">
        <v>50</v>
      </c>
      <c r="S209">
        <v>1</v>
      </c>
      <c r="T209">
        <v>1</v>
      </c>
      <c r="U209">
        <v>50</v>
      </c>
      <c r="AA209">
        <v>0</v>
      </c>
    </row>
    <row r="210" spans="1:27" x14ac:dyDescent="0.25">
      <c r="A210" t="s">
        <v>414</v>
      </c>
      <c r="B210" t="s">
        <v>400</v>
      </c>
      <c r="C210" s="8" t="s">
        <v>401</v>
      </c>
      <c r="D210">
        <v>1.63</v>
      </c>
      <c r="E210" t="s">
        <v>135</v>
      </c>
      <c r="F210" t="s">
        <v>136</v>
      </c>
      <c r="G210" t="s">
        <v>85</v>
      </c>
      <c r="H210" t="s">
        <v>94</v>
      </c>
      <c r="I210" t="s">
        <v>95</v>
      </c>
      <c r="J210">
        <v>14</v>
      </c>
      <c r="K210">
        <v>1.6299999999999999E-2</v>
      </c>
      <c r="L210" t="s">
        <v>211</v>
      </c>
      <c r="M210" t="s">
        <v>211</v>
      </c>
      <c r="N210">
        <v>50</v>
      </c>
      <c r="O210">
        <v>100</v>
      </c>
      <c r="P210">
        <v>100</v>
      </c>
      <c r="Q210">
        <v>50</v>
      </c>
      <c r="S210">
        <v>1</v>
      </c>
      <c r="T210">
        <v>1</v>
      </c>
      <c r="U210">
        <v>50</v>
      </c>
      <c r="AA210">
        <v>0</v>
      </c>
    </row>
    <row r="211" spans="1:27" x14ac:dyDescent="0.25">
      <c r="A211" t="s">
        <v>415</v>
      </c>
      <c r="B211" t="s">
        <v>400</v>
      </c>
      <c r="C211" s="8" t="s">
        <v>401</v>
      </c>
      <c r="D211">
        <v>3.25</v>
      </c>
      <c r="E211" t="s">
        <v>142</v>
      </c>
      <c r="F211" t="s">
        <v>143</v>
      </c>
      <c r="G211" t="s">
        <v>85</v>
      </c>
      <c r="H211" t="s">
        <v>104</v>
      </c>
      <c r="I211" t="s">
        <v>105</v>
      </c>
      <c r="J211">
        <v>33</v>
      </c>
      <c r="K211">
        <v>3.2500000000000001E-2</v>
      </c>
      <c r="L211" t="s">
        <v>211</v>
      </c>
      <c r="M211" t="s">
        <v>211</v>
      </c>
      <c r="N211">
        <v>50</v>
      </c>
      <c r="O211">
        <v>100</v>
      </c>
      <c r="P211">
        <v>100</v>
      </c>
      <c r="Q211">
        <v>50</v>
      </c>
      <c r="S211">
        <v>1</v>
      </c>
      <c r="T211">
        <v>1</v>
      </c>
      <c r="U211">
        <v>50</v>
      </c>
      <c r="AA211">
        <v>0</v>
      </c>
    </row>
    <row r="212" spans="1:27" x14ac:dyDescent="0.25">
      <c r="A212" t="s">
        <v>416</v>
      </c>
      <c r="B212" t="s">
        <v>400</v>
      </c>
      <c r="C212" s="8" t="s">
        <v>401</v>
      </c>
      <c r="D212">
        <v>1.6136999999999999</v>
      </c>
      <c r="E212" t="s">
        <v>148</v>
      </c>
      <c r="F212" t="s">
        <v>149</v>
      </c>
      <c r="G212" t="s">
        <v>85</v>
      </c>
      <c r="H212" t="s">
        <v>94</v>
      </c>
      <c r="I212" t="s">
        <v>95</v>
      </c>
      <c r="J212">
        <v>16</v>
      </c>
      <c r="K212">
        <v>1.6299999999999999E-2</v>
      </c>
      <c r="L212" t="s">
        <v>211</v>
      </c>
      <c r="M212" t="s">
        <v>211</v>
      </c>
      <c r="N212">
        <v>50</v>
      </c>
      <c r="O212">
        <v>99</v>
      </c>
      <c r="P212">
        <v>98</v>
      </c>
      <c r="Q212">
        <v>49</v>
      </c>
      <c r="S212">
        <v>1</v>
      </c>
      <c r="T212">
        <v>1</v>
      </c>
      <c r="U212">
        <v>49</v>
      </c>
      <c r="AA212">
        <v>0</v>
      </c>
    </row>
    <row r="213" spans="1:27" x14ac:dyDescent="0.25">
      <c r="A213" t="s">
        <v>417</v>
      </c>
      <c r="B213" t="s">
        <v>400</v>
      </c>
      <c r="C213" s="8" t="s">
        <v>401</v>
      </c>
      <c r="D213">
        <v>1.60554999999999</v>
      </c>
      <c r="E213" t="s">
        <v>154</v>
      </c>
      <c r="F213" t="s">
        <v>155</v>
      </c>
      <c r="G213" t="s">
        <v>85</v>
      </c>
      <c r="H213" t="s">
        <v>94</v>
      </c>
      <c r="I213" t="s">
        <v>95</v>
      </c>
      <c r="J213">
        <v>12</v>
      </c>
      <c r="K213">
        <v>1.6299999999999999E-2</v>
      </c>
      <c r="L213" t="s">
        <v>211</v>
      </c>
      <c r="M213" t="s">
        <v>211</v>
      </c>
      <c r="N213">
        <v>50</v>
      </c>
      <c r="O213">
        <v>98.5</v>
      </c>
      <c r="P213">
        <v>97</v>
      </c>
      <c r="Q213">
        <v>48.5</v>
      </c>
      <c r="S213">
        <v>1</v>
      </c>
      <c r="T213">
        <v>1</v>
      </c>
      <c r="U213">
        <v>48.5</v>
      </c>
      <c r="AA213">
        <v>0</v>
      </c>
    </row>
    <row r="214" spans="1:27" x14ac:dyDescent="0.25">
      <c r="A214" t="s">
        <v>418</v>
      </c>
      <c r="B214" t="s">
        <v>400</v>
      </c>
      <c r="C214" s="8" t="s">
        <v>401</v>
      </c>
      <c r="D214">
        <v>3.13625</v>
      </c>
      <c r="E214" t="s">
        <v>157</v>
      </c>
      <c r="F214" t="s">
        <v>158</v>
      </c>
      <c r="G214" t="s">
        <v>85</v>
      </c>
      <c r="H214" t="s">
        <v>104</v>
      </c>
      <c r="I214" t="s">
        <v>105</v>
      </c>
      <c r="J214">
        <v>35</v>
      </c>
      <c r="K214">
        <v>3.2500000000000001E-2</v>
      </c>
      <c r="L214" t="s">
        <v>211</v>
      </c>
      <c r="M214" t="s">
        <v>211</v>
      </c>
      <c r="N214">
        <v>50</v>
      </c>
      <c r="O214">
        <v>96.5</v>
      </c>
      <c r="P214">
        <v>93</v>
      </c>
      <c r="Q214">
        <v>46.5</v>
      </c>
      <c r="S214">
        <v>1</v>
      </c>
      <c r="T214">
        <v>1</v>
      </c>
      <c r="U214">
        <v>46.5</v>
      </c>
      <c r="AA214">
        <v>0</v>
      </c>
    </row>
    <row r="215" spans="1:27" x14ac:dyDescent="0.25">
      <c r="A215" t="s">
        <v>419</v>
      </c>
      <c r="B215" t="s">
        <v>400</v>
      </c>
      <c r="C215" s="8" t="s">
        <v>401</v>
      </c>
      <c r="D215">
        <v>2.5</v>
      </c>
      <c r="E215" t="s">
        <v>186</v>
      </c>
      <c r="F215" t="s">
        <v>187</v>
      </c>
      <c r="G215" t="s">
        <v>188</v>
      </c>
      <c r="H215" t="s">
        <v>189</v>
      </c>
      <c r="I215" t="s">
        <v>190</v>
      </c>
      <c r="J215">
        <v>4</v>
      </c>
      <c r="K215">
        <v>2.5000000000000001E-2</v>
      </c>
      <c r="L215" t="s">
        <v>211</v>
      </c>
      <c r="M215" t="s">
        <v>211</v>
      </c>
      <c r="N215">
        <v>50</v>
      </c>
      <c r="O215">
        <v>100</v>
      </c>
      <c r="P215">
        <v>100</v>
      </c>
      <c r="Q215">
        <v>50</v>
      </c>
      <c r="S215">
        <v>1</v>
      </c>
      <c r="T215">
        <v>1</v>
      </c>
      <c r="U215">
        <v>50</v>
      </c>
      <c r="AA215">
        <v>0</v>
      </c>
    </row>
    <row r="216" spans="1:27" x14ac:dyDescent="0.25">
      <c r="A216" t="s">
        <v>420</v>
      </c>
      <c r="B216" t="s">
        <v>400</v>
      </c>
      <c r="C216" s="8" t="s">
        <v>401</v>
      </c>
      <c r="D216">
        <v>2.5</v>
      </c>
      <c r="E216" t="s">
        <v>192</v>
      </c>
      <c r="F216" t="s">
        <v>193</v>
      </c>
      <c r="G216" t="s">
        <v>188</v>
      </c>
      <c r="H216" t="s">
        <v>189</v>
      </c>
      <c r="I216" t="s">
        <v>190</v>
      </c>
      <c r="J216">
        <v>5</v>
      </c>
      <c r="K216">
        <v>2.5000000000000001E-2</v>
      </c>
      <c r="L216" t="s">
        <v>211</v>
      </c>
      <c r="M216" t="s">
        <v>211</v>
      </c>
      <c r="N216">
        <v>50</v>
      </c>
      <c r="O216">
        <v>100</v>
      </c>
      <c r="P216">
        <v>100</v>
      </c>
      <c r="Q216">
        <v>50</v>
      </c>
      <c r="S216">
        <v>1</v>
      </c>
      <c r="T216">
        <v>1</v>
      </c>
      <c r="U216">
        <v>50</v>
      </c>
      <c r="AA216">
        <v>0</v>
      </c>
    </row>
    <row r="217" spans="1:27" x14ac:dyDescent="0.25">
      <c r="A217" t="s">
        <v>421</v>
      </c>
      <c r="B217" t="s">
        <v>400</v>
      </c>
      <c r="C217" s="8" t="s">
        <v>401</v>
      </c>
      <c r="D217">
        <v>2.5</v>
      </c>
      <c r="E217" t="s">
        <v>195</v>
      </c>
      <c r="F217" t="s">
        <v>196</v>
      </c>
      <c r="G217" t="s">
        <v>188</v>
      </c>
      <c r="H217" t="s">
        <v>189</v>
      </c>
      <c r="I217" t="s">
        <v>190</v>
      </c>
      <c r="J217">
        <v>6</v>
      </c>
      <c r="K217">
        <v>2.5000000000000001E-2</v>
      </c>
      <c r="L217" t="s">
        <v>211</v>
      </c>
      <c r="M217" t="s">
        <v>211</v>
      </c>
      <c r="N217">
        <v>50</v>
      </c>
      <c r="O217">
        <v>100</v>
      </c>
      <c r="P217">
        <v>100</v>
      </c>
      <c r="Q217">
        <v>50</v>
      </c>
      <c r="S217">
        <v>1</v>
      </c>
      <c r="T217">
        <v>1</v>
      </c>
      <c r="U217">
        <v>50</v>
      </c>
      <c r="AA217">
        <v>0</v>
      </c>
    </row>
    <row r="218" spans="1:27" x14ac:dyDescent="0.25">
      <c r="A218" t="s">
        <v>422</v>
      </c>
      <c r="B218" t="s">
        <v>400</v>
      </c>
      <c r="C218" s="8" t="s">
        <v>401</v>
      </c>
      <c r="D218">
        <v>1.25</v>
      </c>
      <c r="E218" t="s">
        <v>206</v>
      </c>
      <c r="F218" t="s">
        <v>207</v>
      </c>
      <c r="G218" t="s">
        <v>188</v>
      </c>
      <c r="H218" t="s">
        <v>189</v>
      </c>
      <c r="I218" t="s">
        <v>190</v>
      </c>
      <c r="J218">
        <v>8</v>
      </c>
      <c r="K218">
        <v>2.5000000000000001E-2</v>
      </c>
      <c r="L218" t="s">
        <v>88</v>
      </c>
      <c r="M218" t="s">
        <v>140</v>
      </c>
      <c r="N218">
        <v>50</v>
      </c>
      <c r="O218">
        <v>50</v>
      </c>
      <c r="P218">
        <v>0</v>
      </c>
      <c r="Q218">
        <v>0</v>
      </c>
      <c r="S218">
        <v>1</v>
      </c>
      <c r="T218">
        <v>1</v>
      </c>
      <c r="U218">
        <v>0</v>
      </c>
      <c r="V218" t="s">
        <v>97</v>
      </c>
      <c r="W218">
        <v>1</v>
      </c>
      <c r="Y218" t="s">
        <v>140</v>
      </c>
      <c r="Z218">
        <v>50</v>
      </c>
      <c r="AA218">
        <v>50</v>
      </c>
    </row>
    <row r="219" spans="1:27" x14ac:dyDescent="0.25">
      <c r="A219" t="s">
        <v>423</v>
      </c>
      <c r="B219" t="s">
        <v>400</v>
      </c>
      <c r="C219" s="8" t="s">
        <v>401</v>
      </c>
      <c r="D219">
        <v>0</v>
      </c>
      <c r="E219" t="s">
        <v>99</v>
      </c>
      <c r="F219" t="s">
        <v>100</v>
      </c>
      <c r="G219" t="s">
        <v>85</v>
      </c>
      <c r="H219" t="s">
        <v>86</v>
      </c>
      <c r="I219" t="s">
        <v>87</v>
      </c>
      <c r="J219">
        <v>26</v>
      </c>
      <c r="K219">
        <v>1.8599999999999998E-2</v>
      </c>
      <c r="L219" t="s">
        <v>88</v>
      </c>
      <c r="M219" t="s">
        <v>89</v>
      </c>
      <c r="N219">
        <v>0</v>
      </c>
      <c r="O219">
        <v>0</v>
      </c>
      <c r="P219">
        <v>0</v>
      </c>
      <c r="Q219">
        <v>0</v>
      </c>
      <c r="S219">
        <v>1</v>
      </c>
      <c r="T219">
        <v>1</v>
      </c>
      <c r="U219">
        <v>0</v>
      </c>
      <c r="V219" t="s">
        <v>90</v>
      </c>
      <c r="W219">
        <v>0</v>
      </c>
      <c r="Y219" t="s">
        <v>89</v>
      </c>
      <c r="Z219">
        <v>0</v>
      </c>
      <c r="AA219">
        <v>0</v>
      </c>
    </row>
    <row r="220" spans="1:27" x14ac:dyDescent="0.25">
      <c r="A220" t="s">
        <v>424</v>
      </c>
      <c r="B220" t="s">
        <v>400</v>
      </c>
      <c r="C220" s="8" t="s">
        <v>401</v>
      </c>
      <c r="D220">
        <v>0</v>
      </c>
      <c r="E220" t="s">
        <v>107</v>
      </c>
      <c r="F220" t="s">
        <v>108</v>
      </c>
      <c r="G220" t="s">
        <v>85</v>
      </c>
      <c r="H220" t="s">
        <v>94</v>
      </c>
      <c r="I220" t="s">
        <v>95</v>
      </c>
      <c r="J220">
        <v>19</v>
      </c>
      <c r="K220">
        <v>1.6299999999999999E-2</v>
      </c>
      <c r="L220" t="s">
        <v>88</v>
      </c>
      <c r="M220" t="s">
        <v>89</v>
      </c>
      <c r="N220">
        <v>0</v>
      </c>
      <c r="O220">
        <v>0</v>
      </c>
      <c r="P220">
        <v>0</v>
      </c>
      <c r="Q220">
        <v>0</v>
      </c>
      <c r="S220">
        <v>1</v>
      </c>
      <c r="T220">
        <v>1</v>
      </c>
      <c r="U220">
        <v>0</v>
      </c>
      <c r="V220" t="s">
        <v>90</v>
      </c>
      <c r="W220">
        <v>0</v>
      </c>
      <c r="Y220" t="s">
        <v>89</v>
      </c>
      <c r="Z220">
        <v>0</v>
      </c>
      <c r="AA220">
        <v>0</v>
      </c>
    </row>
    <row r="221" spans="1:27" x14ac:dyDescent="0.25">
      <c r="A221" t="s">
        <v>425</v>
      </c>
      <c r="B221" t="s">
        <v>406</v>
      </c>
      <c r="C221" s="8" t="s">
        <v>407</v>
      </c>
      <c r="D221">
        <v>0</v>
      </c>
      <c r="E221" t="s">
        <v>209</v>
      </c>
      <c r="F221" t="s">
        <v>210</v>
      </c>
      <c r="G221" t="s">
        <v>188</v>
      </c>
      <c r="H221" t="s">
        <v>104</v>
      </c>
      <c r="I221" t="s">
        <v>204</v>
      </c>
      <c r="J221">
        <v>9</v>
      </c>
      <c r="K221">
        <v>4.1700000000000001E-2</v>
      </c>
      <c r="L221" t="s">
        <v>88</v>
      </c>
      <c r="M221" t="s">
        <v>89</v>
      </c>
      <c r="N221">
        <v>0</v>
      </c>
      <c r="O221">
        <v>0</v>
      </c>
      <c r="P221">
        <v>0</v>
      </c>
      <c r="Q221">
        <v>0</v>
      </c>
      <c r="S221">
        <v>1</v>
      </c>
      <c r="T221">
        <v>1</v>
      </c>
      <c r="U221">
        <v>0</v>
      </c>
      <c r="W221">
        <v>0</v>
      </c>
      <c r="X221">
        <v>0</v>
      </c>
      <c r="Y221" t="s">
        <v>89</v>
      </c>
      <c r="Z221">
        <v>0</v>
      </c>
      <c r="AA221">
        <v>0</v>
      </c>
    </row>
    <row r="222" spans="1:27" x14ac:dyDescent="0.25">
      <c r="A222" t="s">
        <v>426</v>
      </c>
      <c r="B222" t="s">
        <v>406</v>
      </c>
      <c r="C222" s="8" t="s">
        <v>407</v>
      </c>
      <c r="D222">
        <v>0</v>
      </c>
      <c r="E222" t="s">
        <v>214</v>
      </c>
      <c r="F222" t="s">
        <v>215</v>
      </c>
      <c r="G222" t="s">
        <v>188</v>
      </c>
      <c r="H222" t="s">
        <v>104</v>
      </c>
      <c r="I222" t="s">
        <v>204</v>
      </c>
      <c r="J222">
        <v>10</v>
      </c>
      <c r="K222">
        <v>4.1700000000000001E-2</v>
      </c>
      <c r="L222" t="s">
        <v>88</v>
      </c>
      <c r="M222" t="s">
        <v>89</v>
      </c>
      <c r="N222">
        <v>0</v>
      </c>
      <c r="O222">
        <v>0</v>
      </c>
      <c r="P222">
        <v>0</v>
      </c>
      <c r="Q222">
        <v>0</v>
      </c>
      <c r="S222">
        <v>1</v>
      </c>
      <c r="T222">
        <v>1</v>
      </c>
      <c r="U222">
        <v>0</v>
      </c>
      <c r="W222">
        <v>0</v>
      </c>
      <c r="X222">
        <v>0</v>
      </c>
      <c r="Y222" t="s">
        <v>89</v>
      </c>
      <c r="Z222">
        <v>0</v>
      </c>
      <c r="AA222">
        <v>0</v>
      </c>
    </row>
    <row r="223" spans="1:27" x14ac:dyDescent="0.25">
      <c r="A223" t="s">
        <v>427</v>
      </c>
      <c r="B223" t="s">
        <v>400</v>
      </c>
      <c r="C223" s="8" t="s">
        <v>401</v>
      </c>
      <c r="D223">
        <v>0</v>
      </c>
      <c r="E223" t="s">
        <v>116</v>
      </c>
      <c r="F223" t="s">
        <v>117</v>
      </c>
      <c r="G223" t="s">
        <v>85</v>
      </c>
      <c r="H223" t="s">
        <v>118</v>
      </c>
      <c r="I223" t="s">
        <v>119</v>
      </c>
      <c r="J223">
        <v>37</v>
      </c>
      <c r="K223">
        <v>4.3299999999999998E-2</v>
      </c>
      <c r="L223" t="s">
        <v>88</v>
      </c>
      <c r="M223" t="s">
        <v>120</v>
      </c>
      <c r="N223">
        <v>0</v>
      </c>
      <c r="O223">
        <v>0</v>
      </c>
      <c r="P223">
        <v>0</v>
      </c>
      <c r="Q223">
        <v>0</v>
      </c>
      <c r="S223">
        <v>1</v>
      </c>
      <c r="T223">
        <v>1</v>
      </c>
      <c r="U223">
        <v>0</v>
      </c>
      <c r="V223" t="s">
        <v>121</v>
      </c>
      <c r="W223">
        <v>0</v>
      </c>
      <c r="Y223" t="s">
        <v>120</v>
      </c>
      <c r="Z223">
        <v>16.664999999999999</v>
      </c>
      <c r="AA223">
        <v>0</v>
      </c>
    </row>
    <row r="224" spans="1:27" x14ac:dyDescent="0.25">
      <c r="A224" t="s">
        <v>428</v>
      </c>
      <c r="B224" t="s">
        <v>400</v>
      </c>
      <c r="C224" s="8" t="s">
        <v>401</v>
      </c>
      <c r="D224">
        <v>0</v>
      </c>
      <c r="E224" t="s">
        <v>138</v>
      </c>
      <c r="F224" t="s">
        <v>139</v>
      </c>
      <c r="G224" t="s">
        <v>85</v>
      </c>
      <c r="H224" t="s">
        <v>118</v>
      </c>
      <c r="I224" t="s">
        <v>119</v>
      </c>
      <c r="J224">
        <v>39</v>
      </c>
      <c r="K224">
        <v>4.3299999999999998E-2</v>
      </c>
      <c r="L224" t="s">
        <v>88</v>
      </c>
      <c r="M224" t="s">
        <v>140</v>
      </c>
      <c r="N224">
        <v>0</v>
      </c>
      <c r="O224">
        <v>0</v>
      </c>
      <c r="P224">
        <v>0</v>
      </c>
      <c r="Q224">
        <v>0</v>
      </c>
      <c r="S224">
        <v>1</v>
      </c>
      <c r="T224">
        <v>1</v>
      </c>
      <c r="U224">
        <v>0</v>
      </c>
      <c r="V224" t="s">
        <v>90</v>
      </c>
      <c r="W224">
        <v>0</v>
      </c>
      <c r="Y224" t="s">
        <v>140</v>
      </c>
      <c r="Z224">
        <v>50</v>
      </c>
      <c r="AA224">
        <v>0</v>
      </c>
    </row>
    <row r="225" spans="1:27" x14ac:dyDescent="0.25">
      <c r="A225" t="s">
        <v>429</v>
      </c>
      <c r="B225" t="s">
        <v>400</v>
      </c>
      <c r="C225" s="8" t="s">
        <v>401</v>
      </c>
      <c r="D225">
        <v>0</v>
      </c>
      <c r="E225" t="s">
        <v>145</v>
      </c>
      <c r="F225" t="s">
        <v>146</v>
      </c>
      <c r="G225" t="s">
        <v>85</v>
      </c>
      <c r="H225" t="s">
        <v>86</v>
      </c>
      <c r="I225" t="s">
        <v>87</v>
      </c>
      <c r="J225">
        <v>25</v>
      </c>
      <c r="K225">
        <v>1.8599999999999998E-2</v>
      </c>
      <c r="L225" t="s">
        <v>88</v>
      </c>
      <c r="M225" t="s">
        <v>120</v>
      </c>
      <c r="N225">
        <v>0</v>
      </c>
      <c r="O225">
        <v>0</v>
      </c>
      <c r="P225">
        <v>0</v>
      </c>
      <c r="Q225">
        <v>0</v>
      </c>
      <c r="S225">
        <v>1</v>
      </c>
      <c r="T225">
        <v>1</v>
      </c>
      <c r="U225">
        <v>0</v>
      </c>
      <c r="V225" t="s">
        <v>121</v>
      </c>
      <c r="W225">
        <v>0</v>
      </c>
      <c r="Y225" t="s">
        <v>120</v>
      </c>
      <c r="Z225">
        <v>16.664999999999999</v>
      </c>
      <c r="AA225">
        <v>0</v>
      </c>
    </row>
    <row r="226" spans="1:27" x14ac:dyDescent="0.25">
      <c r="A226" t="s">
        <v>430</v>
      </c>
      <c r="B226" t="s">
        <v>400</v>
      </c>
      <c r="C226" s="8" t="s">
        <v>401</v>
      </c>
      <c r="D226">
        <v>0</v>
      </c>
      <c r="E226" t="s">
        <v>151</v>
      </c>
      <c r="F226" t="s">
        <v>152</v>
      </c>
      <c r="G226" t="s">
        <v>85</v>
      </c>
      <c r="H226" t="s">
        <v>94</v>
      </c>
      <c r="I226" t="s">
        <v>95</v>
      </c>
      <c r="J226">
        <v>17</v>
      </c>
      <c r="K226">
        <v>1.6299999999999999E-2</v>
      </c>
      <c r="L226" t="s">
        <v>88</v>
      </c>
      <c r="M226" t="s">
        <v>120</v>
      </c>
      <c r="N226">
        <v>0</v>
      </c>
      <c r="O226">
        <v>0</v>
      </c>
      <c r="P226">
        <v>0</v>
      </c>
      <c r="Q226">
        <v>0</v>
      </c>
      <c r="S226">
        <v>1</v>
      </c>
      <c r="T226">
        <v>1</v>
      </c>
      <c r="U226">
        <v>0</v>
      </c>
      <c r="V226" t="s">
        <v>121</v>
      </c>
      <c r="W226">
        <v>0</v>
      </c>
      <c r="Y226" t="s">
        <v>120</v>
      </c>
      <c r="Z226">
        <v>16.664999999999999</v>
      </c>
      <c r="AA226">
        <v>0</v>
      </c>
    </row>
    <row r="227" spans="1:27" x14ac:dyDescent="0.25">
      <c r="A227" t="s">
        <v>431</v>
      </c>
      <c r="B227" t="s">
        <v>400</v>
      </c>
      <c r="C227" s="8" t="s">
        <v>401</v>
      </c>
      <c r="D227">
        <v>0</v>
      </c>
      <c r="E227" t="s">
        <v>160</v>
      </c>
      <c r="F227" t="s">
        <v>161</v>
      </c>
      <c r="G227" t="s">
        <v>85</v>
      </c>
      <c r="H227" t="s">
        <v>118</v>
      </c>
      <c r="I227" t="s">
        <v>119</v>
      </c>
      <c r="J227">
        <v>38</v>
      </c>
      <c r="K227">
        <v>4.3299999999999998E-2</v>
      </c>
      <c r="L227" t="s">
        <v>88</v>
      </c>
      <c r="M227" t="s">
        <v>140</v>
      </c>
      <c r="N227">
        <v>0</v>
      </c>
      <c r="O227">
        <v>0</v>
      </c>
      <c r="P227">
        <v>0</v>
      </c>
      <c r="Q227">
        <v>0</v>
      </c>
      <c r="S227">
        <v>1</v>
      </c>
      <c r="T227">
        <v>1</v>
      </c>
      <c r="U227">
        <v>0</v>
      </c>
      <c r="V227" t="s">
        <v>121</v>
      </c>
      <c r="W227">
        <v>0</v>
      </c>
      <c r="Y227" t="s">
        <v>140</v>
      </c>
      <c r="Z227">
        <v>50</v>
      </c>
      <c r="AA227">
        <v>0</v>
      </c>
    </row>
    <row r="228" spans="1:27" x14ac:dyDescent="0.25">
      <c r="A228" t="s">
        <v>432</v>
      </c>
      <c r="B228" t="s">
        <v>400</v>
      </c>
      <c r="C228" s="8" t="s">
        <v>401</v>
      </c>
      <c r="D228">
        <v>0</v>
      </c>
      <c r="E228" t="s">
        <v>163</v>
      </c>
      <c r="F228" t="s">
        <v>164</v>
      </c>
      <c r="G228" t="s">
        <v>85</v>
      </c>
      <c r="H228" t="s">
        <v>165</v>
      </c>
      <c r="I228" t="s">
        <v>166</v>
      </c>
      <c r="J228">
        <v>29</v>
      </c>
      <c r="K228">
        <v>2.1700000000000001E-2</v>
      </c>
      <c r="L228" t="s">
        <v>88</v>
      </c>
      <c r="M228" t="s">
        <v>140</v>
      </c>
      <c r="N228">
        <v>0</v>
      </c>
      <c r="O228">
        <v>0</v>
      </c>
      <c r="P228">
        <v>0</v>
      </c>
      <c r="Q228">
        <v>0</v>
      </c>
      <c r="S228">
        <v>1</v>
      </c>
      <c r="T228">
        <v>1</v>
      </c>
      <c r="U228">
        <v>0</v>
      </c>
      <c r="V228" t="s">
        <v>121</v>
      </c>
      <c r="W228">
        <v>0</v>
      </c>
      <c r="Y228" t="s">
        <v>140</v>
      </c>
      <c r="Z228">
        <v>50</v>
      </c>
      <c r="AA228">
        <v>0</v>
      </c>
    </row>
    <row r="229" spans="1:27" x14ac:dyDescent="0.25">
      <c r="A229" t="s">
        <v>433</v>
      </c>
      <c r="B229" t="s">
        <v>400</v>
      </c>
      <c r="C229" s="8" t="s">
        <v>401</v>
      </c>
      <c r="D229">
        <v>0</v>
      </c>
      <c r="E229" t="s">
        <v>168</v>
      </c>
      <c r="F229" t="s">
        <v>169</v>
      </c>
      <c r="G229" t="s">
        <v>85</v>
      </c>
      <c r="H229" t="s">
        <v>165</v>
      </c>
      <c r="I229" t="s">
        <v>166</v>
      </c>
      <c r="J229">
        <v>30</v>
      </c>
      <c r="K229">
        <v>2.1700000000000001E-2</v>
      </c>
      <c r="L229" t="s">
        <v>88</v>
      </c>
      <c r="M229" t="s">
        <v>140</v>
      </c>
      <c r="N229">
        <v>0</v>
      </c>
      <c r="O229">
        <v>0</v>
      </c>
      <c r="P229">
        <v>0</v>
      </c>
      <c r="Q229">
        <v>0</v>
      </c>
      <c r="S229">
        <v>1</v>
      </c>
      <c r="T229">
        <v>1</v>
      </c>
      <c r="U229">
        <v>0</v>
      </c>
      <c r="V229" t="s">
        <v>90</v>
      </c>
      <c r="W229">
        <v>0</v>
      </c>
      <c r="Y229" t="s">
        <v>140</v>
      </c>
      <c r="Z229">
        <v>50</v>
      </c>
      <c r="AA229">
        <v>0</v>
      </c>
    </row>
    <row r="230" spans="1:27" x14ac:dyDescent="0.25">
      <c r="A230" t="s">
        <v>434</v>
      </c>
      <c r="B230" t="s">
        <v>400</v>
      </c>
      <c r="C230" s="8" t="s">
        <v>401</v>
      </c>
      <c r="D230">
        <v>1.085</v>
      </c>
      <c r="E230" t="s">
        <v>171</v>
      </c>
      <c r="F230" t="s">
        <v>172</v>
      </c>
      <c r="G230" t="s">
        <v>85</v>
      </c>
      <c r="H230" t="s">
        <v>165</v>
      </c>
      <c r="I230" t="s">
        <v>166</v>
      </c>
      <c r="J230">
        <v>31</v>
      </c>
      <c r="K230">
        <v>2.1700000000000001E-2</v>
      </c>
      <c r="L230" t="s">
        <v>88</v>
      </c>
      <c r="M230" t="s">
        <v>140</v>
      </c>
      <c r="N230">
        <v>50</v>
      </c>
      <c r="O230">
        <v>50</v>
      </c>
      <c r="P230">
        <v>0</v>
      </c>
      <c r="Q230">
        <v>0</v>
      </c>
      <c r="S230">
        <v>1</v>
      </c>
      <c r="T230">
        <v>1</v>
      </c>
      <c r="U230">
        <v>0</v>
      </c>
      <c r="V230" t="s">
        <v>97</v>
      </c>
      <c r="W230">
        <v>1</v>
      </c>
      <c r="Y230" t="s">
        <v>140</v>
      </c>
      <c r="Z230">
        <v>50</v>
      </c>
      <c r="AA230">
        <v>50</v>
      </c>
    </row>
    <row r="231" spans="1:27" x14ac:dyDescent="0.25">
      <c r="A231" t="s">
        <v>435</v>
      </c>
      <c r="B231" t="s">
        <v>400</v>
      </c>
      <c r="C231" s="8" t="s">
        <v>401</v>
      </c>
      <c r="D231">
        <v>1.085</v>
      </c>
      <c r="E231" t="s">
        <v>174</v>
      </c>
      <c r="F231" t="s">
        <v>175</v>
      </c>
      <c r="G231" t="s">
        <v>85</v>
      </c>
      <c r="H231" t="s">
        <v>165</v>
      </c>
      <c r="I231" t="s">
        <v>166</v>
      </c>
      <c r="J231">
        <v>28</v>
      </c>
      <c r="K231">
        <v>2.1700000000000001E-2</v>
      </c>
      <c r="L231" t="s">
        <v>88</v>
      </c>
      <c r="M231" t="s">
        <v>140</v>
      </c>
      <c r="N231">
        <v>50</v>
      </c>
      <c r="O231">
        <v>50</v>
      </c>
      <c r="P231">
        <v>0</v>
      </c>
      <c r="Q231">
        <v>0</v>
      </c>
      <c r="S231">
        <v>1</v>
      </c>
      <c r="T231">
        <v>1</v>
      </c>
      <c r="U231">
        <v>0</v>
      </c>
      <c r="V231" t="s">
        <v>97</v>
      </c>
      <c r="W231">
        <v>1</v>
      </c>
      <c r="Y231" t="s">
        <v>140</v>
      </c>
      <c r="Z231">
        <v>50</v>
      </c>
      <c r="AA231">
        <v>50</v>
      </c>
    </row>
    <row r="232" spans="1:27" x14ac:dyDescent="0.25">
      <c r="A232" t="s">
        <v>436</v>
      </c>
      <c r="B232" t="s">
        <v>400</v>
      </c>
      <c r="C232" s="8" t="s">
        <v>401</v>
      </c>
      <c r="D232">
        <v>0</v>
      </c>
      <c r="E232" t="s">
        <v>177</v>
      </c>
      <c r="F232" t="s">
        <v>178</v>
      </c>
      <c r="G232" t="s">
        <v>85</v>
      </c>
      <c r="H232" t="s">
        <v>165</v>
      </c>
      <c r="I232" t="s">
        <v>166</v>
      </c>
      <c r="J232">
        <v>27</v>
      </c>
      <c r="K232">
        <v>2.1700000000000001E-2</v>
      </c>
      <c r="L232" t="s">
        <v>88</v>
      </c>
      <c r="M232" t="s">
        <v>140</v>
      </c>
      <c r="N232">
        <v>0</v>
      </c>
      <c r="O232">
        <v>0</v>
      </c>
      <c r="P232">
        <v>0</v>
      </c>
      <c r="Q232">
        <v>0</v>
      </c>
      <c r="S232">
        <v>1</v>
      </c>
      <c r="T232">
        <v>1</v>
      </c>
      <c r="U232">
        <v>0</v>
      </c>
      <c r="V232" t="s">
        <v>90</v>
      </c>
      <c r="W232">
        <v>0</v>
      </c>
      <c r="Y232" t="s">
        <v>140</v>
      </c>
      <c r="Z232">
        <v>50</v>
      </c>
      <c r="AA232">
        <v>0</v>
      </c>
    </row>
    <row r="233" spans="1:27" x14ac:dyDescent="0.25">
      <c r="A233" t="s">
        <v>437</v>
      </c>
      <c r="B233" t="s">
        <v>400</v>
      </c>
      <c r="C233" s="8" t="s">
        <v>401</v>
      </c>
      <c r="D233">
        <v>1.085</v>
      </c>
      <c r="E233" t="s">
        <v>180</v>
      </c>
      <c r="F233" t="s">
        <v>181</v>
      </c>
      <c r="G233" t="s">
        <v>85</v>
      </c>
      <c r="H233" t="s">
        <v>165</v>
      </c>
      <c r="I233" t="s">
        <v>166</v>
      </c>
      <c r="J233">
        <v>32</v>
      </c>
      <c r="K233">
        <v>2.1700000000000001E-2</v>
      </c>
      <c r="L233" t="s">
        <v>88</v>
      </c>
      <c r="M233" t="s">
        <v>140</v>
      </c>
      <c r="N233">
        <v>50</v>
      </c>
      <c r="O233">
        <v>50</v>
      </c>
      <c r="P233">
        <v>0</v>
      </c>
      <c r="Q233">
        <v>0</v>
      </c>
      <c r="S233">
        <v>1</v>
      </c>
      <c r="T233">
        <v>1</v>
      </c>
      <c r="U233">
        <v>0</v>
      </c>
      <c r="V233" t="s">
        <v>97</v>
      </c>
      <c r="W233">
        <v>1</v>
      </c>
      <c r="Y233" t="s">
        <v>140</v>
      </c>
      <c r="Z233">
        <v>50</v>
      </c>
      <c r="AA233">
        <v>50</v>
      </c>
    </row>
    <row r="234" spans="1:27" x14ac:dyDescent="0.25">
      <c r="A234" t="s">
        <v>438</v>
      </c>
      <c r="B234" t="s">
        <v>400</v>
      </c>
      <c r="C234" s="8" t="s">
        <v>401</v>
      </c>
      <c r="D234">
        <v>0</v>
      </c>
      <c r="E234" t="s">
        <v>183</v>
      </c>
      <c r="F234" t="s">
        <v>184</v>
      </c>
      <c r="G234" t="s">
        <v>85</v>
      </c>
      <c r="H234" t="s">
        <v>104</v>
      </c>
      <c r="I234" t="s">
        <v>105</v>
      </c>
      <c r="J234">
        <v>36</v>
      </c>
      <c r="K234">
        <v>3.2500000000000001E-2</v>
      </c>
      <c r="L234" t="s">
        <v>88</v>
      </c>
      <c r="M234" t="s">
        <v>89</v>
      </c>
      <c r="N234">
        <v>0</v>
      </c>
      <c r="O234">
        <v>0</v>
      </c>
      <c r="P234">
        <v>0</v>
      </c>
      <c r="Q234">
        <v>0</v>
      </c>
      <c r="S234">
        <v>1</v>
      </c>
      <c r="T234">
        <v>1</v>
      </c>
      <c r="U234">
        <v>0</v>
      </c>
      <c r="V234" t="s">
        <v>90</v>
      </c>
      <c r="W234">
        <v>0</v>
      </c>
      <c r="Y234" t="s">
        <v>89</v>
      </c>
      <c r="Z234">
        <v>0</v>
      </c>
      <c r="AA234">
        <v>0</v>
      </c>
    </row>
    <row r="235" spans="1:27" x14ac:dyDescent="0.25">
      <c r="A235" t="s">
        <v>439</v>
      </c>
      <c r="B235" t="s">
        <v>400</v>
      </c>
      <c r="C235" s="8" t="s">
        <v>401</v>
      </c>
      <c r="D235">
        <v>3.33</v>
      </c>
      <c r="E235" t="s">
        <v>217</v>
      </c>
      <c r="F235" t="s">
        <v>218</v>
      </c>
      <c r="G235" t="s">
        <v>219</v>
      </c>
      <c r="H235" t="s">
        <v>3</v>
      </c>
      <c r="I235" t="s">
        <v>3</v>
      </c>
      <c r="J235">
        <v>1</v>
      </c>
      <c r="K235">
        <v>3.3300000000000003E-2</v>
      </c>
      <c r="L235" t="s">
        <v>88</v>
      </c>
      <c r="M235" t="s">
        <v>220</v>
      </c>
      <c r="N235">
        <v>100</v>
      </c>
      <c r="O235">
        <v>100</v>
      </c>
      <c r="P235">
        <v>0</v>
      </c>
      <c r="Q235">
        <v>0</v>
      </c>
      <c r="S235">
        <v>1</v>
      </c>
      <c r="T235">
        <v>1</v>
      </c>
      <c r="U235">
        <v>0</v>
      </c>
      <c r="W235">
        <v>0</v>
      </c>
      <c r="X235">
        <v>100</v>
      </c>
      <c r="Y235" t="s">
        <v>221</v>
      </c>
      <c r="Z235">
        <v>50</v>
      </c>
      <c r="AA235">
        <v>100</v>
      </c>
    </row>
    <row r="236" spans="1:27" x14ac:dyDescent="0.25">
      <c r="A236" t="s">
        <v>440</v>
      </c>
      <c r="B236" t="s">
        <v>400</v>
      </c>
      <c r="C236" s="8" t="s">
        <v>401</v>
      </c>
      <c r="D236">
        <v>0</v>
      </c>
      <c r="E236" t="s">
        <v>223</v>
      </c>
      <c r="F236" t="s">
        <v>224</v>
      </c>
      <c r="G236" t="s">
        <v>219</v>
      </c>
      <c r="H236" t="s">
        <v>3</v>
      </c>
      <c r="I236" t="s">
        <v>3</v>
      </c>
      <c r="J236">
        <v>3</v>
      </c>
      <c r="K236">
        <v>3.3300000000000003E-2</v>
      </c>
      <c r="L236" t="s">
        <v>88</v>
      </c>
      <c r="M236" t="s">
        <v>220</v>
      </c>
      <c r="N236">
        <v>0</v>
      </c>
      <c r="O236">
        <v>0</v>
      </c>
      <c r="P236">
        <v>0</v>
      </c>
      <c r="Q236">
        <v>0</v>
      </c>
      <c r="S236">
        <v>1</v>
      </c>
      <c r="T236">
        <v>1</v>
      </c>
      <c r="U236">
        <v>0</v>
      </c>
      <c r="W236">
        <v>0</v>
      </c>
      <c r="X236">
        <v>0</v>
      </c>
      <c r="Y236" t="s">
        <v>221</v>
      </c>
      <c r="Z236">
        <v>50</v>
      </c>
      <c r="AA236">
        <v>0</v>
      </c>
    </row>
    <row r="237" spans="1:27" x14ac:dyDescent="0.25">
      <c r="A237" t="s">
        <v>441</v>
      </c>
      <c r="B237" t="s">
        <v>400</v>
      </c>
      <c r="C237" s="8" t="s">
        <v>401</v>
      </c>
      <c r="D237">
        <v>2.0646</v>
      </c>
      <c r="E237" t="s">
        <v>226</v>
      </c>
      <c r="F237" t="s">
        <v>227</v>
      </c>
      <c r="G237" t="s">
        <v>219</v>
      </c>
      <c r="H237" t="s">
        <v>3</v>
      </c>
      <c r="I237" t="s">
        <v>3</v>
      </c>
      <c r="J237">
        <v>2</v>
      </c>
      <c r="K237">
        <v>3.3300000000000003E-2</v>
      </c>
      <c r="L237" t="s">
        <v>88</v>
      </c>
      <c r="M237" t="s">
        <v>220</v>
      </c>
      <c r="N237">
        <v>62</v>
      </c>
      <c r="O237">
        <v>62</v>
      </c>
      <c r="P237">
        <v>0</v>
      </c>
      <c r="Q237">
        <v>0</v>
      </c>
      <c r="S237">
        <v>1</v>
      </c>
      <c r="T237">
        <v>1</v>
      </c>
      <c r="U237">
        <v>0</v>
      </c>
      <c r="W237">
        <v>0</v>
      </c>
      <c r="X237">
        <v>62</v>
      </c>
      <c r="Y237" t="s">
        <v>221</v>
      </c>
      <c r="Z237">
        <v>50</v>
      </c>
      <c r="AA237">
        <v>62</v>
      </c>
    </row>
    <row r="238" spans="1:27" x14ac:dyDescent="0.25">
      <c r="A238" t="s">
        <v>442</v>
      </c>
      <c r="B238" t="s">
        <v>443</v>
      </c>
      <c r="C238" s="8" t="s">
        <v>444</v>
      </c>
      <c r="D238">
        <v>0</v>
      </c>
      <c r="E238" t="s">
        <v>83</v>
      </c>
      <c r="F238" t="s">
        <v>84</v>
      </c>
      <c r="G238" t="s">
        <v>85</v>
      </c>
      <c r="H238" t="s">
        <v>86</v>
      </c>
      <c r="I238" t="s">
        <v>87</v>
      </c>
      <c r="J238">
        <v>24</v>
      </c>
      <c r="K238">
        <v>1.8599999999999998E-2</v>
      </c>
      <c r="L238" t="s">
        <v>88</v>
      </c>
      <c r="M238" t="s">
        <v>96</v>
      </c>
      <c r="N238">
        <v>0</v>
      </c>
      <c r="O238">
        <v>0</v>
      </c>
      <c r="P238">
        <v>0</v>
      </c>
      <c r="Q238">
        <v>0</v>
      </c>
      <c r="S238">
        <v>1</v>
      </c>
      <c r="T238">
        <v>1</v>
      </c>
      <c r="U238">
        <v>0</v>
      </c>
      <c r="V238" t="s">
        <v>121</v>
      </c>
      <c r="W238">
        <v>0</v>
      </c>
      <c r="Y238" t="s">
        <v>96</v>
      </c>
      <c r="Z238">
        <v>33.33</v>
      </c>
      <c r="AA238">
        <v>0</v>
      </c>
    </row>
    <row r="239" spans="1:27" x14ac:dyDescent="0.25">
      <c r="A239" t="s">
        <v>445</v>
      </c>
      <c r="B239" t="s">
        <v>443</v>
      </c>
      <c r="C239" s="8" t="s">
        <v>444</v>
      </c>
      <c r="D239">
        <v>0</v>
      </c>
      <c r="E239" t="s">
        <v>92</v>
      </c>
      <c r="F239" t="s">
        <v>93</v>
      </c>
      <c r="G239" t="s">
        <v>85</v>
      </c>
      <c r="H239" t="s">
        <v>94</v>
      </c>
      <c r="I239" t="s">
        <v>95</v>
      </c>
      <c r="J239">
        <v>13</v>
      </c>
      <c r="K239">
        <v>1.6299999999999999E-2</v>
      </c>
      <c r="L239" t="s">
        <v>88</v>
      </c>
      <c r="M239" t="s">
        <v>96</v>
      </c>
      <c r="N239">
        <v>0</v>
      </c>
      <c r="O239">
        <v>0</v>
      </c>
      <c r="P239">
        <v>0</v>
      </c>
      <c r="Q239">
        <v>0</v>
      </c>
      <c r="S239">
        <v>1</v>
      </c>
      <c r="T239">
        <v>1</v>
      </c>
      <c r="U239">
        <v>0</v>
      </c>
      <c r="V239" t="s">
        <v>121</v>
      </c>
      <c r="W239">
        <v>0</v>
      </c>
      <c r="Y239" t="s">
        <v>96</v>
      </c>
      <c r="Z239">
        <v>33.33</v>
      </c>
      <c r="AA239">
        <v>0</v>
      </c>
    </row>
    <row r="240" spans="1:27" x14ac:dyDescent="0.25">
      <c r="A240" t="s">
        <v>446</v>
      </c>
      <c r="B240" t="s">
        <v>443</v>
      </c>
      <c r="C240" s="8" t="s">
        <v>444</v>
      </c>
      <c r="D240">
        <v>0.61993799999999899</v>
      </c>
      <c r="E240" t="s">
        <v>99</v>
      </c>
      <c r="F240" t="s">
        <v>100</v>
      </c>
      <c r="G240" t="s">
        <v>85</v>
      </c>
      <c r="H240" t="s">
        <v>86</v>
      </c>
      <c r="I240" t="s">
        <v>87</v>
      </c>
      <c r="J240">
        <v>26</v>
      </c>
      <c r="K240">
        <v>1.8599999999999998E-2</v>
      </c>
      <c r="L240" t="s">
        <v>88</v>
      </c>
      <c r="M240" t="s">
        <v>96</v>
      </c>
      <c r="N240">
        <v>33.33</v>
      </c>
      <c r="O240">
        <v>33.33</v>
      </c>
      <c r="P240">
        <v>0</v>
      </c>
      <c r="Q240">
        <v>0</v>
      </c>
      <c r="S240">
        <v>1</v>
      </c>
      <c r="T240">
        <v>1</v>
      </c>
      <c r="U240">
        <v>0</v>
      </c>
      <c r="V240" t="s">
        <v>97</v>
      </c>
      <c r="W240">
        <v>1</v>
      </c>
      <c r="Y240" t="s">
        <v>96</v>
      </c>
      <c r="Z240">
        <v>33.33</v>
      </c>
      <c r="AA240">
        <v>33.33</v>
      </c>
    </row>
    <row r="241" spans="1:27" x14ac:dyDescent="0.25">
      <c r="A241" t="s">
        <v>447</v>
      </c>
      <c r="B241" t="s">
        <v>443</v>
      </c>
      <c r="C241" s="8" t="s">
        <v>444</v>
      </c>
      <c r="D241">
        <v>0</v>
      </c>
      <c r="E241" t="s">
        <v>102</v>
      </c>
      <c r="F241" t="s">
        <v>103</v>
      </c>
      <c r="G241" t="s">
        <v>85</v>
      </c>
      <c r="H241" t="s">
        <v>104</v>
      </c>
      <c r="I241" t="s">
        <v>105</v>
      </c>
      <c r="J241">
        <v>34</v>
      </c>
      <c r="K241">
        <v>3.2500000000000001E-2</v>
      </c>
      <c r="L241" t="s">
        <v>88</v>
      </c>
      <c r="M241" t="s">
        <v>89</v>
      </c>
      <c r="N241">
        <v>0</v>
      </c>
      <c r="O241">
        <v>0</v>
      </c>
      <c r="P241">
        <v>0</v>
      </c>
      <c r="Q241">
        <v>0</v>
      </c>
      <c r="S241">
        <v>1</v>
      </c>
      <c r="T241">
        <v>1</v>
      </c>
      <c r="U241">
        <v>0</v>
      </c>
      <c r="V241" t="s">
        <v>90</v>
      </c>
      <c r="W241">
        <v>0</v>
      </c>
      <c r="Y241" t="s">
        <v>89</v>
      </c>
      <c r="Z241">
        <v>0</v>
      </c>
      <c r="AA241">
        <v>0</v>
      </c>
    </row>
    <row r="242" spans="1:27" x14ac:dyDescent="0.25">
      <c r="A242" t="s">
        <v>448</v>
      </c>
      <c r="B242" t="s">
        <v>443</v>
      </c>
      <c r="C242" s="8" t="s">
        <v>444</v>
      </c>
      <c r="D242">
        <v>0.54327899999999996</v>
      </c>
      <c r="E242" t="s">
        <v>107</v>
      </c>
      <c r="F242" t="s">
        <v>108</v>
      </c>
      <c r="G242" t="s">
        <v>85</v>
      </c>
      <c r="H242" t="s">
        <v>94</v>
      </c>
      <c r="I242" t="s">
        <v>95</v>
      </c>
      <c r="J242">
        <v>19</v>
      </c>
      <c r="K242">
        <v>1.6299999999999999E-2</v>
      </c>
      <c r="L242" t="s">
        <v>88</v>
      </c>
      <c r="M242" t="s">
        <v>96</v>
      </c>
      <c r="N242">
        <v>33.33</v>
      </c>
      <c r="O242">
        <v>33.33</v>
      </c>
      <c r="P242">
        <v>0</v>
      </c>
      <c r="Q242">
        <v>0</v>
      </c>
      <c r="S242">
        <v>1</v>
      </c>
      <c r="T242">
        <v>1</v>
      </c>
      <c r="U242">
        <v>0</v>
      </c>
      <c r="V242" t="s">
        <v>97</v>
      </c>
      <c r="W242">
        <v>1</v>
      </c>
      <c r="Y242" t="s">
        <v>96</v>
      </c>
      <c r="Z242">
        <v>33.33</v>
      </c>
      <c r="AA242">
        <v>33.33</v>
      </c>
    </row>
    <row r="243" spans="1:27" x14ac:dyDescent="0.25">
      <c r="A243" t="s">
        <v>449</v>
      </c>
      <c r="B243" t="s">
        <v>443</v>
      </c>
      <c r="C243" s="8" t="s">
        <v>444</v>
      </c>
      <c r="D243">
        <v>0</v>
      </c>
      <c r="E243" t="s">
        <v>110</v>
      </c>
      <c r="F243" t="s">
        <v>111</v>
      </c>
      <c r="G243" t="s">
        <v>85</v>
      </c>
      <c r="H243" t="s">
        <v>86</v>
      </c>
      <c r="I243" t="s">
        <v>87</v>
      </c>
      <c r="J243">
        <v>20</v>
      </c>
      <c r="K243">
        <v>1.8599999999999998E-2</v>
      </c>
      <c r="L243" t="s">
        <v>88</v>
      </c>
      <c r="M243" t="s">
        <v>89</v>
      </c>
      <c r="N243">
        <v>0</v>
      </c>
      <c r="O243">
        <v>0</v>
      </c>
      <c r="P243">
        <v>0</v>
      </c>
      <c r="Q243">
        <v>0</v>
      </c>
      <c r="S243">
        <v>1</v>
      </c>
      <c r="T243">
        <v>1</v>
      </c>
      <c r="U243">
        <v>0</v>
      </c>
      <c r="V243" t="s">
        <v>90</v>
      </c>
      <c r="W243">
        <v>0</v>
      </c>
      <c r="Y243" t="s">
        <v>89</v>
      </c>
      <c r="Z243">
        <v>0</v>
      </c>
      <c r="AA243">
        <v>0</v>
      </c>
    </row>
    <row r="244" spans="1:27" x14ac:dyDescent="0.25">
      <c r="A244" t="s">
        <v>450</v>
      </c>
      <c r="B244" t="s">
        <v>443</v>
      </c>
      <c r="C244" s="8" t="s">
        <v>444</v>
      </c>
      <c r="D244">
        <v>0</v>
      </c>
      <c r="E244" t="s">
        <v>113</v>
      </c>
      <c r="F244" t="s">
        <v>114</v>
      </c>
      <c r="G244" t="s">
        <v>85</v>
      </c>
      <c r="H244" t="s">
        <v>94</v>
      </c>
      <c r="I244" t="s">
        <v>95</v>
      </c>
      <c r="J244">
        <v>18</v>
      </c>
      <c r="K244">
        <v>1.6299999999999999E-2</v>
      </c>
      <c r="L244" t="s">
        <v>88</v>
      </c>
      <c r="M244" t="s">
        <v>96</v>
      </c>
      <c r="N244">
        <v>0</v>
      </c>
      <c r="O244">
        <v>0</v>
      </c>
      <c r="P244">
        <v>0</v>
      </c>
      <c r="Q244">
        <v>0</v>
      </c>
      <c r="S244">
        <v>1</v>
      </c>
      <c r="T244">
        <v>1</v>
      </c>
      <c r="U244">
        <v>0</v>
      </c>
      <c r="V244" t="s">
        <v>121</v>
      </c>
      <c r="W244">
        <v>0</v>
      </c>
      <c r="Y244" t="s">
        <v>96</v>
      </c>
      <c r="Z244">
        <v>33.33</v>
      </c>
      <c r="AA244">
        <v>0</v>
      </c>
    </row>
    <row r="245" spans="1:27" x14ac:dyDescent="0.25">
      <c r="A245" t="s">
        <v>451</v>
      </c>
      <c r="B245" t="s">
        <v>443</v>
      </c>
      <c r="C245" s="8" t="s">
        <v>444</v>
      </c>
      <c r="D245">
        <v>0</v>
      </c>
      <c r="E245" t="s">
        <v>116</v>
      </c>
      <c r="F245" t="s">
        <v>117</v>
      </c>
      <c r="G245" t="s">
        <v>85</v>
      </c>
      <c r="H245" t="s">
        <v>118</v>
      </c>
      <c r="I245" t="s">
        <v>119</v>
      </c>
      <c r="J245">
        <v>37</v>
      </c>
      <c r="K245">
        <v>4.3299999999999998E-2</v>
      </c>
      <c r="L245" t="s">
        <v>88</v>
      </c>
      <c r="M245" t="s">
        <v>120</v>
      </c>
      <c r="N245">
        <v>0</v>
      </c>
      <c r="O245">
        <v>0</v>
      </c>
      <c r="P245">
        <v>0</v>
      </c>
      <c r="Q245">
        <v>0</v>
      </c>
      <c r="S245">
        <v>1</v>
      </c>
      <c r="T245">
        <v>1</v>
      </c>
      <c r="U245">
        <v>0</v>
      </c>
      <c r="V245" t="s">
        <v>121</v>
      </c>
      <c r="W245">
        <v>0</v>
      </c>
      <c r="Y245" t="s">
        <v>120</v>
      </c>
      <c r="Z245">
        <v>16.664999999999999</v>
      </c>
      <c r="AA245">
        <v>0</v>
      </c>
    </row>
    <row r="246" spans="1:27" x14ac:dyDescent="0.25">
      <c r="A246" t="s">
        <v>452</v>
      </c>
      <c r="B246" t="s">
        <v>443</v>
      </c>
      <c r="C246" s="8" t="s">
        <v>444</v>
      </c>
      <c r="D246">
        <v>0</v>
      </c>
      <c r="E246" t="s">
        <v>123</v>
      </c>
      <c r="F246" t="s">
        <v>124</v>
      </c>
      <c r="G246" t="s">
        <v>85</v>
      </c>
      <c r="H246" t="s">
        <v>86</v>
      </c>
      <c r="I246" t="s">
        <v>87</v>
      </c>
      <c r="J246">
        <v>23</v>
      </c>
      <c r="K246">
        <v>1.8599999999999998E-2</v>
      </c>
      <c r="L246" t="s">
        <v>88</v>
      </c>
      <c r="M246" t="s">
        <v>96</v>
      </c>
      <c r="N246">
        <v>0</v>
      </c>
      <c r="O246">
        <v>0</v>
      </c>
      <c r="P246">
        <v>0</v>
      </c>
      <c r="Q246">
        <v>0</v>
      </c>
      <c r="S246">
        <v>1</v>
      </c>
      <c r="T246">
        <v>1</v>
      </c>
      <c r="U246">
        <v>0</v>
      </c>
      <c r="V246" t="s">
        <v>121</v>
      </c>
      <c r="W246">
        <v>0</v>
      </c>
      <c r="Y246" t="s">
        <v>96</v>
      </c>
      <c r="Z246">
        <v>33.33</v>
      </c>
      <c r="AA246">
        <v>0</v>
      </c>
    </row>
    <row r="247" spans="1:27" x14ac:dyDescent="0.25">
      <c r="A247" t="s">
        <v>453</v>
      </c>
      <c r="B247" t="s">
        <v>443</v>
      </c>
      <c r="C247" s="8" t="s">
        <v>444</v>
      </c>
      <c r="D247">
        <v>0</v>
      </c>
      <c r="E247" t="s">
        <v>126</v>
      </c>
      <c r="F247" t="s">
        <v>127</v>
      </c>
      <c r="G247" t="s">
        <v>85</v>
      </c>
      <c r="H247" t="s">
        <v>86</v>
      </c>
      <c r="I247" t="s">
        <v>87</v>
      </c>
      <c r="J247">
        <v>22</v>
      </c>
      <c r="K247">
        <v>1.8599999999999998E-2</v>
      </c>
      <c r="L247" t="s">
        <v>88</v>
      </c>
      <c r="M247" t="s">
        <v>96</v>
      </c>
      <c r="N247">
        <v>0</v>
      </c>
      <c r="O247">
        <v>0</v>
      </c>
      <c r="P247">
        <v>0</v>
      </c>
      <c r="Q247">
        <v>0</v>
      </c>
      <c r="S247">
        <v>1</v>
      </c>
      <c r="T247">
        <v>1</v>
      </c>
      <c r="U247">
        <v>0</v>
      </c>
      <c r="V247" t="s">
        <v>121</v>
      </c>
      <c r="W247">
        <v>0</v>
      </c>
      <c r="Y247" t="s">
        <v>96</v>
      </c>
      <c r="Z247">
        <v>33.33</v>
      </c>
      <c r="AA247">
        <v>0</v>
      </c>
    </row>
    <row r="248" spans="1:27" x14ac:dyDescent="0.25">
      <c r="A248" t="s">
        <v>454</v>
      </c>
      <c r="B248" t="s">
        <v>443</v>
      </c>
      <c r="C248" s="8" t="s">
        <v>444</v>
      </c>
      <c r="D248">
        <v>0</v>
      </c>
      <c r="E248" t="s">
        <v>129</v>
      </c>
      <c r="F248" t="s">
        <v>130</v>
      </c>
      <c r="G248" t="s">
        <v>85</v>
      </c>
      <c r="H248" t="s">
        <v>94</v>
      </c>
      <c r="I248" t="s">
        <v>95</v>
      </c>
      <c r="J248">
        <v>15</v>
      </c>
      <c r="K248">
        <v>1.6299999999999999E-2</v>
      </c>
      <c r="L248" t="s">
        <v>88</v>
      </c>
      <c r="M248" t="s">
        <v>120</v>
      </c>
      <c r="N248">
        <v>0</v>
      </c>
      <c r="O248">
        <v>0</v>
      </c>
      <c r="P248">
        <v>0</v>
      </c>
      <c r="Q248">
        <v>0</v>
      </c>
      <c r="S248">
        <v>1</v>
      </c>
      <c r="T248">
        <v>1</v>
      </c>
      <c r="U248">
        <v>0</v>
      </c>
      <c r="V248" t="s">
        <v>121</v>
      </c>
      <c r="W248">
        <v>0</v>
      </c>
      <c r="Y248" t="s">
        <v>120</v>
      </c>
      <c r="Z248">
        <v>16.664999999999999</v>
      </c>
      <c r="AA248">
        <v>0</v>
      </c>
    </row>
    <row r="249" spans="1:27" x14ac:dyDescent="0.25">
      <c r="A249" t="s">
        <v>455</v>
      </c>
      <c r="B249" t="s">
        <v>443</v>
      </c>
      <c r="C249" s="8" t="s">
        <v>444</v>
      </c>
      <c r="D249">
        <v>0</v>
      </c>
      <c r="E249" t="s">
        <v>132</v>
      </c>
      <c r="F249" t="s">
        <v>133</v>
      </c>
      <c r="G249" t="s">
        <v>85</v>
      </c>
      <c r="H249" t="s">
        <v>86</v>
      </c>
      <c r="I249" t="s">
        <v>87</v>
      </c>
      <c r="J249">
        <v>21</v>
      </c>
      <c r="K249">
        <v>1.8599999999999998E-2</v>
      </c>
      <c r="L249" t="s">
        <v>88</v>
      </c>
      <c r="M249" t="s">
        <v>89</v>
      </c>
      <c r="N249">
        <v>0</v>
      </c>
      <c r="O249">
        <v>0</v>
      </c>
      <c r="P249">
        <v>0</v>
      </c>
      <c r="Q249">
        <v>0</v>
      </c>
      <c r="S249">
        <v>1</v>
      </c>
      <c r="T249">
        <v>1</v>
      </c>
      <c r="U249">
        <v>0</v>
      </c>
      <c r="V249" t="s">
        <v>90</v>
      </c>
      <c r="W249">
        <v>0</v>
      </c>
      <c r="Y249" t="s">
        <v>89</v>
      </c>
      <c r="Z249">
        <v>0</v>
      </c>
      <c r="AA249">
        <v>0</v>
      </c>
    </row>
    <row r="250" spans="1:27" x14ac:dyDescent="0.25">
      <c r="A250" t="s">
        <v>456</v>
      </c>
      <c r="B250" t="s">
        <v>443</v>
      </c>
      <c r="C250" s="8" t="s">
        <v>444</v>
      </c>
      <c r="D250">
        <v>0</v>
      </c>
      <c r="E250" t="s">
        <v>135</v>
      </c>
      <c r="F250" t="s">
        <v>136</v>
      </c>
      <c r="G250" t="s">
        <v>85</v>
      </c>
      <c r="H250" t="s">
        <v>94</v>
      </c>
      <c r="I250" t="s">
        <v>95</v>
      </c>
      <c r="J250">
        <v>14</v>
      </c>
      <c r="K250">
        <v>1.6299999999999999E-2</v>
      </c>
      <c r="L250" t="s">
        <v>88</v>
      </c>
      <c r="M250" t="s">
        <v>96</v>
      </c>
      <c r="N250">
        <v>0</v>
      </c>
      <c r="O250">
        <v>0</v>
      </c>
      <c r="P250">
        <v>0</v>
      </c>
      <c r="Q250">
        <v>0</v>
      </c>
      <c r="S250">
        <v>1</v>
      </c>
      <c r="T250">
        <v>1</v>
      </c>
      <c r="U250">
        <v>0</v>
      </c>
      <c r="V250" t="s">
        <v>121</v>
      </c>
      <c r="W250">
        <v>0</v>
      </c>
      <c r="Y250" t="s">
        <v>96</v>
      </c>
      <c r="Z250">
        <v>33.33</v>
      </c>
      <c r="AA250">
        <v>0</v>
      </c>
    </row>
    <row r="251" spans="1:27" x14ac:dyDescent="0.25">
      <c r="A251" t="s">
        <v>457</v>
      </c>
      <c r="B251" t="s">
        <v>443</v>
      </c>
      <c r="C251" s="8" t="s">
        <v>444</v>
      </c>
      <c r="D251">
        <v>0</v>
      </c>
      <c r="E251" t="s">
        <v>138</v>
      </c>
      <c r="F251" t="s">
        <v>139</v>
      </c>
      <c r="G251" t="s">
        <v>85</v>
      </c>
      <c r="H251" t="s">
        <v>118</v>
      </c>
      <c r="I251" t="s">
        <v>119</v>
      </c>
      <c r="J251">
        <v>39</v>
      </c>
      <c r="K251">
        <v>4.3299999999999998E-2</v>
      </c>
      <c r="L251" t="s">
        <v>88</v>
      </c>
      <c r="M251" t="s">
        <v>140</v>
      </c>
      <c r="N251">
        <v>0</v>
      </c>
      <c r="O251">
        <v>0</v>
      </c>
      <c r="P251">
        <v>0</v>
      </c>
      <c r="Q251">
        <v>0</v>
      </c>
      <c r="S251">
        <v>1</v>
      </c>
      <c r="T251">
        <v>1</v>
      </c>
      <c r="U251">
        <v>0</v>
      </c>
      <c r="V251" t="s">
        <v>121</v>
      </c>
      <c r="W251">
        <v>0</v>
      </c>
      <c r="Y251" t="s">
        <v>140</v>
      </c>
      <c r="Z251">
        <v>50</v>
      </c>
      <c r="AA251">
        <v>0</v>
      </c>
    </row>
    <row r="252" spans="1:27" x14ac:dyDescent="0.25">
      <c r="A252" t="s">
        <v>458</v>
      </c>
      <c r="B252" t="s">
        <v>443</v>
      </c>
      <c r="C252" s="8" t="s">
        <v>444</v>
      </c>
      <c r="D252">
        <v>0</v>
      </c>
      <c r="E252" t="s">
        <v>142</v>
      </c>
      <c r="F252" t="s">
        <v>143</v>
      </c>
      <c r="G252" t="s">
        <v>85</v>
      </c>
      <c r="H252" t="s">
        <v>104</v>
      </c>
      <c r="I252" t="s">
        <v>105</v>
      </c>
      <c r="J252">
        <v>33</v>
      </c>
      <c r="K252">
        <v>3.2500000000000001E-2</v>
      </c>
      <c r="L252" t="s">
        <v>88</v>
      </c>
      <c r="M252" t="s">
        <v>96</v>
      </c>
      <c r="N252">
        <v>0</v>
      </c>
      <c r="O252">
        <v>0</v>
      </c>
      <c r="P252">
        <v>0</v>
      </c>
      <c r="Q252">
        <v>0</v>
      </c>
      <c r="S252">
        <v>1</v>
      </c>
      <c r="T252">
        <v>1</v>
      </c>
      <c r="U252">
        <v>0</v>
      </c>
      <c r="V252" t="s">
        <v>121</v>
      </c>
      <c r="W252">
        <v>0</v>
      </c>
      <c r="Y252" t="s">
        <v>96</v>
      </c>
      <c r="Z252">
        <v>33.33</v>
      </c>
      <c r="AA252">
        <v>0</v>
      </c>
    </row>
    <row r="253" spans="1:27" x14ac:dyDescent="0.25">
      <c r="A253" t="s">
        <v>459</v>
      </c>
      <c r="B253" t="s">
        <v>443</v>
      </c>
      <c r="C253" s="8" t="s">
        <v>444</v>
      </c>
      <c r="D253">
        <v>0</v>
      </c>
      <c r="E253" t="s">
        <v>145</v>
      </c>
      <c r="F253" t="s">
        <v>146</v>
      </c>
      <c r="G253" t="s">
        <v>85</v>
      </c>
      <c r="H253" t="s">
        <v>86</v>
      </c>
      <c r="I253" t="s">
        <v>87</v>
      </c>
      <c r="J253">
        <v>25</v>
      </c>
      <c r="K253">
        <v>1.8599999999999998E-2</v>
      </c>
      <c r="L253" t="s">
        <v>88</v>
      </c>
      <c r="M253" t="s">
        <v>89</v>
      </c>
      <c r="N253">
        <v>0</v>
      </c>
      <c r="O253">
        <v>0</v>
      </c>
      <c r="P253">
        <v>0</v>
      </c>
      <c r="Q253">
        <v>0</v>
      </c>
      <c r="S253">
        <v>1</v>
      </c>
      <c r="T253">
        <v>1</v>
      </c>
      <c r="U253">
        <v>0</v>
      </c>
      <c r="V253" t="s">
        <v>90</v>
      </c>
      <c r="W253">
        <v>0</v>
      </c>
      <c r="Y253" t="s">
        <v>89</v>
      </c>
      <c r="Z253">
        <v>0</v>
      </c>
      <c r="AA253">
        <v>0</v>
      </c>
    </row>
    <row r="254" spans="1:27" x14ac:dyDescent="0.25">
      <c r="A254" t="s">
        <v>460</v>
      </c>
      <c r="B254" t="s">
        <v>443</v>
      </c>
      <c r="C254" s="8" t="s">
        <v>444</v>
      </c>
      <c r="D254">
        <v>0</v>
      </c>
      <c r="E254" t="s">
        <v>148</v>
      </c>
      <c r="F254" t="s">
        <v>149</v>
      </c>
      <c r="G254" t="s">
        <v>85</v>
      </c>
      <c r="H254" t="s">
        <v>94</v>
      </c>
      <c r="I254" t="s">
        <v>95</v>
      </c>
      <c r="J254">
        <v>16</v>
      </c>
      <c r="K254">
        <v>1.6299999999999999E-2</v>
      </c>
      <c r="L254" t="s">
        <v>88</v>
      </c>
      <c r="M254" t="s">
        <v>96</v>
      </c>
      <c r="N254">
        <v>0</v>
      </c>
      <c r="O254">
        <v>0</v>
      </c>
      <c r="P254">
        <v>0</v>
      </c>
      <c r="Q254">
        <v>0</v>
      </c>
      <c r="S254">
        <v>1</v>
      </c>
      <c r="T254">
        <v>1</v>
      </c>
      <c r="U254">
        <v>0</v>
      </c>
      <c r="V254" t="s">
        <v>121</v>
      </c>
      <c r="W254">
        <v>0</v>
      </c>
      <c r="Y254" t="s">
        <v>96</v>
      </c>
      <c r="Z254">
        <v>33.33</v>
      </c>
      <c r="AA254">
        <v>0</v>
      </c>
    </row>
    <row r="255" spans="1:27" x14ac:dyDescent="0.25">
      <c r="A255" t="s">
        <v>461</v>
      </c>
      <c r="B255" t="s">
        <v>443</v>
      </c>
      <c r="C255" s="8" t="s">
        <v>444</v>
      </c>
      <c r="D255">
        <v>0</v>
      </c>
      <c r="E255" t="s">
        <v>151</v>
      </c>
      <c r="F255" t="s">
        <v>152</v>
      </c>
      <c r="G255" t="s">
        <v>85</v>
      </c>
      <c r="H255" t="s">
        <v>94</v>
      </c>
      <c r="I255" t="s">
        <v>95</v>
      </c>
      <c r="J255">
        <v>17</v>
      </c>
      <c r="K255">
        <v>1.6299999999999999E-2</v>
      </c>
      <c r="L255" t="s">
        <v>88</v>
      </c>
      <c r="M255" t="s">
        <v>89</v>
      </c>
      <c r="N255">
        <v>0</v>
      </c>
      <c r="O255">
        <v>0</v>
      </c>
      <c r="P255">
        <v>0</v>
      </c>
      <c r="Q255">
        <v>0</v>
      </c>
      <c r="S255">
        <v>1</v>
      </c>
      <c r="T255">
        <v>1</v>
      </c>
      <c r="U255">
        <v>0</v>
      </c>
      <c r="V255" t="s">
        <v>90</v>
      </c>
      <c r="W255">
        <v>0</v>
      </c>
      <c r="Y255" t="s">
        <v>89</v>
      </c>
      <c r="Z255">
        <v>0</v>
      </c>
      <c r="AA255">
        <v>0</v>
      </c>
    </row>
    <row r="256" spans="1:27" x14ac:dyDescent="0.25">
      <c r="A256" t="s">
        <v>462</v>
      </c>
      <c r="B256" t="s">
        <v>443</v>
      </c>
      <c r="C256" s="8" t="s">
        <v>444</v>
      </c>
      <c r="D256">
        <v>0</v>
      </c>
      <c r="E256" t="s">
        <v>154</v>
      </c>
      <c r="F256" t="s">
        <v>155</v>
      </c>
      <c r="G256" t="s">
        <v>85</v>
      </c>
      <c r="H256" t="s">
        <v>94</v>
      </c>
      <c r="I256" t="s">
        <v>95</v>
      </c>
      <c r="J256">
        <v>12</v>
      </c>
      <c r="K256">
        <v>1.6299999999999999E-2</v>
      </c>
      <c r="L256" t="s">
        <v>88</v>
      </c>
      <c r="M256" t="s">
        <v>96</v>
      </c>
      <c r="N256">
        <v>0</v>
      </c>
      <c r="O256">
        <v>0</v>
      </c>
      <c r="P256">
        <v>0</v>
      </c>
      <c r="Q256">
        <v>0</v>
      </c>
      <c r="S256">
        <v>1</v>
      </c>
      <c r="T256">
        <v>1</v>
      </c>
      <c r="U256">
        <v>0</v>
      </c>
      <c r="V256" t="s">
        <v>121</v>
      </c>
      <c r="W256">
        <v>0</v>
      </c>
      <c r="Y256" t="s">
        <v>96</v>
      </c>
      <c r="Z256">
        <v>33.33</v>
      </c>
      <c r="AA256">
        <v>0</v>
      </c>
    </row>
    <row r="257" spans="1:27" x14ac:dyDescent="0.25">
      <c r="A257" t="s">
        <v>463</v>
      </c>
      <c r="B257" t="s">
        <v>443</v>
      </c>
      <c r="C257" s="8" t="s">
        <v>444</v>
      </c>
      <c r="D257">
        <v>0</v>
      </c>
      <c r="E257" t="s">
        <v>157</v>
      </c>
      <c r="F257" t="s">
        <v>158</v>
      </c>
      <c r="G257" t="s">
        <v>85</v>
      </c>
      <c r="H257" t="s">
        <v>104</v>
      </c>
      <c r="I257" t="s">
        <v>105</v>
      </c>
      <c r="J257">
        <v>35</v>
      </c>
      <c r="K257">
        <v>3.2500000000000001E-2</v>
      </c>
      <c r="L257" t="s">
        <v>88</v>
      </c>
      <c r="M257" t="s">
        <v>89</v>
      </c>
      <c r="N257">
        <v>0</v>
      </c>
      <c r="O257">
        <v>0</v>
      </c>
      <c r="P257">
        <v>0</v>
      </c>
      <c r="Q257">
        <v>0</v>
      </c>
      <c r="S257">
        <v>1</v>
      </c>
      <c r="T257">
        <v>1</v>
      </c>
      <c r="U257">
        <v>0</v>
      </c>
      <c r="V257" t="s">
        <v>90</v>
      </c>
      <c r="W257">
        <v>0</v>
      </c>
      <c r="Y257" t="s">
        <v>89</v>
      </c>
      <c r="Z257">
        <v>0</v>
      </c>
      <c r="AA257">
        <v>0</v>
      </c>
    </row>
    <row r="258" spans="1:27" x14ac:dyDescent="0.25">
      <c r="A258" t="s">
        <v>464</v>
      </c>
      <c r="B258" t="s">
        <v>443</v>
      </c>
      <c r="C258" s="8" t="s">
        <v>444</v>
      </c>
      <c r="D258">
        <v>0</v>
      </c>
      <c r="E258" t="s">
        <v>160</v>
      </c>
      <c r="F258" t="s">
        <v>161</v>
      </c>
      <c r="G258" t="s">
        <v>85</v>
      </c>
      <c r="H258" t="s">
        <v>118</v>
      </c>
      <c r="I258" t="s">
        <v>119</v>
      </c>
      <c r="J258">
        <v>38</v>
      </c>
      <c r="K258">
        <v>4.3299999999999998E-2</v>
      </c>
      <c r="L258" t="s">
        <v>88</v>
      </c>
      <c r="M258" t="s">
        <v>140</v>
      </c>
      <c r="N258">
        <v>0</v>
      </c>
      <c r="O258">
        <v>0</v>
      </c>
      <c r="P258">
        <v>0</v>
      </c>
      <c r="Q258">
        <v>0</v>
      </c>
      <c r="S258">
        <v>1</v>
      </c>
      <c r="T258">
        <v>1</v>
      </c>
      <c r="U258">
        <v>0</v>
      </c>
      <c r="V258" t="s">
        <v>90</v>
      </c>
      <c r="W258">
        <v>0</v>
      </c>
      <c r="Y258" t="s">
        <v>140</v>
      </c>
      <c r="Z258">
        <v>50</v>
      </c>
      <c r="AA258">
        <v>0</v>
      </c>
    </row>
    <row r="259" spans="1:27" x14ac:dyDescent="0.25">
      <c r="A259" t="s">
        <v>465</v>
      </c>
      <c r="B259" t="s">
        <v>443</v>
      </c>
      <c r="C259" s="8" t="s">
        <v>444</v>
      </c>
      <c r="D259">
        <v>0</v>
      </c>
      <c r="E259" t="s">
        <v>163</v>
      </c>
      <c r="F259" t="s">
        <v>164</v>
      </c>
      <c r="G259" t="s">
        <v>85</v>
      </c>
      <c r="H259" t="s">
        <v>165</v>
      </c>
      <c r="I259" t="s">
        <v>166</v>
      </c>
      <c r="J259">
        <v>29</v>
      </c>
      <c r="K259">
        <v>2.1700000000000001E-2</v>
      </c>
      <c r="L259" t="s">
        <v>88</v>
      </c>
      <c r="M259" t="s">
        <v>140</v>
      </c>
      <c r="N259">
        <v>0</v>
      </c>
      <c r="O259">
        <v>0</v>
      </c>
      <c r="P259">
        <v>0</v>
      </c>
      <c r="Q259">
        <v>0</v>
      </c>
      <c r="S259">
        <v>1</v>
      </c>
      <c r="T259">
        <v>1</v>
      </c>
      <c r="U259">
        <v>0</v>
      </c>
      <c r="V259" t="s">
        <v>121</v>
      </c>
      <c r="W259">
        <v>0</v>
      </c>
      <c r="Y259" t="s">
        <v>140</v>
      </c>
      <c r="Z259">
        <v>50</v>
      </c>
      <c r="AA259">
        <v>0</v>
      </c>
    </row>
    <row r="260" spans="1:27" x14ac:dyDescent="0.25">
      <c r="A260" t="s">
        <v>466</v>
      </c>
      <c r="B260" t="s">
        <v>443</v>
      </c>
      <c r="C260" s="8" t="s">
        <v>444</v>
      </c>
      <c r="D260">
        <v>0</v>
      </c>
      <c r="E260" t="s">
        <v>168</v>
      </c>
      <c r="F260" t="s">
        <v>169</v>
      </c>
      <c r="G260" t="s">
        <v>85</v>
      </c>
      <c r="H260" t="s">
        <v>165</v>
      </c>
      <c r="I260" t="s">
        <v>166</v>
      </c>
      <c r="J260">
        <v>30</v>
      </c>
      <c r="K260">
        <v>2.1700000000000001E-2</v>
      </c>
      <c r="L260" t="s">
        <v>88</v>
      </c>
      <c r="M260" t="s">
        <v>140</v>
      </c>
      <c r="N260">
        <v>0</v>
      </c>
      <c r="O260">
        <v>0</v>
      </c>
      <c r="P260">
        <v>0</v>
      </c>
      <c r="Q260">
        <v>0</v>
      </c>
      <c r="S260">
        <v>1</v>
      </c>
      <c r="T260">
        <v>1</v>
      </c>
      <c r="U260">
        <v>0</v>
      </c>
      <c r="V260" t="s">
        <v>90</v>
      </c>
      <c r="W260">
        <v>0</v>
      </c>
      <c r="Y260" t="s">
        <v>140</v>
      </c>
      <c r="Z260">
        <v>50</v>
      </c>
      <c r="AA260">
        <v>0</v>
      </c>
    </row>
    <row r="261" spans="1:27" x14ac:dyDescent="0.25">
      <c r="A261" t="s">
        <v>467</v>
      </c>
      <c r="B261" t="s">
        <v>443</v>
      </c>
      <c r="C261" s="8" t="s">
        <v>444</v>
      </c>
      <c r="D261">
        <v>0</v>
      </c>
      <c r="E261" t="s">
        <v>171</v>
      </c>
      <c r="F261" t="s">
        <v>172</v>
      </c>
      <c r="G261" t="s">
        <v>85</v>
      </c>
      <c r="H261" t="s">
        <v>165</v>
      </c>
      <c r="I261" t="s">
        <v>166</v>
      </c>
      <c r="J261">
        <v>31</v>
      </c>
      <c r="K261">
        <v>2.1700000000000001E-2</v>
      </c>
      <c r="L261" t="s">
        <v>88</v>
      </c>
      <c r="M261" t="s">
        <v>140</v>
      </c>
      <c r="N261">
        <v>0</v>
      </c>
      <c r="O261">
        <v>0</v>
      </c>
      <c r="P261">
        <v>0</v>
      </c>
      <c r="Q261">
        <v>0</v>
      </c>
      <c r="S261">
        <v>1</v>
      </c>
      <c r="T261">
        <v>1</v>
      </c>
      <c r="U261">
        <v>0</v>
      </c>
      <c r="V261" t="s">
        <v>90</v>
      </c>
      <c r="W261">
        <v>0</v>
      </c>
      <c r="Y261" t="s">
        <v>140</v>
      </c>
      <c r="Z261">
        <v>50</v>
      </c>
      <c r="AA261">
        <v>0</v>
      </c>
    </row>
    <row r="262" spans="1:27" x14ac:dyDescent="0.25">
      <c r="A262" t="s">
        <v>468</v>
      </c>
      <c r="B262" t="s">
        <v>443</v>
      </c>
      <c r="C262" s="8" t="s">
        <v>444</v>
      </c>
      <c r="D262">
        <v>1.085</v>
      </c>
      <c r="E262" t="s">
        <v>174</v>
      </c>
      <c r="F262" t="s">
        <v>175</v>
      </c>
      <c r="G262" t="s">
        <v>85</v>
      </c>
      <c r="H262" t="s">
        <v>165</v>
      </c>
      <c r="I262" t="s">
        <v>166</v>
      </c>
      <c r="J262">
        <v>28</v>
      </c>
      <c r="K262">
        <v>2.1700000000000001E-2</v>
      </c>
      <c r="L262" t="s">
        <v>88</v>
      </c>
      <c r="M262" t="s">
        <v>140</v>
      </c>
      <c r="N262">
        <v>50</v>
      </c>
      <c r="O262">
        <v>50</v>
      </c>
      <c r="P262">
        <v>0</v>
      </c>
      <c r="Q262">
        <v>0</v>
      </c>
      <c r="S262">
        <v>1</v>
      </c>
      <c r="T262">
        <v>1</v>
      </c>
      <c r="U262">
        <v>0</v>
      </c>
      <c r="V262" t="s">
        <v>97</v>
      </c>
      <c r="W262">
        <v>1</v>
      </c>
      <c r="Y262" t="s">
        <v>140</v>
      </c>
      <c r="Z262">
        <v>50</v>
      </c>
      <c r="AA262">
        <v>50</v>
      </c>
    </row>
    <row r="263" spans="1:27" x14ac:dyDescent="0.25">
      <c r="A263" t="s">
        <v>469</v>
      </c>
      <c r="B263" t="s">
        <v>443</v>
      </c>
      <c r="C263" s="8" t="s">
        <v>444</v>
      </c>
      <c r="D263">
        <v>1.085</v>
      </c>
      <c r="E263" t="s">
        <v>177</v>
      </c>
      <c r="F263" t="s">
        <v>178</v>
      </c>
      <c r="G263" t="s">
        <v>85</v>
      </c>
      <c r="H263" t="s">
        <v>165</v>
      </c>
      <c r="I263" t="s">
        <v>166</v>
      </c>
      <c r="J263">
        <v>27</v>
      </c>
      <c r="K263">
        <v>2.1700000000000001E-2</v>
      </c>
      <c r="L263" t="s">
        <v>88</v>
      </c>
      <c r="M263" t="s">
        <v>140</v>
      </c>
      <c r="N263">
        <v>50</v>
      </c>
      <c r="O263">
        <v>50</v>
      </c>
      <c r="P263">
        <v>0</v>
      </c>
      <c r="Q263">
        <v>0</v>
      </c>
      <c r="S263">
        <v>1</v>
      </c>
      <c r="T263">
        <v>1</v>
      </c>
      <c r="U263">
        <v>0</v>
      </c>
      <c r="V263" t="s">
        <v>97</v>
      </c>
      <c r="W263">
        <v>1</v>
      </c>
      <c r="Y263" t="s">
        <v>140</v>
      </c>
      <c r="Z263">
        <v>50</v>
      </c>
      <c r="AA263">
        <v>50</v>
      </c>
    </row>
    <row r="264" spans="1:27" x14ac:dyDescent="0.25">
      <c r="A264" t="s">
        <v>470</v>
      </c>
      <c r="B264" t="s">
        <v>443</v>
      </c>
      <c r="C264" s="8" t="s">
        <v>444</v>
      </c>
      <c r="D264">
        <v>1.085</v>
      </c>
      <c r="E264" t="s">
        <v>180</v>
      </c>
      <c r="F264" t="s">
        <v>181</v>
      </c>
      <c r="G264" t="s">
        <v>85</v>
      </c>
      <c r="H264" t="s">
        <v>165</v>
      </c>
      <c r="I264" t="s">
        <v>166</v>
      </c>
      <c r="J264">
        <v>32</v>
      </c>
      <c r="K264">
        <v>2.1700000000000001E-2</v>
      </c>
      <c r="L264" t="s">
        <v>88</v>
      </c>
      <c r="M264" t="s">
        <v>140</v>
      </c>
      <c r="N264">
        <v>50</v>
      </c>
      <c r="O264">
        <v>50</v>
      </c>
      <c r="P264">
        <v>0</v>
      </c>
      <c r="Q264">
        <v>0</v>
      </c>
      <c r="S264">
        <v>1</v>
      </c>
      <c r="T264">
        <v>1</v>
      </c>
      <c r="U264">
        <v>0</v>
      </c>
      <c r="V264" t="s">
        <v>97</v>
      </c>
      <c r="W264">
        <v>1</v>
      </c>
      <c r="Y264" t="s">
        <v>140</v>
      </c>
      <c r="Z264">
        <v>50</v>
      </c>
      <c r="AA264">
        <v>50</v>
      </c>
    </row>
    <row r="265" spans="1:27" x14ac:dyDescent="0.25">
      <c r="A265" t="s">
        <v>471</v>
      </c>
      <c r="B265" t="s">
        <v>443</v>
      </c>
      <c r="C265" s="8" t="s">
        <v>444</v>
      </c>
      <c r="D265">
        <v>0</v>
      </c>
      <c r="E265" t="s">
        <v>183</v>
      </c>
      <c r="F265" t="s">
        <v>184</v>
      </c>
      <c r="G265" t="s">
        <v>85</v>
      </c>
      <c r="H265" t="s">
        <v>104</v>
      </c>
      <c r="I265" t="s">
        <v>105</v>
      </c>
      <c r="J265">
        <v>36</v>
      </c>
      <c r="K265">
        <v>3.2500000000000001E-2</v>
      </c>
      <c r="L265" t="s">
        <v>88</v>
      </c>
      <c r="M265" t="s">
        <v>89</v>
      </c>
      <c r="N265">
        <v>0</v>
      </c>
      <c r="O265">
        <v>0</v>
      </c>
      <c r="P265">
        <v>0</v>
      </c>
      <c r="Q265">
        <v>0</v>
      </c>
      <c r="S265">
        <v>1</v>
      </c>
      <c r="T265">
        <v>1</v>
      </c>
      <c r="U265">
        <v>0</v>
      </c>
      <c r="V265" t="s">
        <v>90</v>
      </c>
      <c r="W265">
        <v>0</v>
      </c>
      <c r="Y265" t="s">
        <v>89</v>
      </c>
      <c r="Z265">
        <v>0</v>
      </c>
      <c r="AA265">
        <v>0</v>
      </c>
    </row>
    <row r="266" spans="1:27" x14ac:dyDescent="0.25">
      <c r="A266" t="s">
        <v>472</v>
      </c>
      <c r="B266" t="s">
        <v>443</v>
      </c>
      <c r="C266" s="8" t="s">
        <v>444</v>
      </c>
      <c r="D266">
        <v>1.25</v>
      </c>
      <c r="E266" t="s">
        <v>186</v>
      </c>
      <c r="F266" t="s">
        <v>187</v>
      </c>
      <c r="G266" t="s">
        <v>188</v>
      </c>
      <c r="H266" t="s">
        <v>189</v>
      </c>
      <c r="I266" t="s">
        <v>190</v>
      </c>
      <c r="J266">
        <v>4</v>
      </c>
      <c r="K266">
        <v>2.5000000000000001E-2</v>
      </c>
      <c r="L266" t="s">
        <v>88</v>
      </c>
      <c r="M266" t="s">
        <v>140</v>
      </c>
      <c r="N266">
        <v>50</v>
      </c>
      <c r="O266">
        <v>50</v>
      </c>
      <c r="P266">
        <v>0</v>
      </c>
      <c r="Q266">
        <v>0</v>
      </c>
      <c r="S266">
        <v>1</v>
      </c>
      <c r="T266">
        <v>1</v>
      </c>
      <c r="U266">
        <v>0</v>
      </c>
      <c r="V266" t="s">
        <v>97</v>
      </c>
      <c r="W266">
        <v>1</v>
      </c>
      <c r="Y266" t="s">
        <v>140</v>
      </c>
      <c r="Z266">
        <v>50</v>
      </c>
      <c r="AA266">
        <v>50</v>
      </c>
    </row>
    <row r="267" spans="1:27" x14ac:dyDescent="0.25">
      <c r="A267" t="s">
        <v>473</v>
      </c>
      <c r="B267" t="s">
        <v>443</v>
      </c>
      <c r="C267" s="8" t="s">
        <v>444</v>
      </c>
      <c r="D267">
        <v>1.25</v>
      </c>
      <c r="E267" t="s">
        <v>192</v>
      </c>
      <c r="F267" t="s">
        <v>193</v>
      </c>
      <c r="G267" t="s">
        <v>188</v>
      </c>
      <c r="H267" t="s">
        <v>189</v>
      </c>
      <c r="I267" t="s">
        <v>190</v>
      </c>
      <c r="J267">
        <v>5</v>
      </c>
      <c r="K267">
        <v>2.5000000000000001E-2</v>
      </c>
      <c r="L267" t="s">
        <v>88</v>
      </c>
      <c r="M267" t="s">
        <v>140</v>
      </c>
      <c r="N267">
        <v>50</v>
      </c>
      <c r="O267">
        <v>50</v>
      </c>
      <c r="P267">
        <v>0</v>
      </c>
      <c r="Q267">
        <v>0</v>
      </c>
      <c r="S267">
        <v>1</v>
      </c>
      <c r="T267">
        <v>1</v>
      </c>
      <c r="U267">
        <v>0</v>
      </c>
      <c r="V267" t="s">
        <v>97</v>
      </c>
      <c r="W267">
        <v>1</v>
      </c>
      <c r="Y267" t="s">
        <v>140</v>
      </c>
      <c r="Z267">
        <v>50</v>
      </c>
      <c r="AA267">
        <v>50</v>
      </c>
    </row>
    <row r="268" spans="1:27" x14ac:dyDescent="0.25">
      <c r="A268" t="s">
        <v>474</v>
      </c>
      <c r="B268" t="s">
        <v>443</v>
      </c>
      <c r="C268" s="8" t="s">
        <v>444</v>
      </c>
      <c r="D268">
        <v>1.25</v>
      </c>
      <c r="E268" t="s">
        <v>195</v>
      </c>
      <c r="F268" t="s">
        <v>196</v>
      </c>
      <c r="G268" t="s">
        <v>188</v>
      </c>
      <c r="H268" t="s">
        <v>189</v>
      </c>
      <c r="I268" t="s">
        <v>190</v>
      </c>
      <c r="J268">
        <v>6</v>
      </c>
      <c r="K268">
        <v>2.5000000000000001E-2</v>
      </c>
      <c r="L268" t="s">
        <v>88</v>
      </c>
      <c r="M268" t="s">
        <v>140</v>
      </c>
      <c r="N268">
        <v>50</v>
      </c>
      <c r="O268">
        <v>50</v>
      </c>
      <c r="P268">
        <v>0</v>
      </c>
      <c r="Q268">
        <v>0</v>
      </c>
      <c r="S268">
        <v>1</v>
      </c>
      <c r="T268">
        <v>1</v>
      </c>
      <c r="U268">
        <v>0</v>
      </c>
      <c r="V268" t="s">
        <v>97</v>
      </c>
      <c r="W268">
        <v>1</v>
      </c>
      <c r="Y268" t="s">
        <v>140</v>
      </c>
      <c r="Z268">
        <v>50</v>
      </c>
      <c r="AA268">
        <v>50</v>
      </c>
    </row>
    <row r="269" spans="1:27" x14ac:dyDescent="0.25">
      <c r="A269" t="s">
        <v>475</v>
      </c>
      <c r="B269" t="s">
        <v>443</v>
      </c>
      <c r="C269" s="8" t="s">
        <v>444</v>
      </c>
      <c r="D269">
        <v>1.25</v>
      </c>
      <c r="E269" t="s">
        <v>198</v>
      </c>
      <c r="F269" t="s">
        <v>199</v>
      </c>
      <c r="G269" t="s">
        <v>188</v>
      </c>
      <c r="H269" t="s">
        <v>189</v>
      </c>
      <c r="I269" t="s">
        <v>190</v>
      </c>
      <c r="J269">
        <v>7</v>
      </c>
      <c r="K269">
        <v>2.5000000000000001E-2</v>
      </c>
      <c r="L269" t="s">
        <v>88</v>
      </c>
      <c r="M269" t="s">
        <v>140</v>
      </c>
      <c r="N269">
        <v>50</v>
      </c>
      <c r="O269">
        <v>50</v>
      </c>
      <c r="P269">
        <v>0</v>
      </c>
      <c r="Q269">
        <v>0</v>
      </c>
      <c r="S269">
        <v>1</v>
      </c>
      <c r="T269">
        <v>1</v>
      </c>
      <c r="U269">
        <v>0</v>
      </c>
      <c r="V269" t="s">
        <v>97</v>
      </c>
      <c r="W269">
        <v>1</v>
      </c>
      <c r="Y269" t="s">
        <v>140</v>
      </c>
      <c r="Z269">
        <v>50</v>
      </c>
      <c r="AA269">
        <v>50</v>
      </c>
    </row>
    <row r="270" spans="1:27" x14ac:dyDescent="0.25">
      <c r="A270" t="s">
        <v>476</v>
      </c>
      <c r="B270" t="s">
        <v>477</v>
      </c>
      <c r="C270" s="8" t="s">
        <v>478</v>
      </c>
      <c r="D270">
        <v>0</v>
      </c>
      <c r="E270" t="s">
        <v>202</v>
      </c>
      <c r="F270" t="s">
        <v>203</v>
      </c>
      <c r="G270" t="s">
        <v>188</v>
      </c>
      <c r="H270" t="s">
        <v>104</v>
      </c>
      <c r="I270" t="s">
        <v>204</v>
      </c>
      <c r="J270">
        <v>11</v>
      </c>
      <c r="K270">
        <v>4.1700000000000001E-2</v>
      </c>
      <c r="L270" t="s">
        <v>88</v>
      </c>
      <c r="M270" t="s">
        <v>140</v>
      </c>
      <c r="N270">
        <v>0</v>
      </c>
      <c r="O270">
        <v>0</v>
      </c>
      <c r="P270">
        <v>0</v>
      </c>
      <c r="Q270">
        <v>0</v>
      </c>
      <c r="S270">
        <v>1</v>
      </c>
      <c r="T270">
        <v>1</v>
      </c>
      <c r="U270">
        <v>0</v>
      </c>
      <c r="V270" t="s">
        <v>90</v>
      </c>
      <c r="W270">
        <v>0</v>
      </c>
      <c r="Y270" t="s">
        <v>140</v>
      </c>
      <c r="Z270">
        <v>50</v>
      </c>
      <c r="AA270">
        <v>0</v>
      </c>
    </row>
    <row r="271" spans="1:27" x14ac:dyDescent="0.25">
      <c r="A271" t="s">
        <v>479</v>
      </c>
      <c r="B271" t="s">
        <v>443</v>
      </c>
      <c r="C271" s="8" t="s">
        <v>444</v>
      </c>
      <c r="D271">
        <v>1.25</v>
      </c>
      <c r="E271" t="s">
        <v>206</v>
      </c>
      <c r="F271" t="s">
        <v>207</v>
      </c>
      <c r="G271" t="s">
        <v>188</v>
      </c>
      <c r="H271" t="s">
        <v>189</v>
      </c>
      <c r="I271" t="s">
        <v>190</v>
      </c>
      <c r="J271">
        <v>8</v>
      </c>
      <c r="K271">
        <v>2.5000000000000001E-2</v>
      </c>
      <c r="L271" t="s">
        <v>88</v>
      </c>
      <c r="M271" t="s">
        <v>140</v>
      </c>
      <c r="N271">
        <v>50</v>
      </c>
      <c r="O271">
        <v>50</v>
      </c>
      <c r="P271">
        <v>0</v>
      </c>
      <c r="Q271">
        <v>0</v>
      </c>
      <c r="S271">
        <v>1</v>
      </c>
      <c r="T271">
        <v>1</v>
      </c>
      <c r="U271">
        <v>0</v>
      </c>
      <c r="V271" t="s">
        <v>97</v>
      </c>
      <c r="W271">
        <v>1</v>
      </c>
      <c r="Y271" t="s">
        <v>140</v>
      </c>
      <c r="Z271">
        <v>50</v>
      </c>
      <c r="AA271">
        <v>50</v>
      </c>
    </row>
    <row r="272" spans="1:27" x14ac:dyDescent="0.25">
      <c r="A272" t="s">
        <v>480</v>
      </c>
      <c r="B272" t="s">
        <v>477</v>
      </c>
      <c r="C272" s="8" t="s">
        <v>478</v>
      </c>
      <c r="D272">
        <v>0</v>
      </c>
      <c r="E272" t="s">
        <v>209</v>
      </c>
      <c r="F272" t="s">
        <v>210</v>
      </c>
      <c r="G272" t="s">
        <v>188</v>
      </c>
      <c r="H272" t="s">
        <v>104</v>
      </c>
      <c r="I272" t="s">
        <v>204</v>
      </c>
      <c r="J272">
        <v>9</v>
      </c>
      <c r="K272">
        <v>4.1700000000000001E-2</v>
      </c>
      <c r="L272" t="s">
        <v>88</v>
      </c>
      <c r="M272" t="s">
        <v>89</v>
      </c>
      <c r="N272">
        <v>0</v>
      </c>
      <c r="O272">
        <v>0</v>
      </c>
      <c r="P272">
        <v>0</v>
      </c>
      <c r="Q272">
        <v>0</v>
      </c>
      <c r="S272">
        <v>1</v>
      </c>
      <c r="T272">
        <v>1</v>
      </c>
      <c r="U272">
        <v>0</v>
      </c>
      <c r="W272">
        <v>0</v>
      </c>
      <c r="X272">
        <v>0</v>
      </c>
      <c r="Y272" t="s">
        <v>89</v>
      </c>
      <c r="Z272">
        <v>0</v>
      </c>
      <c r="AA272">
        <v>0</v>
      </c>
    </row>
    <row r="273" spans="1:27" x14ac:dyDescent="0.25">
      <c r="A273" t="s">
        <v>481</v>
      </c>
      <c r="B273" t="s">
        <v>477</v>
      </c>
      <c r="C273" s="8" t="s">
        <v>478</v>
      </c>
      <c r="D273">
        <v>0</v>
      </c>
      <c r="E273" t="s">
        <v>214</v>
      </c>
      <c r="F273" t="s">
        <v>215</v>
      </c>
      <c r="G273" t="s">
        <v>188</v>
      </c>
      <c r="H273" t="s">
        <v>104</v>
      </c>
      <c r="I273" t="s">
        <v>204</v>
      </c>
      <c r="J273">
        <v>10</v>
      </c>
      <c r="K273">
        <v>4.1700000000000001E-2</v>
      </c>
      <c r="L273" t="s">
        <v>88</v>
      </c>
      <c r="M273" t="s">
        <v>89</v>
      </c>
      <c r="N273">
        <v>0</v>
      </c>
      <c r="O273">
        <v>0</v>
      </c>
      <c r="P273">
        <v>0</v>
      </c>
      <c r="Q273">
        <v>0</v>
      </c>
      <c r="S273">
        <v>1</v>
      </c>
      <c r="T273">
        <v>1</v>
      </c>
      <c r="U273">
        <v>0</v>
      </c>
      <c r="W273">
        <v>0</v>
      </c>
      <c r="X273">
        <v>0</v>
      </c>
      <c r="Y273" t="s">
        <v>89</v>
      </c>
      <c r="Z273">
        <v>0</v>
      </c>
      <c r="AA273">
        <v>0</v>
      </c>
    </row>
    <row r="274" spans="1:27" x14ac:dyDescent="0.25">
      <c r="A274" t="s">
        <v>482</v>
      </c>
      <c r="B274" t="s">
        <v>443</v>
      </c>
      <c r="C274" s="8" t="s">
        <v>444</v>
      </c>
      <c r="D274">
        <v>2.2197779999999998</v>
      </c>
      <c r="E274" t="s">
        <v>217</v>
      </c>
      <c r="F274" t="s">
        <v>218</v>
      </c>
      <c r="G274" t="s">
        <v>219</v>
      </c>
      <c r="H274" t="s">
        <v>3</v>
      </c>
      <c r="I274" t="s">
        <v>3</v>
      </c>
      <c r="J274">
        <v>1</v>
      </c>
      <c r="K274">
        <v>3.3300000000000003E-2</v>
      </c>
      <c r="L274" t="s">
        <v>88</v>
      </c>
      <c r="M274" t="s">
        <v>220</v>
      </c>
      <c r="N274">
        <v>66.66</v>
      </c>
      <c r="O274">
        <v>66.66</v>
      </c>
      <c r="P274">
        <v>0</v>
      </c>
      <c r="Q274">
        <v>0</v>
      </c>
      <c r="S274">
        <v>1</v>
      </c>
      <c r="T274">
        <v>1</v>
      </c>
      <c r="U274">
        <v>0</v>
      </c>
      <c r="W274">
        <v>0</v>
      </c>
      <c r="X274">
        <v>66.66</v>
      </c>
      <c r="Y274" t="s">
        <v>221</v>
      </c>
      <c r="Z274">
        <v>50</v>
      </c>
      <c r="AA274">
        <v>66.66</v>
      </c>
    </row>
    <row r="275" spans="1:27" x14ac:dyDescent="0.25">
      <c r="A275" t="s">
        <v>483</v>
      </c>
      <c r="B275" t="s">
        <v>443</v>
      </c>
      <c r="C275" s="8" t="s">
        <v>444</v>
      </c>
      <c r="D275">
        <v>1.1098889999999999</v>
      </c>
      <c r="E275" t="s">
        <v>223</v>
      </c>
      <c r="F275" t="s">
        <v>224</v>
      </c>
      <c r="G275" t="s">
        <v>219</v>
      </c>
      <c r="H275" t="s">
        <v>3</v>
      </c>
      <c r="I275" t="s">
        <v>3</v>
      </c>
      <c r="J275">
        <v>3</v>
      </c>
      <c r="K275">
        <v>3.3300000000000003E-2</v>
      </c>
      <c r="L275" t="s">
        <v>88</v>
      </c>
      <c r="M275" t="s">
        <v>220</v>
      </c>
      <c r="N275">
        <v>33.33</v>
      </c>
      <c r="O275">
        <v>33.33</v>
      </c>
      <c r="P275">
        <v>0</v>
      </c>
      <c r="Q275">
        <v>0</v>
      </c>
      <c r="S275">
        <v>1</v>
      </c>
      <c r="T275">
        <v>1</v>
      </c>
      <c r="U275">
        <v>0</v>
      </c>
      <c r="W275">
        <v>0</v>
      </c>
      <c r="X275">
        <v>33.33</v>
      </c>
      <c r="Y275" t="s">
        <v>221</v>
      </c>
      <c r="Z275">
        <v>50</v>
      </c>
      <c r="AA275">
        <v>33.33</v>
      </c>
    </row>
    <row r="276" spans="1:27" x14ac:dyDescent="0.25">
      <c r="A276" t="s">
        <v>484</v>
      </c>
      <c r="B276" t="s">
        <v>443</v>
      </c>
      <c r="C276" s="8" t="s">
        <v>444</v>
      </c>
      <c r="D276">
        <v>0</v>
      </c>
      <c r="E276" t="s">
        <v>226</v>
      </c>
      <c r="F276" t="s">
        <v>227</v>
      </c>
      <c r="G276" t="s">
        <v>219</v>
      </c>
      <c r="H276" t="s">
        <v>3</v>
      </c>
      <c r="I276" t="s">
        <v>3</v>
      </c>
      <c r="J276">
        <v>2</v>
      </c>
      <c r="K276">
        <v>3.3300000000000003E-2</v>
      </c>
      <c r="L276" t="s">
        <v>88</v>
      </c>
      <c r="M276" t="s">
        <v>221</v>
      </c>
      <c r="N276">
        <v>0</v>
      </c>
      <c r="O276">
        <v>0</v>
      </c>
      <c r="P276">
        <v>0</v>
      </c>
      <c r="Q276">
        <v>0</v>
      </c>
      <c r="S276">
        <v>1</v>
      </c>
      <c r="T276">
        <v>1</v>
      </c>
      <c r="U276">
        <v>0</v>
      </c>
      <c r="W276">
        <v>0</v>
      </c>
      <c r="X276">
        <v>0</v>
      </c>
      <c r="Y276" t="s">
        <v>221</v>
      </c>
      <c r="Z276">
        <v>50</v>
      </c>
      <c r="AA276">
        <v>0</v>
      </c>
    </row>
    <row r="277" spans="1:27" x14ac:dyDescent="0.25">
      <c r="A277" t="s">
        <v>485</v>
      </c>
      <c r="B277" t="s">
        <v>486</v>
      </c>
      <c r="C277" s="8" t="s">
        <v>487</v>
      </c>
      <c r="D277">
        <v>0</v>
      </c>
      <c r="E277" t="s">
        <v>83</v>
      </c>
      <c r="F277" t="s">
        <v>84</v>
      </c>
      <c r="G277" t="s">
        <v>85</v>
      </c>
      <c r="H277" t="s">
        <v>86</v>
      </c>
      <c r="I277" t="s">
        <v>87</v>
      </c>
      <c r="J277">
        <v>24</v>
      </c>
      <c r="K277">
        <v>1.8599999999999998E-2</v>
      </c>
      <c r="L277" t="s">
        <v>88</v>
      </c>
      <c r="M277" t="s">
        <v>89</v>
      </c>
      <c r="N277">
        <v>0</v>
      </c>
      <c r="O277">
        <v>0</v>
      </c>
      <c r="P277">
        <v>0</v>
      </c>
      <c r="Q277">
        <v>0</v>
      </c>
      <c r="S277">
        <v>1</v>
      </c>
      <c r="T277">
        <v>1</v>
      </c>
      <c r="U277">
        <v>0</v>
      </c>
      <c r="V277" t="s">
        <v>90</v>
      </c>
      <c r="W277">
        <v>0</v>
      </c>
      <c r="Y277" t="s">
        <v>89</v>
      </c>
      <c r="Z277">
        <v>0</v>
      </c>
      <c r="AA277">
        <v>0</v>
      </c>
    </row>
    <row r="278" spans="1:27" x14ac:dyDescent="0.25">
      <c r="A278" t="s">
        <v>488</v>
      </c>
      <c r="B278" t="s">
        <v>486</v>
      </c>
      <c r="C278" s="8" t="s">
        <v>487</v>
      </c>
      <c r="D278">
        <v>0</v>
      </c>
      <c r="E278" t="s">
        <v>92</v>
      </c>
      <c r="F278" t="s">
        <v>93</v>
      </c>
      <c r="G278" t="s">
        <v>85</v>
      </c>
      <c r="H278" t="s">
        <v>94</v>
      </c>
      <c r="I278" t="s">
        <v>95</v>
      </c>
      <c r="J278">
        <v>13</v>
      </c>
      <c r="K278">
        <v>1.6299999999999999E-2</v>
      </c>
      <c r="L278" t="s">
        <v>88</v>
      </c>
      <c r="M278" t="s">
        <v>89</v>
      </c>
      <c r="N278">
        <v>0</v>
      </c>
      <c r="O278">
        <v>0</v>
      </c>
      <c r="P278">
        <v>0</v>
      </c>
      <c r="Q278">
        <v>0</v>
      </c>
      <c r="S278">
        <v>1</v>
      </c>
      <c r="T278">
        <v>1</v>
      </c>
      <c r="U278">
        <v>0</v>
      </c>
      <c r="V278" t="s">
        <v>90</v>
      </c>
      <c r="W278">
        <v>0</v>
      </c>
      <c r="Y278" t="s">
        <v>89</v>
      </c>
      <c r="Z278">
        <v>0</v>
      </c>
      <c r="AA278">
        <v>0</v>
      </c>
    </row>
    <row r="279" spans="1:27" x14ac:dyDescent="0.25">
      <c r="A279" t="s">
        <v>489</v>
      </c>
      <c r="B279" t="s">
        <v>486</v>
      </c>
      <c r="C279" s="8" t="s">
        <v>487</v>
      </c>
      <c r="D279">
        <v>0</v>
      </c>
      <c r="E279" t="s">
        <v>99</v>
      </c>
      <c r="F279" t="s">
        <v>100</v>
      </c>
      <c r="G279" t="s">
        <v>85</v>
      </c>
      <c r="H279" t="s">
        <v>86</v>
      </c>
      <c r="I279" t="s">
        <v>87</v>
      </c>
      <c r="J279">
        <v>26</v>
      </c>
      <c r="K279">
        <v>1.8599999999999998E-2</v>
      </c>
      <c r="L279" t="s">
        <v>88</v>
      </c>
      <c r="M279" t="s">
        <v>89</v>
      </c>
      <c r="N279">
        <v>0</v>
      </c>
      <c r="O279">
        <v>0</v>
      </c>
      <c r="P279">
        <v>0</v>
      </c>
      <c r="Q279">
        <v>0</v>
      </c>
      <c r="S279">
        <v>1</v>
      </c>
      <c r="T279">
        <v>1</v>
      </c>
      <c r="U279">
        <v>0</v>
      </c>
      <c r="V279" t="s">
        <v>90</v>
      </c>
      <c r="W279">
        <v>0</v>
      </c>
      <c r="Y279" t="s">
        <v>89</v>
      </c>
      <c r="Z279">
        <v>0</v>
      </c>
      <c r="AA279">
        <v>0</v>
      </c>
    </row>
    <row r="280" spans="1:27" x14ac:dyDescent="0.25">
      <c r="A280" t="s">
        <v>490</v>
      </c>
      <c r="B280" t="s">
        <v>486</v>
      </c>
      <c r="C280" s="8" t="s">
        <v>487</v>
      </c>
      <c r="D280">
        <v>0</v>
      </c>
      <c r="E280" t="s">
        <v>102</v>
      </c>
      <c r="F280" t="s">
        <v>103</v>
      </c>
      <c r="G280" t="s">
        <v>85</v>
      </c>
      <c r="H280" t="s">
        <v>104</v>
      </c>
      <c r="I280" t="s">
        <v>105</v>
      </c>
      <c r="J280">
        <v>34</v>
      </c>
      <c r="K280">
        <v>3.2500000000000001E-2</v>
      </c>
      <c r="L280" t="s">
        <v>88</v>
      </c>
      <c r="M280" t="s">
        <v>89</v>
      </c>
      <c r="N280">
        <v>0</v>
      </c>
      <c r="O280">
        <v>0</v>
      </c>
      <c r="P280">
        <v>0</v>
      </c>
      <c r="Q280">
        <v>0</v>
      </c>
      <c r="S280">
        <v>1</v>
      </c>
      <c r="T280">
        <v>1</v>
      </c>
      <c r="U280">
        <v>0</v>
      </c>
      <c r="V280" t="s">
        <v>90</v>
      </c>
      <c r="W280">
        <v>0</v>
      </c>
      <c r="Y280" t="s">
        <v>89</v>
      </c>
      <c r="Z280">
        <v>0</v>
      </c>
      <c r="AA280">
        <v>0</v>
      </c>
    </row>
    <row r="281" spans="1:27" x14ac:dyDescent="0.25">
      <c r="A281" t="s">
        <v>491</v>
      </c>
      <c r="B281" t="s">
        <v>486</v>
      </c>
      <c r="C281" s="8" t="s">
        <v>487</v>
      </c>
      <c r="D281">
        <v>0</v>
      </c>
      <c r="E281" t="s">
        <v>107</v>
      </c>
      <c r="F281" t="s">
        <v>108</v>
      </c>
      <c r="G281" t="s">
        <v>85</v>
      </c>
      <c r="H281" t="s">
        <v>94</v>
      </c>
      <c r="I281" t="s">
        <v>95</v>
      </c>
      <c r="J281">
        <v>19</v>
      </c>
      <c r="K281">
        <v>1.6299999999999999E-2</v>
      </c>
      <c r="L281" t="s">
        <v>88</v>
      </c>
      <c r="M281" t="s">
        <v>96</v>
      </c>
      <c r="N281">
        <v>0</v>
      </c>
      <c r="O281">
        <v>0</v>
      </c>
      <c r="P281">
        <v>0</v>
      </c>
      <c r="Q281">
        <v>0</v>
      </c>
      <c r="S281">
        <v>1</v>
      </c>
      <c r="T281">
        <v>1</v>
      </c>
      <c r="U281">
        <v>0</v>
      </c>
      <c r="V281" t="s">
        <v>121</v>
      </c>
      <c r="W281">
        <v>0</v>
      </c>
      <c r="Y281" t="s">
        <v>96</v>
      </c>
      <c r="Z281">
        <v>33.33</v>
      </c>
      <c r="AA281">
        <v>0</v>
      </c>
    </row>
    <row r="282" spans="1:27" x14ac:dyDescent="0.25">
      <c r="A282" t="s">
        <v>492</v>
      </c>
      <c r="B282" t="s">
        <v>486</v>
      </c>
      <c r="C282" s="8" t="s">
        <v>487</v>
      </c>
      <c r="D282">
        <v>0</v>
      </c>
      <c r="E282" t="s">
        <v>110</v>
      </c>
      <c r="F282" t="s">
        <v>111</v>
      </c>
      <c r="G282" t="s">
        <v>85</v>
      </c>
      <c r="H282" t="s">
        <v>86</v>
      </c>
      <c r="I282" t="s">
        <v>87</v>
      </c>
      <c r="J282">
        <v>20</v>
      </c>
      <c r="K282">
        <v>1.8599999999999998E-2</v>
      </c>
      <c r="L282" t="s">
        <v>88</v>
      </c>
      <c r="M282" t="s">
        <v>89</v>
      </c>
      <c r="N282">
        <v>0</v>
      </c>
      <c r="O282">
        <v>0</v>
      </c>
      <c r="P282">
        <v>0</v>
      </c>
      <c r="Q282">
        <v>0</v>
      </c>
      <c r="S282">
        <v>1</v>
      </c>
      <c r="T282">
        <v>1</v>
      </c>
      <c r="U282">
        <v>0</v>
      </c>
      <c r="V282" t="s">
        <v>90</v>
      </c>
      <c r="W282">
        <v>0</v>
      </c>
      <c r="Y282" t="s">
        <v>89</v>
      </c>
      <c r="Z282">
        <v>0</v>
      </c>
      <c r="AA282">
        <v>0</v>
      </c>
    </row>
    <row r="283" spans="1:27" x14ac:dyDescent="0.25">
      <c r="A283" t="s">
        <v>493</v>
      </c>
      <c r="B283" t="s">
        <v>486</v>
      </c>
      <c r="C283" s="8" t="s">
        <v>487</v>
      </c>
      <c r="D283">
        <v>0</v>
      </c>
      <c r="E283" t="s">
        <v>113</v>
      </c>
      <c r="F283" t="s">
        <v>114</v>
      </c>
      <c r="G283" t="s">
        <v>85</v>
      </c>
      <c r="H283" t="s">
        <v>94</v>
      </c>
      <c r="I283" t="s">
        <v>95</v>
      </c>
      <c r="J283">
        <v>18</v>
      </c>
      <c r="K283">
        <v>1.6299999999999999E-2</v>
      </c>
      <c r="L283" t="s">
        <v>88</v>
      </c>
      <c r="M283" t="s">
        <v>89</v>
      </c>
      <c r="N283">
        <v>0</v>
      </c>
      <c r="O283">
        <v>0</v>
      </c>
      <c r="P283">
        <v>0</v>
      </c>
      <c r="Q283">
        <v>0</v>
      </c>
      <c r="S283">
        <v>1</v>
      </c>
      <c r="T283">
        <v>1</v>
      </c>
      <c r="U283">
        <v>0</v>
      </c>
      <c r="V283" t="s">
        <v>90</v>
      </c>
      <c r="W283">
        <v>0</v>
      </c>
      <c r="Y283" t="s">
        <v>89</v>
      </c>
      <c r="Z283">
        <v>0</v>
      </c>
      <c r="AA283">
        <v>0</v>
      </c>
    </row>
    <row r="284" spans="1:27" x14ac:dyDescent="0.25">
      <c r="A284" t="s">
        <v>494</v>
      </c>
      <c r="B284" t="s">
        <v>486</v>
      </c>
      <c r="C284" s="8" t="s">
        <v>487</v>
      </c>
      <c r="D284">
        <v>0</v>
      </c>
      <c r="E284" t="s">
        <v>116</v>
      </c>
      <c r="F284" t="s">
        <v>117</v>
      </c>
      <c r="G284" t="s">
        <v>85</v>
      </c>
      <c r="H284" t="s">
        <v>118</v>
      </c>
      <c r="I284" t="s">
        <v>119</v>
      </c>
      <c r="J284">
        <v>37</v>
      </c>
      <c r="K284">
        <v>4.3299999999999998E-2</v>
      </c>
      <c r="L284" t="s">
        <v>88</v>
      </c>
      <c r="M284" t="s">
        <v>89</v>
      </c>
      <c r="N284">
        <v>0</v>
      </c>
      <c r="O284">
        <v>0</v>
      </c>
      <c r="P284">
        <v>0</v>
      </c>
      <c r="Q284">
        <v>0</v>
      </c>
      <c r="S284">
        <v>1</v>
      </c>
      <c r="T284">
        <v>1</v>
      </c>
      <c r="U284">
        <v>0</v>
      </c>
      <c r="V284" t="s">
        <v>90</v>
      </c>
      <c r="W284">
        <v>0</v>
      </c>
      <c r="Y284" t="s">
        <v>89</v>
      </c>
      <c r="Z284">
        <v>0</v>
      </c>
      <c r="AA284">
        <v>0</v>
      </c>
    </row>
    <row r="285" spans="1:27" x14ac:dyDescent="0.25">
      <c r="A285" t="s">
        <v>495</v>
      </c>
      <c r="B285" t="s">
        <v>486</v>
      </c>
      <c r="C285" s="8" t="s">
        <v>487</v>
      </c>
      <c r="D285">
        <v>0</v>
      </c>
      <c r="E285" t="s">
        <v>123</v>
      </c>
      <c r="F285" t="s">
        <v>124</v>
      </c>
      <c r="G285" t="s">
        <v>85</v>
      </c>
      <c r="H285" t="s">
        <v>86</v>
      </c>
      <c r="I285" t="s">
        <v>87</v>
      </c>
      <c r="J285">
        <v>23</v>
      </c>
      <c r="K285">
        <v>1.8599999999999998E-2</v>
      </c>
      <c r="L285" t="s">
        <v>88</v>
      </c>
      <c r="M285" t="s">
        <v>89</v>
      </c>
      <c r="N285">
        <v>0</v>
      </c>
      <c r="O285">
        <v>0</v>
      </c>
      <c r="P285">
        <v>0</v>
      </c>
      <c r="Q285">
        <v>0</v>
      </c>
      <c r="S285">
        <v>1</v>
      </c>
      <c r="T285">
        <v>1</v>
      </c>
      <c r="U285">
        <v>0</v>
      </c>
      <c r="V285" t="s">
        <v>90</v>
      </c>
      <c r="W285">
        <v>0</v>
      </c>
      <c r="Y285" t="s">
        <v>89</v>
      </c>
      <c r="Z285">
        <v>0</v>
      </c>
      <c r="AA285">
        <v>0</v>
      </c>
    </row>
    <row r="286" spans="1:27" x14ac:dyDescent="0.25">
      <c r="A286" t="s">
        <v>496</v>
      </c>
      <c r="B286" t="s">
        <v>486</v>
      </c>
      <c r="C286" s="8" t="s">
        <v>487</v>
      </c>
      <c r="D286">
        <v>0</v>
      </c>
      <c r="E286" t="s">
        <v>126</v>
      </c>
      <c r="F286" t="s">
        <v>127</v>
      </c>
      <c r="G286" t="s">
        <v>85</v>
      </c>
      <c r="H286" t="s">
        <v>86</v>
      </c>
      <c r="I286" t="s">
        <v>87</v>
      </c>
      <c r="J286">
        <v>22</v>
      </c>
      <c r="K286">
        <v>1.8599999999999998E-2</v>
      </c>
      <c r="L286" t="s">
        <v>88</v>
      </c>
      <c r="M286" t="s">
        <v>89</v>
      </c>
      <c r="N286">
        <v>0</v>
      </c>
      <c r="O286">
        <v>0</v>
      </c>
      <c r="P286">
        <v>0</v>
      </c>
      <c r="Q286">
        <v>0</v>
      </c>
      <c r="S286">
        <v>1</v>
      </c>
      <c r="T286">
        <v>1</v>
      </c>
      <c r="U286">
        <v>0</v>
      </c>
      <c r="V286" t="s">
        <v>90</v>
      </c>
      <c r="W286">
        <v>0</v>
      </c>
      <c r="Y286" t="s">
        <v>89</v>
      </c>
      <c r="Z286">
        <v>0</v>
      </c>
      <c r="AA286">
        <v>0</v>
      </c>
    </row>
    <row r="287" spans="1:27" x14ac:dyDescent="0.25">
      <c r="A287" t="s">
        <v>497</v>
      </c>
      <c r="B287" t="s">
        <v>486</v>
      </c>
      <c r="C287" s="8" t="s">
        <v>487</v>
      </c>
      <c r="D287">
        <v>0</v>
      </c>
      <c r="E287" t="s">
        <v>129</v>
      </c>
      <c r="F287" t="s">
        <v>130</v>
      </c>
      <c r="G287" t="s">
        <v>85</v>
      </c>
      <c r="H287" t="s">
        <v>94</v>
      </c>
      <c r="I287" t="s">
        <v>95</v>
      </c>
      <c r="J287">
        <v>15</v>
      </c>
      <c r="K287">
        <v>1.6299999999999999E-2</v>
      </c>
      <c r="L287" t="s">
        <v>88</v>
      </c>
      <c r="M287" t="s">
        <v>89</v>
      </c>
      <c r="N287">
        <v>0</v>
      </c>
      <c r="O287">
        <v>0</v>
      </c>
      <c r="P287">
        <v>0</v>
      </c>
      <c r="Q287">
        <v>0</v>
      </c>
      <c r="S287">
        <v>1</v>
      </c>
      <c r="T287">
        <v>1</v>
      </c>
      <c r="U287">
        <v>0</v>
      </c>
      <c r="V287" t="s">
        <v>90</v>
      </c>
      <c r="W287">
        <v>0</v>
      </c>
      <c r="Y287" t="s">
        <v>89</v>
      </c>
      <c r="Z287">
        <v>0</v>
      </c>
      <c r="AA287">
        <v>0</v>
      </c>
    </row>
    <row r="288" spans="1:27" x14ac:dyDescent="0.25">
      <c r="A288" t="s">
        <v>498</v>
      </c>
      <c r="B288" t="s">
        <v>486</v>
      </c>
      <c r="C288" s="8" t="s">
        <v>487</v>
      </c>
      <c r="D288">
        <v>0</v>
      </c>
      <c r="E288" t="s">
        <v>132</v>
      </c>
      <c r="F288" t="s">
        <v>133</v>
      </c>
      <c r="G288" t="s">
        <v>85</v>
      </c>
      <c r="H288" t="s">
        <v>86</v>
      </c>
      <c r="I288" t="s">
        <v>87</v>
      </c>
      <c r="J288">
        <v>21</v>
      </c>
      <c r="K288">
        <v>1.8599999999999998E-2</v>
      </c>
      <c r="L288" t="s">
        <v>88</v>
      </c>
      <c r="M288" t="s">
        <v>89</v>
      </c>
      <c r="N288">
        <v>0</v>
      </c>
      <c r="O288">
        <v>0</v>
      </c>
      <c r="P288">
        <v>0</v>
      </c>
      <c r="Q288">
        <v>0</v>
      </c>
      <c r="S288">
        <v>1</v>
      </c>
      <c r="T288">
        <v>1</v>
      </c>
      <c r="U288">
        <v>0</v>
      </c>
      <c r="V288" t="s">
        <v>90</v>
      </c>
      <c r="W288">
        <v>0</v>
      </c>
      <c r="Y288" t="s">
        <v>89</v>
      </c>
      <c r="Z288">
        <v>0</v>
      </c>
      <c r="AA288">
        <v>0</v>
      </c>
    </row>
    <row r="289" spans="1:27" x14ac:dyDescent="0.25">
      <c r="A289" t="s">
        <v>499</v>
      </c>
      <c r="B289" t="s">
        <v>486</v>
      </c>
      <c r="C289" s="8" t="s">
        <v>487</v>
      </c>
      <c r="D289">
        <v>0</v>
      </c>
      <c r="E289" t="s">
        <v>135</v>
      </c>
      <c r="F289" t="s">
        <v>136</v>
      </c>
      <c r="G289" t="s">
        <v>85</v>
      </c>
      <c r="H289" t="s">
        <v>94</v>
      </c>
      <c r="I289" t="s">
        <v>95</v>
      </c>
      <c r="J289">
        <v>14</v>
      </c>
      <c r="K289">
        <v>1.6299999999999999E-2</v>
      </c>
      <c r="L289" t="s">
        <v>88</v>
      </c>
      <c r="M289" t="s">
        <v>89</v>
      </c>
      <c r="N289">
        <v>0</v>
      </c>
      <c r="O289">
        <v>0</v>
      </c>
      <c r="P289">
        <v>0</v>
      </c>
      <c r="Q289">
        <v>0</v>
      </c>
      <c r="S289">
        <v>1</v>
      </c>
      <c r="T289">
        <v>1</v>
      </c>
      <c r="U289">
        <v>0</v>
      </c>
      <c r="V289" t="s">
        <v>90</v>
      </c>
      <c r="W289">
        <v>0</v>
      </c>
      <c r="Y289" t="s">
        <v>89</v>
      </c>
      <c r="Z289">
        <v>0</v>
      </c>
      <c r="AA289">
        <v>0</v>
      </c>
    </row>
    <row r="290" spans="1:27" x14ac:dyDescent="0.25">
      <c r="A290" t="s">
        <v>500</v>
      </c>
      <c r="B290" t="s">
        <v>486</v>
      </c>
      <c r="C290" s="8" t="s">
        <v>487</v>
      </c>
      <c r="D290">
        <v>0</v>
      </c>
      <c r="E290" t="s">
        <v>138</v>
      </c>
      <c r="F290" t="s">
        <v>139</v>
      </c>
      <c r="G290" t="s">
        <v>85</v>
      </c>
      <c r="H290" t="s">
        <v>118</v>
      </c>
      <c r="I290" t="s">
        <v>119</v>
      </c>
      <c r="J290">
        <v>39</v>
      </c>
      <c r="K290">
        <v>4.3299999999999998E-2</v>
      </c>
      <c r="L290" t="s">
        <v>88</v>
      </c>
      <c r="M290" t="s">
        <v>140</v>
      </c>
      <c r="N290">
        <v>0</v>
      </c>
      <c r="O290">
        <v>0</v>
      </c>
      <c r="P290">
        <v>0</v>
      </c>
      <c r="Q290">
        <v>0</v>
      </c>
      <c r="S290">
        <v>1</v>
      </c>
      <c r="T290">
        <v>1</v>
      </c>
      <c r="U290">
        <v>0</v>
      </c>
      <c r="V290" t="s">
        <v>90</v>
      </c>
      <c r="W290">
        <v>0</v>
      </c>
      <c r="Y290" t="s">
        <v>140</v>
      </c>
      <c r="Z290">
        <v>50</v>
      </c>
      <c r="AA290">
        <v>0</v>
      </c>
    </row>
    <row r="291" spans="1:27" x14ac:dyDescent="0.25">
      <c r="A291" t="s">
        <v>501</v>
      </c>
      <c r="B291" t="s">
        <v>486</v>
      </c>
      <c r="C291" s="8" t="s">
        <v>487</v>
      </c>
      <c r="D291">
        <v>0</v>
      </c>
      <c r="E291" t="s">
        <v>142</v>
      </c>
      <c r="F291" t="s">
        <v>143</v>
      </c>
      <c r="G291" t="s">
        <v>85</v>
      </c>
      <c r="H291" t="s">
        <v>104</v>
      </c>
      <c r="I291" t="s">
        <v>105</v>
      </c>
      <c r="J291">
        <v>33</v>
      </c>
      <c r="K291">
        <v>3.2500000000000001E-2</v>
      </c>
      <c r="L291" t="s">
        <v>88</v>
      </c>
      <c r="M291" t="s">
        <v>89</v>
      </c>
      <c r="N291">
        <v>0</v>
      </c>
      <c r="O291">
        <v>0</v>
      </c>
      <c r="P291">
        <v>0</v>
      </c>
      <c r="Q291">
        <v>0</v>
      </c>
      <c r="S291">
        <v>1</v>
      </c>
      <c r="T291">
        <v>1</v>
      </c>
      <c r="U291">
        <v>0</v>
      </c>
      <c r="V291" t="s">
        <v>90</v>
      </c>
      <c r="W291">
        <v>0</v>
      </c>
      <c r="Y291" t="s">
        <v>89</v>
      </c>
      <c r="Z291">
        <v>0</v>
      </c>
      <c r="AA291">
        <v>0</v>
      </c>
    </row>
    <row r="292" spans="1:27" x14ac:dyDescent="0.25">
      <c r="A292" t="s">
        <v>502</v>
      </c>
      <c r="B292" t="s">
        <v>486</v>
      </c>
      <c r="C292" s="8" t="s">
        <v>487</v>
      </c>
      <c r="D292">
        <v>0</v>
      </c>
      <c r="E292" t="s">
        <v>145</v>
      </c>
      <c r="F292" t="s">
        <v>146</v>
      </c>
      <c r="G292" t="s">
        <v>85</v>
      </c>
      <c r="H292" t="s">
        <v>86</v>
      </c>
      <c r="I292" t="s">
        <v>87</v>
      </c>
      <c r="J292">
        <v>25</v>
      </c>
      <c r="K292">
        <v>1.8599999999999998E-2</v>
      </c>
      <c r="L292" t="s">
        <v>88</v>
      </c>
      <c r="M292" t="s">
        <v>89</v>
      </c>
      <c r="N292">
        <v>0</v>
      </c>
      <c r="O292">
        <v>0</v>
      </c>
      <c r="P292">
        <v>0</v>
      </c>
      <c r="Q292">
        <v>0</v>
      </c>
      <c r="S292">
        <v>1</v>
      </c>
      <c r="T292">
        <v>1</v>
      </c>
      <c r="U292">
        <v>0</v>
      </c>
      <c r="V292" t="s">
        <v>90</v>
      </c>
      <c r="W292">
        <v>0</v>
      </c>
      <c r="Y292" t="s">
        <v>89</v>
      </c>
      <c r="Z292">
        <v>0</v>
      </c>
      <c r="AA292">
        <v>0</v>
      </c>
    </row>
    <row r="293" spans="1:27" x14ac:dyDescent="0.25">
      <c r="A293" t="s">
        <v>503</v>
      </c>
      <c r="B293" t="s">
        <v>486</v>
      </c>
      <c r="C293" s="8" t="s">
        <v>487</v>
      </c>
      <c r="D293">
        <v>0</v>
      </c>
      <c r="E293" t="s">
        <v>148</v>
      </c>
      <c r="F293" t="s">
        <v>149</v>
      </c>
      <c r="G293" t="s">
        <v>85</v>
      </c>
      <c r="H293" t="s">
        <v>94</v>
      </c>
      <c r="I293" t="s">
        <v>95</v>
      </c>
      <c r="J293">
        <v>16</v>
      </c>
      <c r="K293">
        <v>1.6299999999999999E-2</v>
      </c>
      <c r="L293" t="s">
        <v>88</v>
      </c>
      <c r="M293" t="s">
        <v>89</v>
      </c>
      <c r="N293">
        <v>0</v>
      </c>
      <c r="O293">
        <v>0</v>
      </c>
      <c r="P293">
        <v>0</v>
      </c>
      <c r="Q293">
        <v>0</v>
      </c>
      <c r="S293">
        <v>1</v>
      </c>
      <c r="T293">
        <v>1</v>
      </c>
      <c r="U293">
        <v>0</v>
      </c>
      <c r="V293" t="s">
        <v>90</v>
      </c>
      <c r="W293">
        <v>0</v>
      </c>
      <c r="Y293" t="s">
        <v>89</v>
      </c>
      <c r="Z293">
        <v>0</v>
      </c>
      <c r="AA293">
        <v>0</v>
      </c>
    </row>
    <row r="294" spans="1:27" x14ac:dyDescent="0.25">
      <c r="A294" t="s">
        <v>504</v>
      </c>
      <c r="B294" t="s">
        <v>486</v>
      </c>
      <c r="C294" s="8" t="s">
        <v>487</v>
      </c>
      <c r="D294">
        <v>0</v>
      </c>
      <c r="E294" t="s">
        <v>151</v>
      </c>
      <c r="F294" t="s">
        <v>152</v>
      </c>
      <c r="G294" t="s">
        <v>85</v>
      </c>
      <c r="H294" t="s">
        <v>94</v>
      </c>
      <c r="I294" t="s">
        <v>95</v>
      </c>
      <c r="J294">
        <v>17</v>
      </c>
      <c r="K294">
        <v>1.6299999999999999E-2</v>
      </c>
      <c r="L294" t="s">
        <v>88</v>
      </c>
      <c r="M294" t="s">
        <v>89</v>
      </c>
      <c r="N294">
        <v>0</v>
      </c>
      <c r="O294">
        <v>0</v>
      </c>
      <c r="P294">
        <v>0</v>
      </c>
      <c r="Q294">
        <v>0</v>
      </c>
      <c r="S294">
        <v>1</v>
      </c>
      <c r="T294">
        <v>1</v>
      </c>
      <c r="U294">
        <v>0</v>
      </c>
      <c r="V294" t="s">
        <v>90</v>
      </c>
      <c r="W294">
        <v>0</v>
      </c>
      <c r="Y294" t="s">
        <v>89</v>
      </c>
      <c r="Z294">
        <v>0</v>
      </c>
      <c r="AA294">
        <v>0</v>
      </c>
    </row>
    <row r="295" spans="1:27" x14ac:dyDescent="0.25">
      <c r="A295" t="s">
        <v>505</v>
      </c>
      <c r="B295" t="s">
        <v>486</v>
      </c>
      <c r="C295" s="8" t="s">
        <v>487</v>
      </c>
      <c r="D295">
        <v>0</v>
      </c>
      <c r="E295" t="s">
        <v>154</v>
      </c>
      <c r="F295" t="s">
        <v>155</v>
      </c>
      <c r="G295" t="s">
        <v>85</v>
      </c>
      <c r="H295" t="s">
        <v>94</v>
      </c>
      <c r="I295" t="s">
        <v>95</v>
      </c>
      <c r="J295">
        <v>12</v>
      </c>
      <c r="K295">
        <v>1.6299999999999999E-2</v>
      </c>
      <c r="L295" t="s">
        <v>88</v>
      </c>
      <c r="M295" t="s">
        <v>89</v>
      </c>
      <c r="N295">
        <v>0</v>
      </c>
      <c r="O295">
        <v>0</v>
      </c>
      <c r="P295">
        <v>0</v>
      </c>
      <c r="Q295">
        <v>0</v>
      </c>
      <c r="S295">
        <v>1</v>
      </c>
      <c r="T295">
        <v>1</v>
      </c>
      <c r="U295">
        <v>0</v>
      </c>
      <c r="V295" t="s">
        <v>90</v>
      </c>
      <c r="W295">
        <v>0</v>
      </c>
      <c r="Y295" t="s">
        <v>89</v>
      </c>
      <c r="Z295">
        <v>0</v>
      </c>
      <c r="AA295">
        <v>0</v>
      </c>
    </row>
    <row r="296" spans="1:27" x14ac:dyDescent="0.25">
      <c r="A296" t="s">
        <v>506</v>
      </c>
      <c r="B296" t="s">
        <v>486</v>
      </c>
      <c r="C296" s="8" t="s">
        <v>487</v>
      </c>
      <c r="D296">
        <v>0</v>
      </c>
      <c r="E296" t="s">
        <v>157</v>
      </c>
      <c r="F296" t="s">
        <v>158</v>
      </c>
      <c r="G296" t="s">
        <v>85</v>
      </c>
      <c r="H296" t="s">
        <v>104</v>
      </c>
      <c r="I296" t="s">
        <v>105</v>
      </c>
      <c r="J296">
        <v>35</v>
      </c>
      <c r="K296">
        <v>3.2500000000000001E-2</v>
      </c>
      <c r="L296" t="s">
        <v>88</v>
      </c>
      <c r="M296" t="s">
        <v>89</v>
      </c>
      <c r="N296">
        <v>0</v>
      </c>
      <c r="O296">
        <v>0</v>
      </c>
      <c r="P296">
        <v>0</v>
      </c>
      <c r="Q296">
        <v>0</v>
      </c>
      <c r="S296">
        <v>1</v>
      </c>
      <c r="T296">
        <v>1</v>
      </c>
      <c r="U296">
        <v>0</v>
      </c>
      <c r="V296" t="s">
        <v>90</v>
      </c>
      <c r="W296">
        <v>0</v>
      </c>
      <c r="Y296" t="s">
        <v>89</v>
      </c>
      <c r="Z296">
        <v>0</v>
      </c>
      <c r="AA296">
        <v>0</v>
      </c>
    </row>
    <row r="297" spans="1:27" x14ac:dyDescent="0.25">
      <c r="A297" t="s">
        <v>507</v>
      </c>
      <c r="B297" t="s">
        <v>486</v>
      </c>
      <c r="C297" s="8" t="s">
        <v>487</v>
      </c>
      <c r="D297">
        <v>0</v>
      </c>
      <c r="E297" t="s">
        <v>160</v>
      </c>
      <c r="F297" t="s">
        <v>161</v>
      </c>
      <c r="G297" t="s">
        <v>85</v>
      </c>
      <c r="H297" t="s">
        <v>118</v>
      </c>
      <c r="I297" t="s">
        <v>119</v>
      </c>
      <c r="J297">
        <v>38</v>
      </c>
      <c r="K297">
        <v>4.3299999999999998E-2</v>
      </c>
      <c r="L297" t="s">
        <v>88</v>
      </c>
      <c r="M297" t="s">
        <v>140</v>
      </c>
      <c r="N297">
        <v>0</v>
      </c>
      <c r="O297">
        <v>0</v>
      </c>
      <c r="P297">
        <v>0</v>
      </c>
      <c r="Q297">
        <v>0</v>
      </c>
      <c r="S297">
        <v>1</v>
      </c>
      <c r="T297">
        <v>1</v>
      </c>
      <c r="U297">
        <v>0</v>
      </c>
      <c r="V297" t="s">
        <v>90</v>
      </c>
      <c r="W297">
        <v>0</v>
      </c>
      <c r="Y297" t="s">
        <v>140</v>
      </c>
      <c r="Z297">
        <v>50</v>
      </c>
      <c r="AA297">
        <v>0</v>
      </c>
    </row>
    <row r="298" spans="1:27" x14ac:dyDescent="0.25">
      <c r="A298" t="s">
        <v>508</v>
      </c>
      <c r="B298" t="s">
        <v>486</v>
      </c>
      <c r="C298" s="8" t="s">
        <v>487</v>
      </c>
      <c r="D298">
        <v>0</v>
      </c>
      <c r="E298" t="s">
        <v>163</v>
      </c>
      <c r="F298" t="s">
        <v>164</v>
      </c>
      <c r="G298" t="s">
        <v>85</v>
      </c>
      <c r="H298" t="s">
        <v>165</v>
      </c>
      <c r="I298" t="s">
        <v>166</v>
      </c>
      <c r="J298">
        <v>29</v>
      </c>
      <c r="K298">
        <v>2.1700000000000001E-2</v>
      </c>
      <c r="L298" t="s">
        <v>88</v>
      </c>
      <c r="M298" t="s">
        <v>140</v>
      </c>
      <c r="N298">
        <v>0</v>
      </c>
      <c r="O298">
        <v>0</v>
      </c>
      <c r="P298">
        <v>0</v>
      </c>
      <c r="Q298">
        <v>0</v>
      </c>
      <c r="S298">
        <v>1</v>
      </c>
      <c r="T298">
        <v>1</v>
      </c>
      <c r="U298">
        <v>0</v>
      </c>
      <c r="V298" t="s">
        <v>90</v>
      </c>
      <c r="W298">
        <v>0</v>
      </c>
      <c r="Y298" t="s">
        <v>140</v>
      </c>
      <c r="Z298">
        <v>50</v>
      </c>
      <c r="AA298">
        <v>0</v>
      </c>
    </row>
    <row r="299" spans="1:27" x14ac:dyDescent="0.25">
      <c r="A299" t="s">
        <v>509</v>
      </c>
      <c r="B299" t="s">
        <v>486</v>
      </c>
      <c r="C299" s="8" t="s">
        <v>487</v>
      </c>
      <c r="D299">
        <v>0</v>
      </c>
      <c r="E299" t="s">
        <v>168</v>
      </c>
      <c r="F299" t="s">
        <v>169</v>
      </c>
      <c r="G299" t="s">
        <v>85</v>
      </c>
      <c r="H299" t="s">
        <v>165</v>
      </c>
      <c r="I299" t="s">
        <v>166</v>
      </c>
      <c r="J299">
        <v>30</v>
      </c>
      <c r="K299">
        <v>2.1700000000000001E-2</v>
      </c>
      <c r="L299" t="s">
        <v>88</v>
      </c>
      <c r="M299" t="s">
        <v>140</v>
      </c>
      <c r="N299">
        <v>0</v>
      </c>
      <c r="O299">
        <v>0</v>
      </c>
      <c r="P299">
        <v>0</v>
      </c>
      <c r="Q299">
        <v>0</v>
      </c>
      <c r="S299">
        <v>1</v>
      </c>
      <c r="T299">
        <v>1</v>
      </c>
      <c r="U299">
        <v>0</v>
      </c>
      <c r="V299" t="s">
        <v>90</v>
      </c>
      <c r="W299">
        <v>0</v>
      </c>
      <c r="Y299" t="s">
        <v>140</v>
      </c>
      <c r="Z299">
        <v>50</v>
      </c>
      <c r="AA299">
        <v>0</v>
      </c>
    </row>
    <row r="300" spans="1:27" x14ac:dyDescent="0.25">
      <c r="A300" t="s">
        <v>510</v>
      </c>
      <c r="B300" t="s">
        <v>486</v>
      </c>
      <c r="C300" s="8" t="s">
        <v>487</v>
      </c>
      <c r="D300">
        <v>1.085</v>
      </c>
      <c r="E300" t="s">
        <v>171</v>
      </c>
      <c r="F300" t="s">
        <v>172</v>
      </c>
      <c r="G300" t="s">
        <v>85</v>
      </c>
      <c r="H300" t="s">
        <v>165</v>
      </c>
      <c r="I300" t="s">
        <v>166</v>
      </c>
      <c r="J300">
        <v>31</v>
      </c>
      <c r="K300">
        <v>2.1700000000000001E-2</v>
      </c>
      <c r="L300" t="s">
        <v>88</v>
      </c>
      <c r="M300" t="s">
        <v>140</v>
      </c>
      <c r="N300">
        <v>50</v>
      </c>
      <c r="O300">
        <v>50</v>
      </c>
      <c r="P300">
        <v>0</v>
      </c>
      <c r="Q300">
        <v>0</v>
      </c>
      <c r="S300">
        <v>1</v>
      </c>
      <c r="T300">
        <v>1</v>
      </c>
      <c r="U300">
        <v>0</v>
      </c>
      <c r="V300" t="s">
        <v>97</v>
      </c>
      <c r="W300">
        <v>1</v>
      </c>
      <c r="Y300" t="s">
        <v>140</v>
      </c>
      <c r="Z300">
        <v>50</v>
      </c>
      <c r="AA300">
        <v>50</v>
      </c>
    </row>
    <row r="301" spans="1:27" x14ac:dyDescent="0.25">
      <c r="A301" t="s">
        <v>511</v>
      </c>
      <c r="B301" t="s">
        <v>486</v>
      </c>
      <c r="C301" s="8" t="s">
        <v>487</v>
      </c>
      <c r="D301">
        <v>0</v>
      </c>
      <c r="E301" t="s">
        <v>174</v>
      </c>
      <c r="F301" t="s">
        <v>175</v>
      </c>
      <c r="G301" t="s">
        <v>85</v>
      </c>
      <c r="H301" t="s">
        <v>165</v>
      </c>
      <c r="I301" t="s">
        <v>166</v>
      </c>
      <c r="J301">
        <v>28</v>
      </c>
      <c r="K301">
        <v>2.1700000000000001E-2</v>
      </c>
      <c r="L301" t="s">
        <v>88</v>
      </c>
      <c r="M301" t="s">
        <v>140</v>
      </c>
      <c r="N301">
        <v>0</v>
      </c>
      <c r="O301">
        <v>0</v>
      </c>
      <c r="P301">
        <v>0</v>
      </c>
      <c r="Q301">
        <v>0</v>
      </c>
      <c r="S301">
        <v>1</v>
      </c>
      <c r="T301">
        <v>1</v>
      </c>
      <c r="U301">
        <v>0</v>
      </c>
      <c r="V301" t="s">
        <v>121</v>
      </c>
      <c r="W301">
        <v>0</v>
      </c>
      <c r="Y301" t="s">
        <v>140</v>
      </c>
      <c r="Z301">
        <v>50</v>
      </c>
      <c r="AA301">
        <v>0</v>
      </c>
    </row>
    <row r="302" spans="1:27" x14ac:dyDescent="0.25">
      <c r="A302" t="s">
        <v>512</v>
      </c>
      <c r="B302" t="s">
        <v>486</v>
      </c>
      <c r="C302" s="8" t="s">
        <v>487</v>
      </c>
      <c r="D302">
        <v>0</v>
      </c>
      <c r="E302" t="s">
        <v>177</v>
      </c>
      <c r="F302" t="s">
        <v>178</v>
      </c>
      <c r="G302" t="s">
        <v>85</v>
      </c>
      <c r="H302" t="s">
        <v>165</v>
      </c>
      <c r="I302" t="s">
        <v>166</v>
      </c>
      <c r="J302">
        <v>27</v>
      </c>
      <c r="K302">
        <v>2.1700000000000001E-2</v>
      </c>
      <c r="L302" t="s">
        <v>88</v>
      </c>
      <c r="M302" t="s">
        <v>140</v>
      </c>
      <c r="N302">
        <v>0</v>
      </c>
      <c r="O302">
        <v>0</v>
      </c>
      <c r="P302">
        <v>0</v>
      </c>
      <c r="Q302">
        <v>0</v>
      </c>
      <c r="S302">
        <v>1</v>
      </c>
      <c r="T302">
        <v>1</v>
      </c>
      <c r="U302">
        <v>0</v>
      </c>
      <c r="V302" t="s">
        <v>90</v>
      </c>
      <c r="W302">
        <v>0</v>
      </c>
      <c r="Y302" t="s">
        <v>140</v>
      </c>
      <c r="Z302">
        <v>50</v>
      </c>
      <c r="AA302">
        <v>0</v>
      </c>
    </row>
    <row r="303" spans="1:27" x14ac:dyDescent="0.25">
      <c r="A303" t="s">
        <v>513</v>
      </c>
      <c r="B303" t="s">
        <v>486</v>
      </c>
      <c r="C303" s="8" t="s">
        <v>487</v>
      </c>
      <c r="D303">
        <v>1.085</v>
      </c>
      <c r="E303" t="s">
        <v>180</v>
      </c>
      <c r="F303" t="s">
        <v>181</v>
      </c>
      <c r="G303" t="s">
        <v>85</v>
      </c>
      <c r="H303" t="s">
        <v>165</v>
      </c>
      <c r="I303" t="s">
        <v>166</v>
      </c>
      <c r="J303">
        <v>32</v>
      </c>
      <c r="K303">
        <v>2.1700000000000001E-2</v>
      </c>
      <c r="L303" t="s">
        <v>88</v>
      </c>
      <c r="M303" t="s">
        <v>140</v>
      </c>
      <c r="N303">
        <v>50</v>
      </c>
      <c r="O303">
        <v>50</v>
      </c>
      <c r="P303">
        <v>0</v>
      </c>
      <c r="Q303">
        <v>0</v>
      </c>
      <c r="S303">
        <v>1</v>
      </c>
      <c r="T303">
        <v>1</v>
      </c>
      <c r="U303">
        <v>0</v>
      </c>
      <c r="V303" t="s">
        <v>97</v>
      </c>
      <c r="W303">
        <v>1</v>
      </c>
      <c r="Y303" t="s">
        <v>140</v>
      </c>
      <c r="Z303">
        <v>50</v>
      </c>
      <c r="AA303">
        <v>50</v>
      </c>
    </row>
    <row r="304" spans="1:27" x14ac:dyDescent="0.25">
      <c r="A304" t="s">
        <v>514</v>
      </c>
      <c r="B304" t="s">
        <v>486</v>
      </c>
      <c r="C304" s="8" t="s">
        <v>487</v>
      </c>
      <c r="D304">
        <v>0</v>
      </c>
      <c r="E304" t="s">
        <v>183</v>
      </c>
      <c r="F304" t="s">
        <v>184</v>
      </c>
      <c r="G304" t="s">
        <v>85</v>
      </c>
      <c r="H304" t="s">
        <v>104</v>
      </c>
      <c r="I304" t="s">
        <v>105</v>
      </c>
      <c r="J304">
        <v>36</v>
      </c>
      <c r="K304">
        <v>3.2500000000000001E-2</v>
      </c>
      <c r="L304" t="s">
        <v>88</v>
      </c>
      <c r="M304" t="s">
        <v>89</v>
      </c>
      <c r="N304">
        <v>0</v>
      </c>
      <c r="O304">
        <v>0</v>
      </c>
      <c r="P304">
        <v>0</v>
      </c>
      <c r="Q304">
        <v>0</v>
      </c>
      <c r="S304">
        <v>1</v>
      </c>
      <c r="T304">
        <v>1</v>
      </c>
      <c r="U304">
        <v>0</v>
      </c>
      <c r="V304" t="s">
        <v>90</v>
      </c>
      <c r="W304">
        <v>0</v>
      </c>
      <c r="Y304" t="s">
        <v>89</v>
      </c>
      <c r="Z304">
        <v>0</v>
      </c>
      <c r="AA304">
        <v>0</v>
      </c>
    </row>
    <row r="305" spans="1:27" x14ac:dyDescent="0.25">
      <c r="A305" t="s">
        <v>515</v>
      </c>
      <c r="B305" t="s">
        <v>486</v>
      </c>
      <c r="C305" s="8" t="s">
        <v>487</v>
      </c>
      <c r="D305">
        <v>1.25</v>
      </c>
      <c r="E305" t="s">
        <v>186</v>
      </c>
      <c r="F305" t="s">
        <v>187</v>
      </c>
      <c r="G305" t="s">
        <v>188</v>
      </c>
      <c r="H305" t="s">
        <v>189</v>
      </c>
      <c r="I305" t="s">
        <v>190</v>
      </c>
      <c r="J305">
        <v>4</v>
      </c>
      <c r="K305">
        <v>2.5000000000000001E-2</v>
      </c>
      <c r="L305" t="s">
        <v>88</v>
      </c>
      <c r="M305" t="s">
        <v>140</v>
      </c>
      <c r="N305">
        <v>50</v>
      </c>
      <c r="O305">
        <v>50</v>
      </c>
      <c r="P305">
        <v>0</v>
      </c>
      <c r="Q305">
        <v>0</v>
      </c>
      <c r="S305">
        <v>1</v>
      </c>
      <c r="T305">
        <v>1</v>
      </c>
      <c r="U305">
        <v>0</v>
      </c>
      <c r="V305" t="s">
        <v>97</v>
      </c>
      <c r="W305">
        <v>1</v>
      </c>
      <c r="Y305" t="s">
        <v>140</v>
      </c>
      <c r="Z305">
        <v>50</v>
      </c>
      <c r="AA305">
        <v>50</v>
      </c>
    </row>
    <row r="306" spans="1:27" x14ac:dyDescent="0.25">
      <c r="A306" t="s">
        <v>516</v>
      </c>
      <c r="B306" t="s">
        <v>486</v>
      </c>
      <c r="C306" s="8" t="s">
        <v>487</v>
      </c>
      <c r="D306">
        <v>1.25</v>
      </c>
      <c r="E306" t="s">
        <v>192</v>
      </c>
      <c r="F306" t="s">
        <v>193</v>
      </c>
      <c r="G306" t="s">
        <v>188</v>
      </c>
      <c r="H306" t="s">
        <v>189</v>
      </c>
      <c r="I306" t="s">
        <v>190</v>
      </c>
      <c r="J306">
        <v>5</v>
      </c>
      <c r="K306">
        <v>2.5000000000000001E-2</v>
      </c>
      <c r="L306" t="s">
        <v>88</v>
      </c>
      <c r="M306" t="s">
        <v>140</v>
      </c>
      <c r="N306">
        <v>50</v>
      </c>
      <c r="O306">
        <v>50</v>
      </c>
      <c r="P306">
        <v>0</v>
      </c>
      <c r="Q306">
        <v>0</v>
      </c>
      <c r="S306">
        <v>1</v>
      </c>
      <c r="T306">
        <v>1</v>
      </c>
      <c r="U306">
        <v>0</v>
      </c>
      <c r="V306" t="s">
        <v>97</v>
      </c>
      <c r="W306">
        <v>1</v>
      </c>
      <c r="Y306" t="s">
        <v>140</v>
      </c>
      <c r="Z306">
        <v>50</v>
      </c>
      <c r="AA306">
        <v>50</v>
      </c>
    </row>
    <row r="307" spans="1:27" x14ac:dyDescent="0.25">
      <c r="A307" t="s">
        <v>517</v>
      </c>
      <c r="B307" t="s">
        <v>486</v>
      </c>
      <c r="C307" s="8" t="s">
        <v>487</v>
      </c>
      <c r="D307">
        <v>1.25</v>
      </c>
      <c r="E307" t="s">
        <v>195</v>
      </c>
      <c r="F307" t="s">
        <v>196</v>
      </c>
      <c r="G307" t="s">
        <v>188</v>
      </c>
      <c r="H307" t="s">
        <v>189</v>
      </c>
      <c r="I307" t="s">
        <v>190</v>
      </c>
      <c r="J307">
        <v>6</v>
      </c>
      <c r="K307">
        <v>2.5000000000000001E-2</v>
      </c>
      <c r="L307" t="s">
        <v>88</v>
      </c>
      <c r="M307" t="s">
        <v>140</v>
      </c>
      <c r="N307">
        <v>50</v>
      </c>
      <c r="O307">
        <v>50</v>
      </c>
      <c r="P307">
        <v>0</v>
      </c>
      <c r="Q307">
        <v>0</v>
      </c>
      <c r="S307">
        <v>1</v>
      </c>
      <c r="T307">
        <v>1</v>
      </c>
      <c r="U307">
        <v>0</v>
      </c>
      <c r="V307" t="s">
        <v>97</v>
      </c>
      <c r="W307">
        <v>1</v>
      </c>
      <c r="Y307" t="s">
        <v>140</v>
      </c>
      <c r="Z307">
        <v>50</v>
      </c>
      <c r="AA307">
        <v>50</v>
      </c>
    </row>
    <row r="308" spans="1:27" x14ac:dyDescent="0.25">
      <c r="A308" t="s">
        <v>518</v>
      </c>
      <c r="B308" t="s">
        <v>486</v>
      </c>
      <c r="C308" s="8" t="s">
        <v>487</v>
      </c>
      <c r="D308">
        <v>1.25</v>
      </c>
      <c r="E308" t="s">
        <v>198</v>
      </c>
      <c r="F308" t="s">
        <v>199</v>
      </c>
      <c r="G308" t="s">
        <v>188</v>
      </c>
      <c r="H308" t="s">
        <v>189</v>
      </c>
      <c r="I308" t="s">
        <v>190</v>
      </c>
      <c r="J308">
        <v>7</v>
      </c>
      <c r="K308">
        <v>2.5000000000000001E-2</v>
      </c>
      <c r="L308" t="s">
        <v>88</v>
      </c>
      <c r="M308" t="s">
        <v>140</v>
      </c>
      <c r="N308">
        <v>50</v>
      </c>
      <c r="O308">
        <v>50</v>
      </c>
      <c r="P308">
        <v>0</v>
      </c>
      <c r="Q308">
        <v>0</v>
      </c>
      <c r="S308">
        <v>1</v>
      </c>
      <c r="T308">
        <v>1</v>
      </c>
      <c r="U308">
        <v>0</v>
      </c>
      <c r="V308" t="s">
        <v>97</v>
      </c>
      <c r="W308">
        <v>1</v>
      </c>
      <c r="Y308" t="s">
        <v>140</v>
      </c>
      <c r="Z308">
        <v>50</v>
      </c>
      <c r="AA308">
        <v>50</v>
      </c>
    </row>
    <row r="309" spans="1:27" x14ac:dyDescent="0.25">
      <c r="A309" t="s">
        <v>519</v>
      </c>
      <c r="B309" t="s">
        <v>520</v>
      </c>
      <c r="C309" s="8" t="s">
        <v>521</v>
      </c>
      <c r="D309">
        <v>4.17</v>
      </c>
      <c r="E309" t="s">
        <v>209</v>
      </c>
      <c r="F309" t="s">
        <v>210</v>
      </c>
      <c r="G309" t="s">
        <v>188</v>
      </c>
      <c r="H309" t="s">
        <v>104</v>
      </c>
      <c r="I309" t="s">
        <v>204</v>
      </c>
      <c r="J309">
        <v>9</v>
      </c>
      <c r="K309">
        <v>4.1700000000000001E-2</v>
      </c>
      <c r="L309" t="s">
        <v>211</v>
      </c>
      <c r="M309" t="s">
        <v>211</v>
      </c>
      <c r="N309">
        <v>50</v>
      </c>
      <c r="O309">
        <v>100</v>
      </c>
      <c r="P309">
        <v>100</v>
      </c>
      <c r="Q309">
        <v>50</v>
      </c>
      <c r="R309" t="s">
        <v>309</v>
      </c>
      <c r="S309">
        <v>1</v>
      </c>
      <c r="T309">
        <v>1</v>
      </c>
      <c r="U309">
        <v>50</v>
      </c>
      <c r="AA309">
        <v>0</v>
      </c>
    </row>
    <row r="310" spans="1:27" x14ac:dyDescent="0.25">
      <c r="A310" t="s">
        <v>522</v>
      </c>
      <c r="B310" t="s">
        <v>486</v>
      </c>
      <c r="C310" s="8" t="s">
        <v>487</v>
      </c>
      <c r="D310">
        <v>0</v>
      </c>
      <c r="E310" t="s">
        <v>206</v>
      </c>
      <c r="F310" t="s">
        <v>207</v>
      </c>
      <c r="G310" t="s">
        <v>188</v>
      </c>
      <c r="H310" t="s">
        <v>189</v>
      </c>
      <c r="I310" t="s">
        <v>190</v>
      </c>
      <c r="J310">
        <v>8</v>
      </c>
      <c r="K310">
        <v>2.5000000000000001E-2</v>
      </c>
      <c r="L310" t="s">
        <v>88</v>
      </c>
      <c r="M310" t="s">
        <v>140</v>
      </c>
      <c r="N310">
        <v>0</v>
      </c>
      <c r="O310">
        <v>0</v>
      </c>
      <c r="P310">
        <v>0</v>
      </c>
      <c r="Q310">
        <v>0</v>
      </c>
      <c r="S310">
        <v>1</v>
      </c>
      <c r="T310">
        <v>1</v>
      </c>
      <c r="U310">
        <v>0</v>
      </c>
      <c r="V310" t="s">
        <v>90</v>
      </c>
      <c r="W310">
        <v>0</v>
      </c>
      <c r="Y310" t="s">
        <v>140</v>
      </c>
      <c r="Z310">
        <v>50</v>
      </c>
      <c r="AA310">
        <v>0</v>
      </c>
    </row>
    <row r="311" spans="1:27" x14ac:dyDescent="0.25">
      <c r="A311" t="s">
        <v>523</v>
      </c>
      <c r="B311" t="s">
        <v>520</v>
      </c>
      <c r="C311" s="8" t="s">
        <v>521</v>
      </c>
      <c r="D311">
        <v>4.17</v>
      </c>
      <c r="E311" t="s">
        <v>214</v>
      </c>
      <c r="F311" t="s">
        <v>215</v>
      </c>
      <c r="G311" t="s">
        <v>188</v>
      </c>
      <c r="H311" t="s">
        <v>104</v>
      </c>
      <c r="I311" t="s">
        <v>204</v>
      </c>
      <c r="J311">
        <v>10</v>
      </c>
      <c r="K311">
        <v>4.1700000000000001E-2</v>
      </c>
      <c r="L311" t="s">
        <v>211</v>
      </c>
      <c r="M311" t="s">
        <v>211</v>
      </c>
      <c r="N311">
        <v>50</v>
      </c>
      <c r="O311">
        <v>100</v>
      </c>
      <c r="P311">
        <v>100</v>
      </c>
      <c r="Q311">
        <v>50</v>
      </c>
      <c r="R311" t="s">
        <v>309</v>
      </c>
      <c r="S311">
        <v>1</v>
      </c>
      <c r="T311">
        <v>1</v>
      </c>
      <c r="U311">
        <v>50</v>
      </c>
      <c r="AA311">
        <v>0</v>
      </c>
    </row>
    <row r="312" spans="1:27" x14ac:dyDescent="0.25">
      <c r="A312" t="s">
        <v>524</v>
      </c>
      <c r="B312" t="s">
        <v>520</v>
      </c>
      <c r="C312" s="8" t="s">
        <v>521</v>
      </c>
      <c r="D312">
        <v>2.085</v>
      </c>
      <c r="E312" t="s">
        <v>202</v>
      </c>
      <c r="F312" t="s">
        <v>203</v>
      </c>
      <c r="G312" t="s">
        <v>188</v>
      </c>
      <c r="H312" t="s">
        <v>104</v>
      </c>
      <c r="I312" t="s">
        <v>204</v>
      </c>
      <c r="J312">
        <v>11</v>
      </c>
      <c r="K312">
        <v>4.1700000000000001E-2</v>
      </c>
      <c r="L312" t="s">
        <v>88</v>
      </c>
      <c r="M312" t="s">
        <v>140</v>
      </c>
      <c r="N312">
        <v>50</v>
      </c>
      <c r="O312">
        <v>50</v>
      </c>
      <c r="P312">
        <v>0</v>
      </c>
      <c r="Q312">
        <v>0</v>
      </c>
      <c r="R312" t="s">
        <v>309</v>
      </c>
      <c r="S312">
        <v>1</v>
      </c>
      <c r="T312">
        <v>1</v>
      </c>
      <c r="U312">
        <v>0</v>
      </c>
      <c r="V312" t="s">
        <v>97</v>
      </c>
      <c r="W312">
        <v>1</v>
      </c>
      <c r="Y312" t="s">
        <v>140</v>
      </c>
      <c r="Z312">
        <v>50</v>
      </c>
      <c r="AA312">
        <v>50</v>
      </c>
    </row>
    <row r="313" spans="1:27" x14ac:dyDescent="0.25">
      <c r="A313" t="s">
        <v>525</v>
      </c>
      <c r="B313" t="s">
        <v>486</v>
      </c>
      <c r="C313" s="8" t="s">
        <v>487</v>
      </c>
      <c r="D313">
        <v>2.2197779999999998</v>
      </c>
      <c r="E313" t="s">
        <v>217</v>
      </c>
      <c r="F313" t="s">
        <v>218</v>
      </c>
      <c r="G313" t="s">
        <v>219</v>
      </c>
      <c r="H313" t="s">
        <v>3</v>
      </c>
      <c r="I313" t="s">
        <v>3</v>
      </c>
      <c r="J313">
        <v>1</v>
      </c>
      <c r="K313">
        <v>3.3300000000000003E-2</v>
      </c>
      <c r="L313" t="s">
        <v>88</v>
      </c>
      <c r="M313" t="s">
        <v>221</v>
      </c>
      <c r="N313">
        <v>66.66</v>
      </c>
      <c r="O313">
        <v>66.66</v>
      </c>
      <c r="P313">
        <v>0</v>
      </c>
      <c r="Q313">
        <v>0</v>
      </c>
      <c r="S313">
        <v>1</v>
      </c>
      <c r="T313">
        <v>1</v>
      </c>
      <c r="U313">
        <v>0</v>
      </c>
      <c r="W313">
        <v>0</v>
      </c>
      <c r="X313">
        <v>66.66</v>
      </c>
      <c r="Y313" t="s">
        <v>221</v>
      </c>
      <c r="Z313">
        <v>50</v>
      </c>
      <c r="AA313">
        <v>66.66</v>
      </c>
    </row>
    <row r="314" spans="1:27" x14ac:dyDescent="0.25">
      <c r="A314" t="s">
        <v>526</v>
      </c>
      <c r="B314" t="s">
        <v>486</v>
      </c>
      <c r="C314" s="8" t="s">
        <v>487</v>
      </c>
      <c r="D314">
        <v>0</v>
      </c>
      <c r="E314" t="s">
        <v>223</v>
      </c>
      <c r="F314" t="s">
        <v>224</v>
      </c>
      <c r="G314" t="s">
        <v>219</v>
      </c>
      <c r="H314" t="s">
        <v>3</v>
      </c>
      <c r="I314" t="s">
        <v>3</v>
      </c>
      <c r="J314">
        <v>3</v>
      </c>
      <c r="K314">
        <v>3.3300000000000003E-2</v>
      </c>
      <c r="L314" t="s">
        <v>88</v>
      </c>
      <c r="M314" t="s">
        <v>221</v>
      </c>
      <c r="N314">
        <v>0</v>
      </c>
      <c r="O314">
        <v>0</v>
      </c>
      <c r="P314">
        <v>0</v>
      </c>
      <c r="Q314">
        <v>0</v>
      </c>
      <c r="S314">
        <v>1</v>
      </c>
      <c r="T314">
        <v>1</v>
      </c>
      <c r="U314">
        <v>0</v>
      </c>
      <c r="W314">
        <v>0</v>
      </c>
      <c r="X314">
        <v>0</v>
      </c>
      <c r="Y314" t="s">
        <v>221</v>
      </c>
      <c r="Z314">
        <v>50</v>
      </c>
      <c r="AA314">
        <v>0</v>
      </c>
    </row>
    <row r="315" spans="1:27" x14ac:dyDescent="0.25">
      <c r="A315" t="s">
        <v>527</v>
      </c>
      <c r="B315" t="s">
        <v>486</v>
      </c>
      <c r="C315" s="8" t="s">
        <v>487</v>
      </c>
      <c r="D315">
        <v>0</v>
      </c>
      <c r="E315" t="s">
        <v>226</v>
      </c>
      <c r="F315" t="s">
        <v>227</v>
      </c>
      <c r="G315" t="s">
        <v>219</v>
      </c>
      <c r="H315" t="s">
        <v>3</v>
      </c>
      <c r="I315" t="s">
        <v>3</v>
      </c>
      <c r="J315">
        <v>2</v>
      </c>
      <c r="K315">
        <v>3.3300000000000003E-2</v>
      </c>
      <c r="L315" t="s">
        <v>88</v>
      </c>
      <c r="M315" t="s">
        <v>221</v>
      </c>
      <c r="N315">
        <v>0</v>
      </c>
      <c r="O315">
        <v>0</v>
      </c>
      <c r="P315">
        <v>0</v>
      </c>
      <c r="Q315">
        <v>0</v>
      </c>
      <c r="S315">
        <v>1</v>
      </c>
      <c r="T315">
        <v>1</v>
      </c>
      <c r="U315">
        <v>0</v>
      </c>
      <c r="W315">
        <v>0</v>
      </c>
      <c r="X315">
        <v>0</v>
      </c>
      <c r="Y315" t="s">
        <v>221</v>
      </c>
      <c r="Z315">
        <v>50</v>
      </c>
      <c r="AA315">
        <v>0</v>
      </c>
    </row>
    <row r="316" spans="1:27" x14ac:dyDescent="0.25">
      <c r="A316" t="s">
        <v>528</v>
      </c>
      <c r="B316" t="s">
        <v>529</v>
      </c>
      <c r="C316" s="8" t="s">
        <v>530</v>
      </c>
      <c r="D316">
        <v>0</v>
      </c>
      <c r="E316" t="s">
        <v>83</v>
      </c>
      <c r="F316" t="s">
        <v>84</v>
      </c>
      <c r="G316" t="s">
        <v>85</v>
      </c>
      <c r="H316" t="s">
        <v>86</v>
      </c>
      <c r="I316" t="s">
        <v>87</v>
      </c>
      <c r="J316">
        <v>24</v>
      </c>
      <c r="K316">
        <v>1.8599999999999998E-2</v>
      </c>
      <c r="L316" t="s">
        <v>88</v>
      </c>
      <c r="M316" t="s">
        <v>268</v>
      </c>
      <c r="N316">
        <v>0</v>
      </c>
      <c r="O316">
        <v>0</v>
      </c>
      <c r="P316">
        <v>0</v>
      </c>
      <c r="Q316">
        <v>0</v>
      </c>
      <c r="S316">
        <v>1</v>
      </c>
      <c r="T316">
        <v>1</v>
      </c>
      <c r="U316">
        <v>0</v>
      </c>
      <c r="V316" t="s">
        <v>121</v>
      </c>
      <c r="W316">
        <v>0</v>
      </c>
      <c r="Y316" t="s">
        <v>268</v>
      </c>
      <c r="Z316">
        <v>50</v>
      </c>
      <c r="AA316">
        <v>0</v>
      </c>
    </row>
    <row r="317" spans="1:27" x14ac:dyDescent="0.25">
      <c r="A317" t="s">
        <v>531</v>
      </c>
      <c r="B317" t="s">
        <v>529</v>
      </c>
      <c r="C317" s="8" t="s">
        <v>530</v>
      </c>
      <c r="D317">
        <v>0</v>
      </c>
      <c r="E317" t="s">
        <v>92</v>
      </c>
      <c r="F317" t="s">
        <v>93</v>
      </c>
      <c r="G317" t="s">
        <v>85</v>
      </c>
      <c r="H317" t="s">
        <v>94</v>
      </c>
      <c r="I317" t="s">
        <v>95</v>
      </c>
      <c r="J317">
        <v>13</v>
      </c>
      <c r="K317">
        <v>1.6299999999999999E-2</v>
      </c>
      <c r="L317" t="s">
        <v>88</v>
      </c>
      <c r="M317" t="s">
        <v>268</v>
      </c>
      <c r="N317">
        <v>0</v>
      </c>
      <c r="O317">
        <v>0</v>
      </c>
      <c r="P317">
        <v>0</v>
      </c>
      <c r="Q317">
        <v>0</v>
      </c>
      <c r="S317">
        <v>1</v>
      </c>
      <c r="T317">
        <v>1</v>
      </c>
      <c r="U317">
        <v>0</v>
      </c>
      <c r="V317" t="s">
        <v>121</v>
      </c>
      <c r="W317">
        <v>0</v>
      </c>
      <c r="Y317" t="s">
        <v>268</v>
      </c>
      <c r="Z317">
        <v>50</v>
      </c>
      <c r="AA317">
        <v>0</v>
      </c>
    </row>
    <row r="318" spans="1:27" x14ac:dyDescent="0.25">
      <c r="A318" t="s">
        <v>532</v>
      </c>
      <c r="B318" t="s">
        <v>529</v>
      </c>
      <c r="C318" s="8" t="s">
        <v>530</v>
      </c>
      <c r="D318">
        <v>0</v>
      </c>
      <c r="E318" t="s">
        <v>99</v>
      </c>
      <c r="F318" t="s">
        <v>100</v>
      </c>
      <c r="G318" t="s">
        <v>85</v>
      </c>
      <c r="H318" t="s">
        <v>86</v>
      </c>
      <c r="I318" t="s">
        <v>87</v>
      </c>
      <c r="J318">
        <v>26</v>
      </c>
      <c r="K318">
        <v>1.8599999999999998E-2</v>
      </c>
      <c r="L318" t="s">
        <v>88</v>
      </c>
      <c r="M318" t="s">
        <v>89</v>
      </c>
      <c r="N318">
        <v>0</v>
      </c>
      <c r="O318">
        <v>0</v>
      </c>
      <c r="P318">
        <v>0</v>
      </c>
      <c r="Q318">
        <v>0</v>
      </c>
      <c r="S318">
        <v>1</v>
      </c>
      <c r="T318">
        <v>1</v>
      </c>
      <c r="U318">
        <v>0</v>
      </c>
      <c r="V318" t="s">
        <v>90</v>
      </c>
      <c r="W318">
        <v>0</v>
      </c>
      <c r="Y318" t="s">
        <v>89</v>
      </c>
      <c r="Z318">
        <v>0</v>
      </c>
      <c r="AA318">
        <v>0</v>
      </c>
    </row>
    <row r="319" spans="1:27" x14ac:dyDescent="0.25">
      <c r="A319" t="s">
        <v>533</v>
      </c>
      <c r="B319" t="s">
        <v>529</v>
      </c>
      <c r="C319" s="8" t="s">
        <v>530</v>
      </c>
      <c r="D319">
        <v>0</v>
      </c>
      <c r="E319" t="s">
        <v>102</v>
      </c>
      <c r="F319" t="s">
        <v>103</v>
      </c>
      <c r="G319" t="s">
        <v>85</v>
      </c>
      <c r="H319" t="s">
        <v>104</v>
      </c>
      <c r="I319" t="s">
        <v>105</v>
      </c>
      <c r="J319">
        <v>34</v>
      </c>
      <c r="K319">
        <v>3.2500000000000001E-2</v>
      </c>
      <c r="L319" t="s">
        <v>88</v>
      </c>
      <c r="M319" t="s">
        <v>89</v>
      </c>
      <c r="N319">
        <v>0</v>
      </c>
      <c r="O319">
        <v>0</v>
      </c>
      <c r="P319">
        <v>0</v>
      </c>
      <c r="Q319">
        <v>0</v>
      </c>
      <c r="S319">
        <v>1</v>
      </c>
      <c r="T319">
        <v>1</v>
      </c>
      <c r="U319">
        <v>0</v>
      </c>
      <c r="V319" t="s">
        <v>90</v>
      </c>
      <c r="W319">
        <v>0</v>
      </c>
      <c r="Y319" t="s">
        <v>89</v>
      </c>
      <c r="Z319">
        <v>0</v>
      </c>
      <c r="AA319">
        <v>0</v>
      </c>
    </row>
    <row r="320" spans="1:27" x14ac:dyDescent="0.25">
      <c r="A320" t="s">
        <v>534</v>
      </c>
      <c r="B320" t="s">
        <v>529</v>
      </c>
      <c r="C320" s="8" t="s">
        <v>530</v>
      </c>
      <c r="D320">
        <v>0</v>
      </c>
      <c r="E320" t="s">
        <v>107</v>
      </c>
      <c r="F320" t="s">
        <v>108</v>
      </c>
      <c r="G320" t="s">
        <v>85</v>
      </c>
      <c r="H320" t="s">
        <v>94</v>
      </c>
      <c r="I320" t="s">
        <v>95</v>
      </c>
      <c r="J320">
        <v>19</v>
      </c>
      <c r="K320">
        <v>1.6299999999999999E-2</v>
      </c>
      <c r="L320" t="s">
        <v>88</v>
      </c>
      <c r="M320" t="s">
        <v>89</v>
      </c>
      <c r="N320">
        <v>0</v>
      </c>
      <c r="O320">
        <v>0</v>
      </c>
      <c r="P320">
        <v>0</v>
      </c>
      <c r="Q320">
        <v>0</v>
      </c>
      <c r="S320">
        <v>1</v>
      </c>
      <c r="T320">
        <v>1</v>
      </c>
      <c r="U320">
        <v>0</v>
      </c>
      <c r="V320" t="s">
        <v>90</v>
      </c>
      <c r="W320">
        <v>0</v>
      </c>
      <c r="Y320" t="s">
        <v>89</v>
      </c>
      <c r="Z320">
        <v>0</v>
      </c>
      <c r="AA320">
        <v>0</v>
      </c>
    </row>
    <row r="321" spans="1:27" x14ac:dyDescent="0.25">
      <c r="A321" t="s">
        <v>535</v>
      </c>
      <c r="B321" t="s">
        <v>529</v>
      </c>
      <c r="C321" s="8" t="s">
        <v>530</v>
      </c>
      <c r="D321">
        <v>0</v>
      </c>
      <c r="E321" t="s">
        <v>110</v>
      </c>
      <c r="F321" t="s">
        <v>111</v>
      </c>
      <c r="G321" t="s">
        <v>85</v>
      </c>
      <c r="H321" t="s">
        <v>86</v>
      </c>
      <c r="I321" t="s">
        <v>87</v>
      </c>
      <c r="J321">
        <v>20</v>
      </c>
      <c r="K321">
        <v>1.8599999999999998E-2</v>
      </c>
      <c r="L321" t="s">
        <v>88</v>
      </c>
      <c r="M321" t="s">
        <v>89</v>
      </c>
      <c r="N321">
        <v>0</v>
      </c>
      <c r="O321">
        <v>0</v>
      </c>
      <c r="P321">
        <v>0</v>
      </c>
      <c r="Q321">
        <v>0</v>
      </c>
      <c r="S321">
        <v>1</v>
      </c>
      <c r="T321">
        <v>1</v>
      </c>
      <c r="U321">
        <v>0</v>
      </c>
      <c r="V321" t="s">
        <v>90</v>
      </c>
      <c r="W321">
        <v>0</v>
      </c>
      <c r="Y321" t="s">
        <v>89</v>
      </c>
      <c r="Z321">
        <v>0</v>
      </c>
      <c r="AA321">
        <v>0</v>
      </c>
    </row>
    <row r="322" spans="1:27" x14ac:dyDescent="0.25">
      <c r="A322" t="s">
        <v>536</v>
      </c>
      <c r="B322" t="s">
        <v>529</v>
      </c>
      <c r="C322" s="8" t="s">
        <v>530</v>
      </c>
      <c r="D322">
        <v>0</v>
      </c>
      <c r="E322" t="s">
        <v>113</v>
      </c>
      <c r="F322" t="s">
        <v>114</v>
      </c>
      <c r="G322" t="s">
        <v>85</v>
      </c>
      <c r="H322" t="s">
        <v>94</v>
      </c>
      <c r="I322" t="s">
        <v>95</v>
      </c>
      <c r="J322">
        <v>18</v>
      </c>
      <c r="K322">
        <v>1.6299999999999999E-2</v>
      </c>
      <c r="L322" t="s">
        <v>88</v>
      </c>
      <c r="M322" t="s">
        <v>89</v>
      </c>
      <c r="N322">
        <v>0</v>
      </c>
      <c r="O322">
        <v>0</v>
      </c>
      <c r="P322">
        <v>0</v>
      </c>
      <c r="Q322">
        <v>0</v>
      </c>
      <c r="S322">
        <v>1</v>
      </c>
      <c r="T322">
        <v>1</v>
      </c>
      <c r="U322">
        <v>0</v>
      </c>
      <c r="V322" t="s">
        <v>90</v>
      </c>
      <c r="W322">
        <v>0</v>
      </c>
      <c r="Y322" t="s">
        <v>89</v>
      </c>
      <c r="Z322">
        <v>0</v>
      </c>
      <c r="AA322">
        <v>0</v>
      </c>
    </row>
    <row r="323" spans="1:27" x14ac:dyDescent="0.25">
      <c r="A323" t="s">
        <v>537</v>
      </c>
      <c r="B323" t="s">
        <v>529</v>
      </c>
      <c r="C323" s="8" t="s">
        <v>530</v>
      </c>
      <c r="D323">
        <v>0</v>
      </c>
      <c r="E323" t="s">
        <v>116</v>
      </c>
      <c r="F323" t="s">
        <v>117</v>
      </c>
      <c r="G323" t="s">
        <v>85</v>
      </c>
      <c r="H323" t="s">
        <v>118</v>
      </c>
      <c r="I323" t="s">
        <v>119</v>
      </c>
      <c r="J323">
        <v>37</v>
      </c>
      <c r="K323">
        <v>4.3299999999999998E-2</v>
      </c>
      <c r="L323" t="s">
        <v>88</v>
      </c>
      <c r="M323" t="s">
        <v>89</v>
      </c>
      <c r="N323">
        <v>0</v>
      </c>
      <c r="O323">
        <v>0</v>
      </c>
      <c r="P323">
        <v>0</v>
      </c>
      <c r="Q323">
        <v>0</v>
      </c>
      <c r="S323">
        <v>1</v>
      </c>
      <c r="T323">
        <v>1</v>
      </c>
      <c r="U323">
        <v>0</v>
      </c>
      <c r="V323" t="s">
        <v>90</v>
      </c>
      <c r="W323">
        <v>0</v>
      </c>
      <c r="Y323" t="s">
        <v>89</v>
      </c>
      <c r="Z323">
        <v>0</v>
      </c>
      <c r="AA323">
        <v>0</v>
      </c>
    </row>
    <row r="324" spans="1:27" x14ac:dyDescent="0.25">
      <c r="A324" t="s">
        <v>538</v>
      </c>
      <c r="B324" t="s">
        <v>529</v>
      </c>
      <c r="C324" s="8" t="s">
        <v>530</v>
      </c>
      <c r="D324">
        <v>0</v>
      </c>
      <c r="E324" t="s">
        <v>123</v>
      </c>
      <c r="F324" t="s">
        <v>124</v>
      </c>
      <c r="G324" t="s">
        <v>85</v>
      </c>
      <c r="H324" t="s">
        <v>86</v>
      </c>
      <c r="I324" t="s">
        <v>87</v>
      </c>
      <c r="J324">
        <v>23</v>
      </c>
      <c r="K324">
        <v>1.8599999999999998E-2</v>
      </c>
      <c r="L324" t="s">
        <v>88</v>
      </c>
      <c r="M324" t="s">
        <v>268</v>
      </c>
      <c r="N324">
        <v>0</v>
      </c>
      <c r="O324">
        <v>0</v>
      </c>
      <c r="P324">
        <v>0</v>
      </c>
      <c r="Q324">
        <v>0</v>
      </c>
      <c r="S324">
        <v>1</v>
      </c>
      <c r="T324">
        <v>1</v>
      </c>
      <c r="U324">
        <v>0</v>
      </c>
      <c r="V324" t="s">
        <v>121</v>
      </c>
      <c r="W324">
        <v>0</v>
      </c>
      <c r="Y324" t="s">
        <v>268</v>
      </c>
      <c r="Z324">
        <v>50</v>
      </c>
      <c r="AA324">
        <v>0</v>
      </c>
    </row>
    <row r="325" spans="1:27" x14ac:dyDescent="0.25">
      <c r="A325" t="s">
        <v>539</v>
      </c>
      <c r="B325" t="s">
        <v>529</v>
      </c>
      <c r="C325" s="8" t="s">
        <v>530</v>
      </c>
      <c r="D325">
        <v>0</v>
      </c>
      <c r="E325" t="s">
        <v>126</v>
      </c>
      <c r="F325" t="s">
        <v>127</v>
      </c>
      <c r="G325" t="s">
        <v>85</v>
      </c>
      <c r="H325" t="s">
        <v>86</v>
      </c>
      <c r="I325" t="s">
        <v>87</v>
      </c>
      <c r="J325">
        <v>22</v>
      </c>
      <c r="K325">
        <v>1.8599999999999998E-2</v>
      </c>
      <c r="L325" t="s">
        <v>88</v>
      </c>
      <c r="M325" t="s">
        <v>268</v>
      </c>
      <c r="N325">
        <v>0</v>
      </c>
      <c r="O325">
        <v>0</v>
      </c>
      <c r="P325">
        <v>0</v>
      </c>
      <c r="Q325">
        <v>0</v>
      </c>
      <c r="S325">
        <v>1</v>
      </c>
      <c r="T325">
        <v>1</v>
      </c>
      <c r="U325">
        <v>0</v>
      </c>
      <c r="V325" t="s">
        <v>121</v>
      </c>
      <c r="W325">
        <v>0</v>
      </c>
      <c r="Y325" t="s">
        <v>268</v>
      </c>
      <c r="Z325">
        <v>50</v>
      </c>
      <c r="AA325">
        <v>0</v>
      </c>
    </row>
    <row r="326" spans="1:27" x14ac:dyDescent="0.25">
      <c r="A326" t="s">
        <v>540</v>
      </c>
      <c r="B326" t="s">
        <v>529</v>
      </c>
      <c r="C326" s="8" t="s">
        <v>530</v>
      </c>
      <c r="D326">
        <v>0</v>
      </c>
      <c r="E326" t="s">
        <v>129</v>
      </c>
      <c r="F326" t="s">
        <v>130</v>
      </c>
      <c r="G326" t="s">
        <v>85</v>
      </c>
      <c r="H326" t="s">
        <v>94</v>
      </c>
      <c r="I326" t="s">
        <v>95</v>
      </c>
      <c r="J326">
        <v>15</v>
      </c>
      <c r="K326">
        <v>1.6299999999999999E-2</v>
      </c>
      <c r="L326" t="s">
        <v>88</v>
      </c>
      <c r="M326" t="s">
        <v>96</v>
      </c>
      <c r="N326">
        <v>0</v>
      </c>
      <c r="O326">
        <v>0</v>
      </c>
      <c r="P326">
        <v>0</v>
      </c>
      <c r="Q326">
        <v>0</v>
      </c>
      <c r="S326">
        <v>1</v>
      </c>
      <c r="T326">
        <v>1</v>
      </c>
      <c r="U326">
        <v>0</v>
      </c>
      <c r="V326" t="s">
        <v>121</v>
      </c>
      <c r="W326">
        <v>0</v>
      </c>
      <c r="Y326" t="s">
        <v>96</v>
      </c>
      <c r="Z326">
        <v>33.33</v>
      </c>
      <c r="AA326">
        <v>0</v>
      </c>
    </row>
    <row r="327" spans="1:27" x14ac:dyDescent="0.25">
      <c r="A327" t="s">
        <v>541</v>
      </c>
      <c r="B327" t="s">
        <v>529</v>
      </c>
      <c r="C327" s="8" t="s">
        <v>530</v>
      </c>
      <c r="D327">
        <v>0</v>
      </c>
      <c r="E327" t="s">
        <v>132</v>
      </c>
      <c r="F327" t="s">
        <v>133</v>
      </c>
      <c r="G327" t="s">
        <v>85</v>
      </c>
      <c r="H327" t="s">
        <v>86</v>
      </c>
      <c r="I327" t="s">
        <v>87</v>
      </c>
      <c r="J327">
        <v>21</v>
      </c>
      <c r="K327">
        <v>1.8599999999999998E-2</v>
      </c>
      <c r="L327" t="s">
        <v>88</v>
      </c>
      <c r="M327" t="s">
        <v>89</v>
      </c>
      <c r="N327">
        <v>0</v>
      </c>
      <c r="O327">
        <v>0</v>
      </c>
      <c r="P327">
        <v>0</v>
      </c>
      <c r="Q327">
        <v>0</v>
      </c>
      <c r="S327">
        <v>1</v>
      </c>
      <c r="T327">
        <v>1</v>
      </c>
      <c r="U327">
        <v>0</v>
      </c>
      <c r="V327" t="s">
        <v>90</v>
      </c>
      <c r="W327">
        <v>0</v>
      </c>
      <c r="Y327" t="s">
        <v>89</v>
      </c>
      <c r="Z327">
        <v>0</v>
      </c>
      <c r="AA327">
        <v>0</v>
      </c>
    </row>
    <row r="328" spans="1:27" x14ac:dyDescent="0.25">
      <c r="A328" t="s">
        <v>542</v>
      </c>
      <c r="B328" t="s">
        <v>529</v>
      </c>
      <c r="C328" s="8" t="s">
        <v>530</v>
      </c>
      <c r="D328">
        <v>0</v>
      </c>
      <c r="E328" t="s">
        <v>135</v>
      </c>
      <c r="F328" t="s">
        <v>136</v>
      </c>
      <c r="G328" t="s">
        <v>85</v>
      </c>
      <c r="H328" t="s">
        <v>94</v>
      </c>
      <c r="I328" t="s">
        <v>95</v>
      </c>
      <c r="J328">
        <v>14</v>
      </c>
      <c r="K328">
        <v>1.6299999999999999E-2</v>
      </c>
      <c r="L328" t="s">
        <v>88</v>
      </c>
      <c r="M328" t="s">
        <v>268</v>
      </c>
      <c r="N328">
        <v>0</v>
      </c>
      <c r="O328">
        <v>0</v>
      </c>
      <c r="P328">
        <v>0</v>
      </c>
      <c r="Q328">
        <v>0</v>
      </c>
      <c r="S328">
        <v>1</v>
      </c>
      <c r="T328">
        <v>1</v>
      </c>
      <c r="U328">
        <v>0</v>
      </c>
      <c r="V328" t="s">
        <v>121</v>
      </c>
      <c r="W328">
        <v>0</v>
      </c>
      <c r="Y328" t="s">
        <v>268</v>
      </c>
      <c r="Z328">
        <v>50</v>
      </c>
      <c r="AA328">
        <v>0</v>
      </c>
    </row>
    <row r="329" spans="1:27" x14ac:dyDescent="0.25">
      <c r="A329" t="s">
        <v>543</v>
      </c>
      <c r="B329" t="s">
        <v>529</v>
      </c>
      <c r="C329" s="8" t="s">
        <v>530</v>
      </c>
      <c r="D329">
        <v>0</v>
      </c>
      <c r="E329" t="s">
        <v>138</v>
      </c>
      <c r="F329" t="s">
        <v>139</v>
      </c>
      <c r="G329" t="s">
        <v>85</v>
      </c>
      <c r="H329" t="s">
        <v>118</v>
      </c>
      <c r="I329" t="s">
        <v>119</v>
      </c>
      <c r="J329">
        <v>39</v>
      </c>
      <c r="K329">
        <v>4.3299999999999998E-2</v>
      </c>
      <c r="L329" t="s">
        <v>88</v>
      </c>
      <c r="M329" t="s">
        <v>140</v>
      </c>
      <c r="N329">
        <v>0</v>
      </c>
      <c r="O329">
        <v>0</v>
      </c>
      <c r="P329">
        <v>0</v>
      </c>
      <c r="Q329">
        <v>0</v>
      </c>
      <c r="S329">
        <v>1</v>
      </c>
      <c r="T329">
        <v>1</v>
      </c>
      <c r="U329">
        <v>0</v>
      </c>
      <c r="V329" t="s">
        <v>90</v>
      </c>
      <c r="W329">
        <v>0</v>
      </c>
      <c r="Y329" t="s">
        <v>140</v>
      </c>
      <c r="Z329">
        <v>50</v>
      </c>
      <c r="AA329">
        <v>0</v>
      </c>
    </row>
    <row r="330" spans="1:27" x14ac:dyDescent="0.25">
      <c r="A330" t="s">
        <v>544</v>
      </c>
      <c r="B330" t="s">
        <v>529</v>
      </c>
      <c r="C330" s="8" t="s">
        <v>530</v>
      </c>
      <c r="D330">
        <v>0</v>
      </c>
      <c r="E330" t="s">
        <v>142</v>
      </c>
      <c r="F330" t="s">
        <v>143</v>
      </c>
      <c r="G330" t="s">
        <v>85</v>
      </c>
      <c r="H330" t="s">
        <v>104</v>
      </c>
      <c r="I330" t="s">
        <v>105</v>
      </c>
      <c r="J330">
        <v>33</v>
      </c>
      <c r="K330">
        <v>3.2500000000000001E-2</v>
      </c>
      <c r="L330" t="s">
        <v>88</v>
      </c>
      <c r="M330" t="s">
        <v>268</v>
      </c>
      <c r="N330">
        <v>0</v>
      </c>
      <c r="O330">
        <v>0</v>
      </c>
      <c r="P330">
        <v>0</v>
      </c>
      <c r="Q330">
        <v>0</v>
      </c>
      <c r="S330">
        <v>1</v>
      </c>
      <c r="T330">
        <v>1</v>
      </c>
      <c r="U330">
        <v>0</v>
      </c>
      <c r="V330" t="s">
        <v>121</v>
      </c>
      <c r="W330">
        <v>0</v>
      </c>
      <c r="Y330" t="s">
        <v>268</v>
      </c>
      <c r="Z330">
        <v>50</v>
      </c>
      <c r="AA330">
        <v>0</v>
      </c>
    </row>
    <row r="331" spans="1:27" x14ac:dyDescent="0.25">
      <c r="A331" t="s">
        <v>545</v>
      </c>
      <c r="B331" t="s">
        <v>529</v>
      </c>
      <c r="C331" s="8" t="s">
        <v>530</v>
      </c>
      <c r="D331">
        <v>0</v>
      </c>
      <c r="E331" t="s">
        <v>145</v>
      </c>
      <c r="F331" t="s">
        <v>146</v>
      </c>
      <c r="G331" t="s">
        <v>85</v>
      </c>
      <c r="H331" t="s">
        <v>86</v>
      </c>
      <c r="I331" t="s">
        <v>87</v>
      </c>
      <c r="J331">
        <v>25</v>
      </c>
      <c r="K331">
        <v>1.8599999999999998E-2</v>
      </c>
      <c r="L331" t="s">
        <v>88</v>
      </c>
      <c r="M331" t="s">
        <v>89</v>
      </c>
      <c r="N331">
        <v>0</v>
      </c>
      <c r="O331">
        <v>0</v>
      </c>
      <c r="P331">
        <v>0</v>
      </c>
      <c r="Q331">
        <v>0</v>
      </c>
      <c r="S331">
        <v>1</v>
      </c>
      <c r="T331">
        <v>1</v>
      </c>
      <c r="U331">
        <v>0</v>
      </c>
      <c r="V331" t="s">
        <v>90</v>
      </c>
      <c r="W331">
        <v>0</v>
      </c>
      <c r="Y331" t="s">
        <v>89</v>
      </c>
      <c r="Z331">
        <v>0</v>
      </c>
      <c r="AA331">
        <v>0</v>
      </c>
    </row>
    <row r="332" spans="1:27" x14ac:dyDescent="0.25">
      <c r="A332" t="s">
        <v>546</v>
      </c>
      <c r="B332" t="s">
        <v>529</v>
      </c>
      <c r="C332" s="8" t="s">
        <v>530</v>
      </c>
      <c r="D332">
        <v>0</v>
      </c>
      <c r="E332" t="s">
        <v>148</v>
      </c>
      <c r="F332" t="s">
        <v>149</v>
      </c>
      <c r="G332" t="s">
        <v>85</v>
      </c>
      <c r="H332" t="s">
        <v>94</v>
      </c>
      <c r="I332" t="s">
        <v>95</v>
      </c>
      <c r="J332">
        <v>16</v>
      </c>
      <c r="K332">
        <v>1.6299999999999999E-2</v>
      </c>
      <c r="L332" t="s">
        <v>88</v>
      </c>
      <c r="M332" t="s">
        <v>89</v>
      </c>
      <c r="N332">
        <v>0</v>
      </c>
      <c r="O332">
        <v>0</v>
      </c>
      <c r="P332">
        <v>0</v>
      </c>
      <c r="Q332">
        <v>0</v>
      </c>
      <c r="S332">
        <v>1</v>
      </c>
      <c r="T332">
        <v>1</v>
      </c>
      <c r="U332">
        <v>0</v>
      </c>
      <c r="V332" t="s">
        <v>90</v>
      </c>
      <c r="W332">
        <v>0</v>
      </c>
      <c r="Y332" t="s">
        <v>89</v>
      </c>
      <c r="Z332">
        <v>0</v>
      </c>
      <c r="AA332">
        <v>0</v>
      </c>
    </row>
    <row r="333" spans="1:27" x14ac:dyDescent="0.25">
      <c r="A333" t="s">
        <v>547</v>
      </c>
      <c r="B333" t="s">
        <v>529</v>
      </c>
      <c r="C333" s="8" t="s">
        <v>530</v>
      </c>
      <c r="D333">
        <v>0</v>
      </c>
      <c r="E333" t="s">
        <v>151</v>
      </c>
      <c r="F333" t="s">
        <v>152</v>
      </c>
      <c r="G333" t="s">
        <v>85</v>
      </c>
      <c r="H333" t="s">
        <v>94</v>
      </c>
      <c r="I333" t="s">
        <v>95</v>
      </c>
      <c r="J333">
        <v>17</v>
      </c>
      <c r="K333">
        <v>1.6299999999999999E-2</v>
      </c>
      <c r="L333" t="s">
        <v>88</v>
      </c>
      <c r="M333" t="s">
        <v>89</v>
      </c>
      <c r="N333">
        <v>0</v>
      </c>
      <c r="O333">
        <v>0</v>
      </c>
      <c r="P333">
        <v>0</v>
      </c>
      <c r="Q333">
        <v>0</v>
      </c>
      <c r="S333">
        <v>1</v>
      </c>
      <c r="T333">
        <v>1</v>
      </c>
      <c r="U333">
        <v>0</v>
      </c>
      <c r="V333" t="s">
        <v>90</v>
      </c>
      <c r="W333">
        <v>0</v>
      </c>
      <c r="Y333" t="s">
        <v>89</v>
      </c>
      <c r="Z333">
        <v>0</v>
      </c>
      <c r="AA333">
        <v>0</v>
      </c>
    </row>
    <row r="334" spans="1:27" x14ac:dyDescent="0.25">
      <c r="A334" t="s">
        <v>548</v>
      </c>
      <c r="B334" t="s">
        <v>529</v>
      </c>
      <c r="C334" s="8" t="s">
        <v>530</v>
      </c>
      <c r="D334">
        <v>0</v>
      </c>
      <c r="E334" t="s">
        <v>154</v>
      </c>
      <c r="F334" t="s">
        <v>155</v>
      </c>
      <c r="G334" t="s">
        <v>85</v>
      </c>
      <c r="H334" t="s">
        <v>94</v>
      </c>
      <c r="I334" t="s">
        <v>95</v>
      </c>
      <c r="J334">
        <v>12</v>
      </c>
      <c r="K334">
        <v>1.6299999999999999E-2</v>
      </c>
      <c r="L334" t="s">
        <v>88</v>
      </c>
      <c r="M334" t="s">
        <v>268</v>
      </c>
      <c r="N334">
        <v>0</v>
      </c>
      <c r="O334">
        <v>0</v>
      </c>
      <c r="P334">
        <v>0</v>
      </c>
      <c r="Q334">
        <v>0</v>
      </c>
      <c r="S334">
        <v>1</v>
      </c>
      <c r="T334">
        <v>1</v>
      </c>
      <c r="U334">
        <v>0</v>
      </c>
      <c r="V334" t="s">
        <v>121</v>
      </c>
      <c r="W334">
        <v>0</v>
      </c>
      <c r="Y334" t="s">
        <v>268</v>
      </c>
      <c r="Z334">
        <v>50</v>
      </c>
      <c r="AA334">
        <v>0</v>
      </c>
    </row>
    <row r="335" spans="1:27" x14ac:dyDescent="0.25">
      <c r="A335" t="s">
        <v>549</v>
      </c>
      <c r="B335" t="s">
        <v>529</v>
      </c>
      <c r="C335" s="8" t="s">
        <v>530</v>
      </c>
      <c r="D335">
        <v>0</v>
      </c>
      <c r="E335" t="s">
        <v>157</v>
      </c>
      <c r="F335" t="s">
        <v>158</v>
      </c>
      <c r="G335" t="s">
        <v>85</v>
      </c>
      <c r="H335" t="s">
        <v>104</v>
      </c>
      <c r="I335" t="s">
        <v>105</v>
      </c>
      <c r="J335">
        <v>35</v>
      </c>
      <c r="K335">
        <v>3.2500000000000001E-2</v>
      </c>
      <c r="L335" t="s">
        <v>88</v>
      </c>
      <c r="M335" t="s">
        <v>89</v>
      </c>
      <c r="N335">
        <v>0</v>
      </c>
      <c r="O335">
        <v>0</v>
      </c>
      <c r="P335">
        <v>0</v>
      </c>
      <c r="Q335">
        <v>0</v>
      </c>
      <c r="S335">
        <v>1</v>
      </c>
      <c r="T335">
        <v>1</v>
      </c>
      <c r="U335">
        <v>0</v>
      </c>
      <c r="V335" t="s">
        <v>90</v>
      </c>
      <c r="W335">
        <v>0</v>
      </c>
      <c r="Y335" t="s">
        <v>89</v>
      </c>
      <c r="Z335">
        <v>0</v>
      </c>
      <c r="AA335">
        <v>0</v>
      </c>
    </row>
    <row r="336" spans="1:27" x14ac:dyDescent="0.25">
      <c r="A336" t="s">
        <v>550</v>
      </c>
      <c r="B336" t="s">
        <v>529</v>
      </c>
      <c r="C336" s="8" t="s">
        <v>530</v>
      </c>
      <c r="D336">
        <v>0</v>
      </c>
      <c r="E336" t="s">
        <v>160</v>
      </c>
      <c r="F336" t="s">
        <v>161</v>
      </c>
      <c r="G336" t="s">
        <v>85</v>
      </c>
      <c r="H336" t="s">
        <v>118</v>
      </c>
      <c r="I336" t="s">
        <v>119</v>
      </c>
      <c r="J336">
        <v>38</v>
      </c>
      <c r="K336">
        <v>4.3299999999999998E-2</v>
      </c>
      <c r="L336" t="s">
        <v>88</v>
      </c>
      <c r="M336" t="s">
        <v>140</v>
      </c>
      <c r="N336">
        <v>0</v>
      </c>
      <c r="O336">
        <v>0</v>
      </c>
      <c r="P336">
        <v>0</v>
      </c>
      <c r="Q336">
        <v>0</v>
      </c>
      <c r="S336">
        <v>1</v>
      </c>
      <c r="T336">
        <v>1</v>
      </c>
      <c r="U336">
        <v>0</v>
      </c>
      <c r="V336" t="s">
        <v>90</v>
      </c>
      <c r="W336">
        <v>0</v>
      </c>
      <c r="Y336" t="s">
        <v>140</v>
      </c>
      <c r="Z336">
        <v>50</v>
      </c>
      <c r="AA336">
        <v>0</v>
      </c>
    </row>
    <row r="337" spans="1:27" x14ac:dyDescent="0.25">
      <c r="A337" t="s">
        <v>551</v>
      </c>
      <c r="B337" t="s">
        <v>529</v>
      </c>
      <c r="C337" s="8" t="s">
        <v>530</v>
      </c>
      <c r="D337">
        <v>0</v>
      </c>
      <c r="E337" t="s">
        <v>163</v>
      </c>
      <c r="F337" t="s">
        <v>164</v>
      </c>
      <c r="G337" t="s">
        <v>85</v>
      </c>
      <c r="H337" t="s">
        <v>165</v>
      </c>
      <c r="I337" t="s">
        <v>166</v>
      </c>
      <c r="J337">
        <v>29</v>
      </c>
      <c r="K337">
        <v>2.1700000000000001E-2</v>
      </c>
      <c r="L337" t="s">
        <v>88</v>
      </c>
      <c r="M337" t="s">
        <v>140</v>
      </c>
      <c r="N337">
        <v>0</v>
      </c>
      <c r="O337">
        <v>0</v>
      </c>
      <c r="P337">
        <v>0</v>
      </c>
      <c r="Q337">
        <v>0</v>
      </c>
      <c r="S337">
        <v>1</v>
      </c>
      <c r="T337">
        <v>1</v>
      </c>
      <c r="U337">
        <v>0</v>
      </c>
      <c r="V337" t="s">
        <v>121</v>
      </c>
      <c r="W337">
        <v>0</v>
      </c>
      <c r="Y337" t="s">
        <v>140</v>
      </c>
      <c r="Z337">
        <v>50</v>
      </c>
      <c r="AA337">
        <v>0</v>
      </c>
    </row>
    <row r="338" spans="1:27" x14ac:dyDescent="0.25">
      <c r="A338" t="s">
        <v>552</v>
      </c>
      <c r="B338" t="s">
        <v>529</v>
      </c>
      <c r="C338" s="8" t="s">
        <v>530</v>
      </c>
      <c r="D338">
        <v>0</v>
      </c>
      <c r="E338" t="s">
        <v>168</v>
      </c>
      <c r="F338" t="s">
        <v>169</v>
      </c>
      <c r="G338" t="s">
        <v>85</v>
      </c>
      <c r="H338" t="s">
        <v>165</v>
      </c>
      <c r="I338" t="s">
        <v>166</v>
      </c>
      <c r="J338">
        <v>30</v>
      </c>
      <c r="K338">
        <v>2.1700000000000001E-2</v>
      </c>
      <c r="L338" t="s">
        <v>88</v>
      </c>
      <c r="M338" t="s">
        <v>140</v>
      </c>
      <c r="N338">
        <v>0</v>
      </c>
      <c r="O338">
        <v>0</v>
      </c>
      <c r="P338">
        <v>0</v>
      </c>
      <c r="Q338">
        <v>0</v>
      </c>
      <c r="S338">
        <v>1</v>
      </c>
      <c r="T338">
        <v>1</v>
      </c>
      <c r="U338">
        <v>0</v>
      </c>
      <c r="V338" t="s">
        <v>90</v>
      </c>
      <c r="W338">
        <v>0</v>
      </c>
      <c r="Y338" t="s">
        <v>140</v>
      </c>
      <c r="Z338">
        <v>50</v>
      </c>
      <c r="AA338">
        <v>0</v>
      </c>
    </row>
    <row r="339" spans="1:27" x14ac:dyDescent="0.25">
      <c r="A339" t="s">
        <v>553</v>
      </c>
      <c r="B339" t="s">
        <v>529</v>
      </c>
      <c r="C339" s="8" t="s">
        <v>530</v>
      </c>
      <c r="D339">
        <v>1.085</v>
      </c>
      <c r="E339" t="s">
        <v>171</v>
      </c>
      <c r="F339" t="s">
        <v>172</v>
      </c>
      <c r="G339" t="s">
        <v>85</v>
      </c>
      <c r="H339" t="s">
        <v>165</v>
      </c>
      <c r="I339" t="s">
        <v>166</v>
      </c>
      <c r="J339">
        <v>31</v>
      </c>
      <c r="K339">
        <v>2.1700000000000001E-2</v>
      </c>
      <c r="L339" t="s">
        <v>88</v>
      </c>
      <c r="M339" t="s">
        <v>140</v>
      </c>
      <c r="N339">
        <v>50</v>
      </c>
      <c r="O339">
        <v>50</v>
      </c>
      <c r="P339">
        <v>0</v>
      </c>
      <c r="Q339">
        <v>0</v>
      </c>
      <c r="S339">
        <v>1</v>
      </c>
      <c r="T339">
        <v>1</v>
      </c>
      <c r="U339">
        <v>0</v>
      </c>
      <c r="V339" t="s">
        <v>97</v>
      </c>
      <c r="W339">
        <v>1</v>
      </c>
      <c r="Y339" t="s">
        <v>140</v>
      </c>
      <c r="Z339">
        <v>50</v>
      </c>
      <c r="AA339">
        <v>50</v>
      </c>
    </row>
    <row r="340" spans="1:27" x14ac:dyDescent="0.25">
      <c r="A340" t="s">
        <v>554</v>
      </c>
      <c r="B340" t="s">
        <v>529</v>
      </c>
      <c r="C340" s="8" t="s">
        <v>530</v>
      </c>
      <c r="D340">
        <v>1.085</v>
      </c>
      <c r="E340" t="s">
        <v>174</v>
      </c>
      <c r="F340" t="s">
        <v>175</v>
      </c>
      <c r="G340" t="s">
        <v>85</v>
      </c>
      <c r="H340" t="s">
        <v>165</v>
      </c>
      <c r="I340" t="s">
        <v>166</v>
      </c>
      <c r="J340">
        <v>28</v>
      </c>
      <c r="K340">
        <v>2.1700000000000001E-2</v>
      </c>
      <c r="L340" t="s">
        <v>88</v>
      </c>
      <c r="M340" t="s">
        <v>140</v>
      </c>
      <c r="N340">
        <v>50</v>
      </c>
      <c r="O340">
        <v>50</v>
      </c>
      <c r="P340">
        <v>0</v>
      </c>
      <c r="Q340">
        <v>0</v>
      </c>
      <c r="S340">
        <v>1</v>
      </c>
      <c r="T340">
        <v>1</v>
      </c>
      <c r="U340">
        <v>0</v>
      </c>
      <c r="V340" t="s">
        <v>97</v>
      </c>
      <c r="W340">
        <v>1</v>
      </c>
      <c r="Y340" t="s">
        <v>140</v>
      </c>
      <c r="Z340">
        <v>50</v>
      </c>
      <c r="AA340">
        <v>50</v>
      </c>
    </row>
    <row r="341" spans="1:27" x14ac:dyDescent="0.25">
      <c r="A341" t="s">
        <v>555</v>
      </c>
      <c r="B341" t="s">
        <v>529</v>
      </c>
      <c r="C341" s="8" t="s">
        <v>530</v>
      </c>
      <c r="D341">
        <v>0</v>
      </c>
      <c r="E341" t="s">
        <v>177</v>
      </c>
      <c r="F341" t="s">
        <v>178</v>
      </c>
      <c r="G341" t="s">
        <v>85</v>
      </c>
      <c r="H341" t="s">
        <v>165</v>
      </c>
      <c r="I341" t="s">
        <v>166</v>
      </c>
      <c r="J341">
        <v>27</v>
      </c>
      <c r="K341">
        <v>2.1700000000000001E-2</v>
      </c>
      <c r="L341" t="s">
        <v>88</v>
      </c>
      <c r="M341" t="s">
        <v>140</v>
      </c>
      <c r="N341">
        <v>0</v>
      </c>
      <c r="O341">
        <v>0</v>
      </c>
      <c r="P341">
        <v>0</v>
      </c>
      <c r="Q341">
        <v>0</v>
      </c>
      <c r="S341">
        <v>1</v>
      </c>
      <c r="T341">
        <v>1</v>
      </c>
      <c r="U341">
        <v>0</v>
      </c>
      <c r="V341" t="s">
        <v>121</v>
      </c>
      <c r="W341">
        <v>0</v>
      </c>
      <c r="Y341" t="s">
        <v>140</v>
      </c>
      <c r="Z341">
        <v>50</v>
      </c>
      <c r="AA341">
        <v>0</v>
      </c>
    </row>
    <row r="342" spans="1:27" x14ac:dyDescent="0.25">
      <c r="A342" t="s">
        <v>556</v>
      </c>
      <c r="B342" t="s">
        <v>529</v>
      </c>
      <c r="C342" s="8" t="s">
        <v>530</v>
      </c>
      <c r="D342">
        <v>1.085</v>
      </c>
      <c r="E342" t="s">
        <v>180</v>
      </c>
      <c r="F342" t="s">
        <v>181</v>
      </c>
      <c r="G342" t="s">
        <v>85</v>
      </c>
      <c r="H342" t="s">
        <v>165</v>
      </c>
      <c r="I342" t="s">
        <v>166</v>
      </c>
      <c r="J342">
        <v>32</v>
      </c>
      <c r="K342">
        <v>2.1700000000000001E-2</v>
      </c>
      <c r="L342" t="s">
        <v>88</v>
      </c>
      <c r="M342" t="s">
        <v>140</v>
      </c>
      <c r="N342">
        <v>50</v>
      </c>
      <c r="O342">
        <v>50</v>
      </c>
      <c r="P342">
        <v>0</v>
      </c>
      <c r="Q342">
        <v>0</v>
      </c>
      <c r="S342">
        <v>1</v>
      </c>
      <c r="T342">
        <v>1</v>
      </c>
      <c r="U342">
        <v>0</v>
      </c>
      <c r="V342" t="s">
        <v>97</v>
      </c>
      <c r="W342">
        <v>1</v>
      </c>
      <c r="Y342" t="s">
        <v>140</v>
      </c>
      <c r="Z342">
        <v>50</v>
      </c>
      <c r="AA342">
        <v>50</v>
      </c>
    </row>
    <row r="343" spans="1:27" x14ac:dyDescent="0.25">
      <c r="A343" t="s">
        <v>557</v>
      </c>
      <c r="B343" t="s">
        <v>529</v>
      </c>
      <c r="C343" s="8" t="s">
        <v>530</v>
      </c>
      <c r="D343">
        <v>0</v>
      </c>
      <c r="E343" t="s">
        <v>183</v>
      </c>
      <c r="F343" t="s">
        <v>184</v>
      </c>
      <c r="G343" t="s">
        <v>85</v>
      </c>
      <c r="H343" t="s">
        <v>104</v>
      </c>
      <c r="I343" t="s">
        <v>105</v>
      </c>
      <c r="J343">
        <v>36</v>
      </c>
      <c r="K343">
        <v>3.2500000000000001E-2</v>
      </c>
      <c r="L343" t="s">
        <v>88</v>
      </c>
      <c r="M343" t="s">
        <v>89</v>
      </c>
      <c r="N343">
        <v>0</v>
      </c>
      <c r="O343">
        <v>0</v>
      </c>
      <c r="P343">
        <v>0</v>
      </c>
      <c r="Q343">
        <v>0</v>
      </c>
      <c r="S343">
        <v>1</v>
      </c>
      <c r="T343">
        <v>1</v>
      </c>
      <c r="U343">
        <v>0</v>
      </c>
      <c r="V343" t="s">
        <v>90</v>
      </c>
      <c r="W343">
        <v>0</v>
      </c>
      <c r="Y343" t="s">
        <v>89</v>
      </c>
      <c r="Z343">
        <v>0</v>
      </c>
      <c r="AA343">
        <v>0</v>
      </c>
    </row>
    <row r="344" spans="1:27" x14ac:dyDescent="0.25">
      <c r="A344" t="s">
        <v>558</v>
      </c>
      <c r="B344" t="s">
        <v>529</v>
      </c>
      <c r="C344" s="8" t="s">
        <v>530</v>
      </c>
      <c r="D344">
        <v>1.25</v>
      </c>
      <c r="E344" t="s">
        <v>186</v>
      </c>
      <c r="F344" t="s">
        <v>187</v>
      </c>
      <c r="G344" t="s">
        <v>188</v>
      </c>
      <c r="H344" t="s">
        <v>189</v>
      </c>
      <c r="I344" t="s">
        <v>190</v>
      </c>
      <c r="J344">
        <v>4</v>
      </c>
      <c r="K344">
        <v>2.5000000000000001E-2</v>
      </c>
      <c r="L344" t="s">
        <v>88</v>
      </c>
      <c r="M344" t="s">
        <v>140</v>
      </c>
      <c r="N344">
        <v>50</v>
      </c>
      <c r="O344">
        <v>50</v>
      </c>
      <c r="P344">
        <v>0</v>
      </c>
      <c r="Q344">
        <v>0</v>
      </c>
      <c r="S344">
        <v>1</v>
      </c>
      <c r="T344">
        <v>1</v>
      </c>
      <c r="U344">
        <v>0</v>
      </c>
      <c r="V344" t="s">
        <v>97</v>
      </c>
      <c r="W344">
        <v>1</v>
      </c>
      <c r="Y344" t="s">
        <v>140</v>
      </c>
      <c r="Z344">
        <v>50</v>
      </c>
      <c r="AA344">
        <v>50</v>
      </c>
    </row>
    <row r="345" spans="1:27" x14ac:dyDescent="0.25">
      <c r="A345" t="s">
        <v>559</v>
      </c>
      <c r="B345" t="s">
        <v>529</v>
      </c>
      <c r="C345" s="8" t="s">
        <v>530</v>
      </c>
      <c r="D345">
        <v>1.25</v>
      </c>
      <c r="E345" t="s">
        <v>192</v>
      </c>
      <c r="F345" t="s">
        <v>193</v>
      </c>
      <c r="G345" t="s">
        <v>188</v>
      </c>
      <c r="H345" t="s">
        <v>189</v>
      </c>
      <c r="I345" t="s">
        <v>190</v>
      </c>
      <c r="J345">
        <v>5</v>
      </c>
      <c r="K345">
        <v>2.5000000000000001E-2</v>
      </c>
      <c r="L345" t="s">
        <v>88</v>
      </c>
      <c r="M345" t="s">
        <v>140</v>
      </c>
      <c r="N345">
        <v>50</v>
      </c>
      <c r="O345">
        <v>50</v>
      </c>
      <c r="P345">
        <v>0</v>
      </c>
      <c r="Q345">
        <v>0</v>
      </c>
      <c r="S345">
        <v>1</v>
      </c>
      <c r="T345">
        <v>1</v>
      </c>
      <c r="U345">
        <v>0</v>
      </c>
      <c r="V345" t="s">
        <v>97</v>
      </c>
      <c r="W345">
        <v>1</v>
      </c>
      <c r="Y345" t="s">
        <v>140</v>
      </c>
      <c r="Z345">
        <v>50</v>
      </c>
      <c r="AA345">
        <v>50</v>
      </c>
    </row>
    <row r="346" spans="1:27" x14ac:dyDescent="0.25">
      <c r="A346" t="s">
        <v>560</v>
      </c>
      <c r="B346" t="s">
        <v>529</v>
      </c>
      <c r="C346" s="8" t="s">
        <v>530</v>
      </c>
      <c r="D346">
        <v>1.25</v>
      </c>
      <c r="E346" t="s">
        <v>195</v>
      </c>
      <c r="F346" t="s">
        <v>196</v>
      </c>
      <c r="G346" t="s">
        <v>188</v>
      </c>
      <c r="H346" t="s">
        <v>189</v>
      </c>
      <c r="I346" t="s">
        <v>190</v>
      </c>
      <c r="J346">
        <v>6</v>
      </c>
      <c r="K346">
        <v>2.5000000000000001E-2</v>
      </c>
      <c r="L346" t="s">
        <v>88</v>
      </c>
      <c r="M346" t="s">
        <v>140</v>
      </c>
      <c r="N346">
        <v>50</v>
      </c>
      <c r="O346">
        <v>50</v>
      </c>
      <c r="P346">
        <v>0</v>
      </c>
      <c r="Q346">
        <v>0</v>
      </c>
      <c r="S346">
        <v>1</v>
      </c>
      <c r="T346">
        <v>1</v>
      </c>
      <c r="U346">
        <v>0</v>
      </c>
      <c r="V346" t="s">
        <v>97</v>
      </c>
      <c r="W346">
        <v>1</v>
      </c>
      <c r="Y346" t="s">
        <v>140</v>
      </c>
      <c r="Z346">
        <v>50</v>
      </c>
      <c r="AA346">
        <v>50</v>
      </c>
    </row>
    <row r="347" spans="1:27" x14ac:dyDescent="0.25">
      <c r="A347" t="s">
        <v>561</v>
      </c>
      <c r="B347" t="s">
        <v>529</v>
      </c>
      <c r="C347" s="8" t="s">
        <v>530</v>
      </c>
      <c r="D347">
        <v>1.25</v>
      </c>
      <c r="E347" t="s">
        <v>198</v>
      </c>
      <c r="F347" t="s">
        <v>199</v>
      </c>
      <c r="G347" t="s">
        <v>188</v>
      </c>
      <c r="H347" t="s">
        <v>189</v>
      </c>
      <c r="I347" t="s">
        <v>190</v>
      </c>
      <c r="J347">
        <v>7</v>
      </c>
      <c r="K347">
        <v>2.5000000000000001E-2</v>
      </c>
      <c r="L347" t="s">
        <v>88</v>
      </c>
      <c r="M347" t="s">
        <v>140</v>
      </c>
      <c r="N347">
        <v>50</v>
      </c>
      <c r="O347">
        <v>50</v>
      </c>
      <c r="P347">
        <v>0</v>
      </c>
      <c r="Q347">
        <v>0</v>
      </c>
      <c r="S347">
        <v>1</v>
      </c>
      <c r="T347">
        <v>1</v>
      </c>
      <c r="U347">
        <v>0</v>
      </c>
      <c r="V347" t="s">
        <v>97</v>
      </c>
      <c r="W347">
        <v>1</v>
      </c>
      <c r="Y347" t="s">
        <v>140</v>
      </c>
      <c r="Z347">
        <v>50</v>
      </c>
      <c r="AA347">
        <v>50</v>
      </c>
    </row>
    <row r="348" spans="1:27" x14ac:dyDescent="0.25">
      <c r="A348" t="s">
        <v>562</v>
      </c>
      <c r="B348" t="s">
        <v>563</v>
      </c>
      <c r="C348" s="8" t="s">
        <v>564</v>
      </c>
      <c r="D348">
        <v>0</v>
      </c>
      <c r="E348" t="s">
        <v>202</v>
      </c>
      <c r="F348" t="s">
        <v>203</v>
      </c>
      <c r="G348" t="s">
        <v>188</v>
      </c>
      <c r="H348" t="s">
        <v>104</v>
      </c>
      <c r="I348" t="s">
        <v>204</v>
      </c>
      <c r="J348">
        <v>11</v>
      </c>
      <c r="K348">
        <v>4.1700000000000001E-2</v>
      </c>
      <c r="L348" t="s">
        <v>88</v>
      </c>
      <c r="M348" t="s">
        <v>140</v>
      </c>
      <c r="N348">
        <v>0</v>
      </c>
      <c r="O348">
        <v>0</v>
      </c>
      <c r="P348">
        <v>0</v>
      </c>
      <c r="Q348">
        <v>0</v>
      </c>
      <c r="S348">
        <v>1</v>
      </c>
      <c r="T348">
        <v>1</v>
      </c>
      <c r="U348">
        <v>0</v>
      </c>
      <c r="V348" t="s">
        <v>90</v>
      </c>
      <c r="W348">
        <v>0</v>
      </c>
      <c r="Y348" t="s">
        <v>140</v>
      </c>
      <c r="Z348">
        <v>50</v>
      </c>
      <c r="AA348">
        <v>0</v>
      </c>
    </row>
    <row r="349" spans="1:27" x14ac:dyDescent="0.25">
      <c r="A349" t="s">
        <v>565</v>
      </c>
      <c r="B349" t="s">
        <v>529</v>
      </c>
      <c r="C349" s="8" t="s">
        <v>530</v>
      </c>
      <c r="D349">
        <v>0</v>
      </c>
      <c r="E349" t="s">
        <v>206</v>
      </c>
      <c r="F349" t="s">
        <v>207</v>
      </c>
      <c r="G349" t="s">
        <v>188</v>
      </c>
      <c r="H349" t="s">
        <v>189</v>
      </c>
      <c r="I349" t="s">
        <v>190</v>
      </c>
      <c r="J349">
        <v>8</v>
      </c>
      <c r="K349">
        <v>2.5000000000000001E-2</v>
      </c>
      <c r="L349" t="s">
        <v>88</v>
      </c>
      <c r="M349" t="s">
        <v>140</v>
      </c>
      <c r="N349">
        <v>0</v>
      </c>
      <c r="O349">
        <v>0</v>
      </c>
      <c r="P349">
        <v>0</v>
      </c>
      <c r="Q349">
        <v>0</v>
      </c>
      <c r="S349">
        <v>1</v>
      </c>
      <c r="T349">
        <v>1</v>
      </c>
      <c r="U349">
        <v>0</v>
      </c>
      <c r="V349" t="s">
        <v>121</v>
      </c>
      <c r="W349">
        <v>0</v>
      </c>
      <c r="Y349" t="s">
        <v>140</v>
      </c>
      <c r="Z349">
        <v>50</v>
      </c>
      <c r="AA349">
        <v>0</v>
      </c>
    </row>
    <row r="350" spans="1:27" x14ac:dyDescent="0.25">
      <c r="A350" t="s">
        <v>566</v>
      </c>
      <c r="B350" t="s">
        <v>563</v>
      </c>
      <c r="C350" s="8" t="s">
        <v>564</v>
      </c>
      <c r="D350">
        <v>0</v>
      </c>
      <c r="E350" t="s">
        <v>209</v>
      </c>
      <c r="F350" t="s">
        <v>210</v>
      </c>
      <c r="G350" t="s">
        <v>188</v>
      </c>
      <c r="H350" t="s">
        <v>104</v>
      </c>
      <c r="I350" t="s">
        <v>204</v>
      </c>
      <c r="J350">
        <v>9</v>
      </c>
      <c r="K350">
        <v>4.1700000000000001E-2</v>
      </c>
      <c r="L350" t="s">
        <v>88</v>
      </c>
      <c r="M350" t="s">
        <v>89</v>
      </c>
      <c r="N350">
        <v>0</v>
      </c>
      <c r="O350">
        <v>0</v>
      </c>
      <c r="P350">
        <v>0</v>
      </c>
      <c r="Q350">
        <v>0</v>
      </c>
      <c r="S350">
        <v>1</v>
      </c>
      <c r="T350">
        <v>1</v>
      </c>
      <c r="U350">
        <v>0</v>
      </c>
      <c r="W350">
        <v>0</v>
      </c>
      <c r="X350">
        <v>0</v>
      </c>
      <c r="Y350" t="s">
        <v>89</v>
      </c>
      <c r="Z350">
        <v>0</v>
      </c>
      <c r="AA350">
        <v>0</v>
      </c>
    </row>
    <row r="351" spans="1:27" x14ac:dyDescent="0.25">
      <c r="A351" t="s">
        <v>567</v>
      </c>
      <c r="B351" t="s">
        <v>563</v>
      </c>
      <c r="C351" s="8" t="s">
        <v>564</v>
      </c>
      <c r="D351">
        <v>0</v>
      </c>
      <c r="E351" t="s">
        <v>214</v>
      </c>
      <c r="F351" t="s">
        <v>215</v>
      </c>
      <c r="G351" t="s">
        <v>188</v>
      </c>
      <c r="H351" t="s">
        <v>104</v>
      </c>
      <c r="I351" t="s">
        <v>204</v>
      </c>
      <c r="J351">
        <v>10</v>
      </c>
      <c r="K351">
        <v>4.1700000000000001E-2</v>
      </c>
      <c r="L351" t="s">
        <v>88</v>
      </c>
      <c r="M351" t="s">
        <v>89</v>
      </c>
      <c r="N351">
        <v>0</v>
      </c>
      <c r="O351">
        <v>0</v>
      </c>
      <c r="P351">
        <v>0</v>
      </c>
      <c r="Q351">
        <v>0</v>
      </c>
      <c r="S351">
        <v>1</v>
      </c>
      <c r="T351">
        <v>1</v>
      </c>
      <c r="U351">
        <v>0</v>
      </c>
      <c r="W351">
        <v>0</v>
      </c>
      <c r="X351">
        <v>0</v>
      </c>
      <c r="Y351" t="s">
        <v>89</v>
      </c>
      <c r="Z351">
        <v>0</v>
      </c>
      <c r="AA351">
        <v>0</v>
      </c>
    </row>
    <row r="352" spans="1:27" x14ac:dyDescent="0.25">
      <c r="A352" t="s">
        <v>568</v>
      </c>
      <c r="B352" t="s">
        <v>529</v>
      </c>
      <c r="C352" s="8" t="s">
        <v>530</v>
      </c>
      <c r="D352">
        <v>2.2197779999999998</v>
      </c>
      <c r="E352" t="s">
        <v>217</v>
      </c>
      <c r="F352" t="s">
        <v>218</v>
      </c>
      <c r="G352" t="s">
        <v>219</v>
      </c>
      <c r="H352" t="s">
        <v>3</v>
      </c>
      <c r="I352" t="s">
        <v>3</v>
      </c>
      <c r="J352">
        <v>1</v>
      </c>
      <c r="K352">
        <v>3.3300000000000003E-2</v>
      </c>
      <c r="L352" t="s">
        <v>88</v>
      </c>
      <c r="M352" t="s">
        <v>221</v>
      </c>
      <c r="N352">
        <v>66.66</v>
      </c>
      <c r="O352">
        <v>66.66</v>
      </c>
      <c r="P352">
        <v>0</v>
      </c>
      <c r="Q352">
        <v>0</v>
      </c>
      <c r="S352">
        <v>1</v>
      </c>
      <c r="T352">
        <v>1</v>
      </c>
      <c r="U352">
        <v>0</v>
      </c>
      <c r="W352">
        <v>0</v>
      </c>
      <c r="X352">
        <v>66.66</v>
      </c>
      <c r="Y352" t="s">
        <v>221</v>
      </c>
      <c r="Z352">
        <v>50</v>
      </c>
      <c r="AA352">
        <v>66.66</v>
      </c>
    </row>
    <row r="353" spans="1:27" x14ac:dyDescent="0.25">
      <c r="A353" t="s">
        <v>569</v>
      </c>
      <c r="B353" t="s">
        <v>529</v>
      </c>
      <c r="C353" s="8" t="s">
        <v>530</v>
      </c>
      <c r="D353">
        <v>0</v>
      </c>
      <c r="E353" t="s">
        <v>223</v>
      </c>
      <c r="F353" t="s">
        <v>224</v>
      </c>
      <c r="G353" t="s">
        <v>219</v>
      </c>
      <c r="H353" t="s">
        <v>3</v>
      </c>
      <c r="I353" t="s">
        <v>3</v>
      </c>
      <c r="J353">
        <v>3</v>
      </c>
      <c r="K353">
        <v>3.3300000000000003E-2</v>
      </c>
      <c r="L353" t="s">
        <v>88</v>
      </c>
      <c r="M353" t="s">
        <v>221</v>
      </c>
      <c r="N353">
        <v>0</v>
      </c>
      <c r="O353">
        <v>0</v>
      </c>
      <c r="P353">
        <v>0</v>
      </c>
      <c r="Q353">
        <v>0</v>
      </c>
      <c r="S353">
        <v>1</v>
      </c>
      <c r="T353">
        <v>1</v>
      </c>
      <c r="U353">
        <v>0</v>
      </c>
      <c r="W353">
        <v>0</v>
      </c>
      <c r="X353">
        <v>0</v>
      </c>
      <c r="Y353" t="s">
        <v>221</v>
      </c>
      <c r="Z353">
        <v>50</v>
      </c>
      <c r="AA353">
        <v>0</v>
      </c>
    </row>
    <row r="354" spans="1:27" x14ac:dyDescent="0.25">
      <c r="A354" t="s">
        <v>570</v>
      </c>
      <c r="B354" t="s">
        <v>529</v>
      </c>
      <c r="C354" s="8" t="s">
        <v>530</v>
      </c>
      <c r="D354">
        <v>0</v>
      </c>
      <c r="E354" t="s">
        <v>226</v>
      </c>
      <c r="F354" t="s">
        <v>227</v>
      </c>
      <c r="G354" t="s">
        <v>219</v>
      </c>
      <c r="H354" t="s">
        <v>3</v>
      </c>
      <c r="I354" t="s">
        <v>3</v>
      </c>
      <c r="J354">
        <v>2</v>
      </c>
      <c r="K354">
        <v>3.3300000000000003E-2</v>
      </c>
      <c r="L354" t="s">
        <v>88</v>
      </c>
      <c r="M354" t="s">
        <v>221</v>
      </c>
      <c r="N354">
        <v>0</v>
      </c>
      <c r="O354">
        <v>0</v>
      </c>
      <c r="P354">
        <v>0</v>
      </c>
      <c r="Q354">
        <v>0</v>
      </c>
      <c r="S354">
        <v>1</v>
      </c>
      <c r="T354">
        <v>1</v>
      </c>
      <c r="U354">
        <v>0</v>
      </c>
      <c r="W354">
        <v>0</v>
      </c>
      <c r="X354">
        <v>0</v>
      </c>
      <c r="Y354" t="s">
        <v>221</v>
      </c>
      <c r="Z354">
        <v>50</v>
      </c>
      <c r="AA354">
        <v>0</v>
      </c>
    </row>
    <row r="355" spans="1:27" x14ac:dyDescent="0.25">
      <c r="A355" t="s">
        <v>571</v>
      </c>
      <c r="B355" t="s">
        <v>572</v>
      </c>
      <c r="C355" s="8" t="s">
        <v>573</v>
      </c>
      <c r="D355">
        <v>0</v>
      </c>
      <c r="E355" t="s">
        <v>83</v>
      </c>
      <c r="F355" t="s">
        <v>84</v>
      </c>
      <c r="G355" t="s">
        <v>85</v>
      </c>
      <c r="H355" t="s">
        <v>86</v>
      </c>
      <c r="I355" t="s">
        <v>87</v>
      </c>
      <c r="J355">
        <v>24</v>
      </c>
      <c r="K355">
        <v>1.8599999999999998E-2</v>
      </c>
      <c r="L355" t="s">
        <v>88</v>
      </c>
      <c r="M355" t="s">
        <v>89</v>
      </c>
      <c r="N355">
        <v>0</v>
      </c>
      <c r="O355">
        <v>0</v>
      </c>
      <c r="P355">
        <v>0</v>
      </c>
      <c r="Q355">
        <v>0</v>
      </c>
      <c r="S355">
        <v>1</v>
      </c>
      <c r="T355">
        <v>1</v>
      </c>
      <c r="U355">
        <v>0</v>
      </c>
      <c r="V355" t="s">
        <v>90</v>
      </c>
      <c r="W355">
        <v>0</v>
      </c>
      <c r="Y355" t="s">
        <v>89</v>
      </c>
      <c r="Z355">
        <v>0</v>
      </c>
      <c r="AA355">
        <v>0</v>
      </c>
    </row>
    <row r="356" spans="1:27" x14ac:dyDescent="0.25">
      <c r="A356" t="s">
        <v>574</v>
      </c>
      <c r="B356" t="s">
        <v>572</v>
      </c>
      <c r="C356" s="8" t="s">
        <v>573</v>
      </c>
      <c r="D356">
        <v>0</v>
      </c>
      <c r="E356" t="s">
        <v>92</v>
      </c>
      <c r="F356" t="s">
        <v>93</v>
      </c>
      <c r="G356" t="s">
        <v>85</v>
      </c>
      <c r="H356" t="s">
        <v>94</v>
      </c>
      <c r="I356" t="s">
        <v>95</v>
      </c>
      <c r="J356">
        <v>13</v>
      </c>
      <c r="K356">
        <v>1.6299999999999999E-2</v>
      </c>
      <c r="L356" t="s">
        <v>88</v>
      </c>
      <c r="M356" t="s">
        <v>89</v>
      </c>
      <c r="N356">
        <v>0</v>
      </c>
      <c r="O356">
        <v>0</v>
      </c>
      <c r="P356">
        <v>0</v>
      </c>
      <c r="Q356">
        <v>0</v>
      </c>
      <c r="S356">
        <v>1</v>
      </c>
      <c r="T356">
        <v>1</v>
      </c>
      <c r="U356">
        <v>0</v>
      </c>
      <c r="V356" t="s">
        <v>90</v>
      </c>
      <c r="W356">
        <v>0</v>
      </c>
      <c r="Y356" t="s">
        <v>89</v>
      </c>
      <c r="Z356">
        <v>0</v>
      </c>
      <c r="AA356">
        <v>0</v>
      </c>
    </row>
    <row r="357" spans="1:27" x14ac:dyDescent="0.25">
      <c r="A357" t="s">
        <v>575</v>
      </c>
      <c r="B357" t="s">
        <v>572</v>
      </c>
      <c r="C357" s="8" t="s">
        <v>573</v>
      </c>
      <c r="D357">
        <v>0</v>
      </c>
      <c r="E357" t="s">
        <v>99</v>
      </c>
      <c r="F357" t="s">
        <v>100</v>
      </c>
      <c r="G357" t="s">
        <v>85</v>
      </c>
      <c r="H357" t="s">
        <v>86</v>
      </c>
      <c r="I357" t="s">
        <v>87</v>
      </c>
      <c r="J357">
        <v>26</v>
      </c>
      <c r="K357">
        <v>1.8599999999999998E-2</v>
      </c>
      <c r="L357" t="s">
        <v>88</v>
      </c>
      <c r="M357" t="s">
        <v>89</v>
      </c>
      <c r="N357">
        <v>0</v>
      </c>
      <c r="O357">
        <v>0</v>
      </c>
      <c r="P357">
        <v>0</v>
      </c>
      <c r="Q357">
        <v>0</v>
      </c>
      <c r="S357">
        <v>1</v>
      </c>
      <c r="T357">
        <v>1</v>
      </c>
      <c r="U357">
        <v>0</v>
      </c>
      <c r="V357" t="s">
        <v>90</v>
      </c>
      <c r="W357">
        <v>0</v>
      </c>
      <c r="Y357" t="s">
        <v>89</v>
      </c>
      <c r="Z357">
        <v>0</v>
      </c>
      <c r="AA357">
        <v>0</v>
      </c>
    </row>
    <row r="358" spans="1:27" x14ac:dyDescent="0.25">
      <c r="A358" t="s">
        <v>576</v>
      </c>
      <c r="B358" t="s">
        <v>572</v>
      </c>
      <c r="C358" s="8" t="s">
        <v>573</v>
      </c>
      <c r="D358">
        <v>0</v>
      </c>
      <c r="E358" t="s">
        <v>102</v>
      </c>
      <c r="F358" t="s">
        <v>103</v>
      </c>
      <c r="G358" t="s">
        <v>85</v>
      </c>
      <c r="H358" t="s">
        <v>104</v>
      </c>
      <c r="I358" t="s">
        <v>105</v>
      </c>
      <c r="J358">
        <v>34</v>
      </c>
      <c r="K358">
        <v>3.2500000000000001E-2</v>
      </c>
      <c r="L358" t="s">
        <v>88</v>
      </c>
      <c r="M358" t="s">
        <v>89</v>
      </c>
      <c r="N358">
        <v>0</v>
      </c>
      <c r="O358">
        <v>0</v>
      </c>
      <c r="P358">
        <v>0</v>
      </c>
      <c r="Q358">
        <v>0</v>
      </c>
      <c r="S358">
        <v>1</v>
      </c>
      <c r="T358">
        <v>1</v>
      </c>
      <c r="U358">
        <v>0</v>
      </c>
      <c r="V358" t="s">
        <v>90</v>
      </c>
      <c r="W358">
        <v>0</v>
      </c>
      <c r="Y358" t="s">
        <v>89</v>
      </c>
      <c r="Z358">
        <v>0</v>
      </c>
      <c r="AA358">
        <v>0</v>
      </c>
    </row>
    <row r="359" spans="1:27" x14ac:dyDescent="0.25">
      <c r="A359" t="s">
        <v>577</v>
      </c>
      <c r="B359" t="s">
        <v>572</v>
      </c>
      <c r="C359" s="8" t="s">
        <v>573</v>
      </c>
      <c r="D359">
        <v>0</v>
      </c>
      <c r="E359" t="s">
        <v>107</v>
      </c>
      <c r="F359" t="s">
        <v>108</v>
      </c>
      <c r="G359" t="s">
        <v>85</v>
      </c>
      <c r="H359" t="s">
        <v>94</v>
      </c>
      <c r="I359" t="s">
        <v>95</v>
      </c>
      <c r="J359">
        <v>19</v>
      </c>
      <c r="K359">
        <v>1.6299999999999999E-2</v>
      </c>
      <c r="L359" t="s">
        <v>88</v>
      </c>
      <c r="M359" t="s">
        <v>89</v>
      </c>
      <c r="N359">
        <v>0</v>
      </c>
      <c r="O359">
        <v>0</v>
      </c>
      <c r="P359">
        <v>0</v>
      </c>
      <c r="Q359">
        <v>0</v>
      </c>
      <c r="S359">
        <v>1</v>
      </c>
      <c r="T359">
        <v>1</v>
      </c>
      <c r="U359">
        <v>0</v>
      </c>
      <c r="V359" t="s">
        <v>90</v>
      </c>
      <c r="W359">
        <v>0</v>
      </c>
      <c r="Y359" t="s">
        <v>89</v>
      </c>
      <c r="Z359">
        <v>0</v>
      </c>
      <c r="AA359">
        <v>0</v>
      </c>
    </row>
    <row r="360" spans="1:27" x14ac:dyDescent="0.25">
      <c r="A360" t="s">
        <v>578</v>
      </c>
      <c r="B360" t="s">
        <v>572</v>
      </c>
      <c r="C360" s="8" t="s">
        <v>573</v>
      </c>
      <c r="D360">
        <v>0</v>
      </c>
      <c r="E360" t="s">
        <v>110</v>
      </c>
      <c r="F360" t="s">
        <v>111</v>
      </c>
      <c r="G360" t="s">
        <v>85</v>
      </c>
      <c r="H360" t="s">
        <v>86</v>
      </c>
      <c r="I360" t="s">
        <v>87</v>
      </c>
      <c r="J360">
        <v>20</v>
      </c>
      <c r="K360">
        <v>1.8599999999999998E-2</v>
      </c>
      <c r="L360" t="s">
        <v>88</v>
      </c>
      <c r="M360" t="s">
        <v>89</v>
      </c>
      <c r="N360">
        <v>0</v>
      </c>
      <c r="O360">
        <v>0</v>
      </c>
      <c r="P360">
        <v>0</v>
      </c>
      <c r="Q360">
        <v>0</v>
      </c>
      <c r="S360">
        <v>1</v>
      </c>
      <c r="T360">
        <v>1</v>
      </c>
      <c r="U360">
        <v>0</v>
      </c>
      <c r="V360" t="s">
        <v>90</v>
      </c>
      <c r="W360">
        <v>0</v>
      </c>
      <c r="Y360" t="s">
        <v>89</v>
      </c>
      <c r="Z360">
        <v>0</v>
      </c>
      <c r="AA360">
        <v>0</v>
      </c>
    </row>
    <row r="361" spans="1:27" x14ac:dyDescent="0.25">
      <c r="A361" t="s">
        <v>579</v>
      </c>
      <c r="B361" t="s">
        <v>572</v>
      </c>
      <c r="C361" s="8" t="s">
        <v>573</v>
      </c>
      <c r="D361">
        <v>0</v>
      </c>
      <c r="E361" t="s">
        <v>113</v>
      </c>
      <c r="F361" t="s">
        <v>114</v>
      </c>
      <c r="G361" t="s">
        <v>85</v>
      </c>
      <c r="H361" t="s">
        <v>94</v>
      </c>
      <c r="I361" t="s">
        <v>95</v>
      </c>
      <c r="J361">
        <v>18</v>
      </c>
      <c r="K361">
        <v>1.6299999999999999E-2</v>
      </c>
      <c r="L361" t="s">
        <v>88</v>
      </c>
      <c r="M361" t="s">
        <v>89</v>
      </c>
      <c r="N361">
        <v>0</v>
      </c>
      <c r="O361">
        <v>0</v>
      </c>
      <c r="P361">
        <v>0</v>
      </c>
      <c r="Q361">
        <v>0</v>
      </c>
      <c r="S361">
        <v>1</v>
      </c>
      <c r="T361">
        <v>1</v>
      </c>
      <c r="U361">
        <v>0</v>
      </c>
      <c r="V361" t="s">
        <v>90</v>
      </c>
      <c r="W361">
        <v>0</v>
      </c>
      <c r="Y361" t="s">
        <v>89</v>
      </c>
      <c r="Z361">
        <v>0</v>
      </c>
      <c r="AA361">
        <v>0</v>
      </c>
    </row>
    <row r="362" spans="1:27" x14ac:dyDescent="0.25">
      <c r="A362" t="s">
        <v>580</v>
      </c>
      <c r="B362" t="s">
        <v>572</v>
      </c>
      <c r="C362" s="8" t="s">
        <v>573</v>
      </c>
      <c r="D362">
        <v>0</v>
      </c>
      <c r="E362" t="s">
        <v>116</v>
      </c>
      <c r="F362" t="s">
        <v>117</v>
      </c>
      <c r="G362" t="s">
        <v>85</v>
      </c>
      <c r="H362" t="s">
        <v>118</v>
      </c>
      <c r="I362" t="s">
        <v>119</v>
      </c>
      <c r="J362">
        <v>37</v>
      </c>
      <c r="K362">
        <v>4.3299999999999998E-2</v>
      </c>
      <c r="L362" t="s">
        <v>88</v>
      </c>
      <c r="M362" t="s">
        <v>89</v>
      </c>
      <c r="N362">
        <v>0</v>
      </c>
      <c r="O362">
        <v>0</v>
      </c>
      <c r="P362">
        <v>0</v>
      </c>
      <c r="Q362">
        <v>0</v>
      </c>
      <c r="S362">
        <v>1</v>
      </c>
      <c r="T362">
        <v>1</v>
      </c>
      <c r="U362">
        <v>0</v>
      </c>
      <c r="V362" t="s">
        <v>90</v>
      </c>
      <c r="W362">
        <v>0</v>
      </c>
      <c r="Y362" t="s">
        <v>89</v>
      </c>
      <c r="Z362">
        <v>0</v>
      </c>
      <c r="AA362">
        <v>0</v>
      </c>
    </row>
    <row r="363" spans="1:27" x14ac:dyDescent="0.25">
      <c r="A363" t="s">
        <v>581</v>
      </c>
      <c r="B363" t="s">
        <v>572</v>
      </c>
      <c r="C363" s="8" t="s">
        <v>573</v>
      </c>
      <c r="D363">
        <v>0</v>
      </c>
      <c r="E363" t="s">
        <v>123</v>
      </c>
      <c r="F363" t="s">
        <v>124</v>
      </c>
      <c r="G363" t="s">
        <v>85</v>
      </c>
      <c r="H363" t="s">
        <v>86</v>
      </c>
      <c r="I363" t="s">
        <v>87</v>
      </c>
      <c r="J363">
        <v>23</v>
      </c>
      <c r="K363">
        <v>1.8599999999999998E-2</v>
      </c>
      <c r="L363" t="s">
        <v>88</v>
      </c>
      <c r="M363" t="s">
        <v>89</v>
      </c>
      <c r="N363">
        <v>0</v>
      </c>
      <c r="O363">
        <v>0</v>
      </c>
      <c r="P363">
        <v>0</v>
      </c>
      <c r="Q363">
        <v>0</v>
      </c>
      <c r="S363">
        <v>1</v>
      </c>
      <c r="T363">
        <v>1</v>
      </c>
      <c r="U363">
        <v>0</v>
      </c>
      <c r="V363" t="s">
        <v>90</v>
      </c>
      <c r="W363">
        <v>0</v>
      </c>
      <c r="Y363" t="s">
        <v>89</v>
      </c>
      <c r="Z363">
        <v>0</v>
      </c>
      <c r="AA363">
        <v>0</v>
      </c>
    </row>
    <row r="364" spans="1:27" x14ac:dyDescent="0.25">
      <c r="A364" t="s">
        <v>582</v>
      </c>
      <c r="B364" t="s">
        <v>572</v>
      </c>
      <c r="C364" s="8" t="s">
        <v>573</v>
      </c>
      <c r="D364">
        <v>0</v>
      </c>
      <c r="E364" t="s">
        <v>126</v>
      </c>
      <c r="F364" t="s">
        <v>127</v>
      </c>
      <c r="G364" t="s">
        <v>85</v>
      </c>
      <c r="H364" t="s">
        <v>86</v>
      </c>
      <c r="I364" t="s">
        <v>87</v>
      </c>
      <c r="J364">
        <v>22</v>
      </c>
      <c r="K364">
        <v>1.8599999999999998E-2</v>
      </c>
      <c r="L364" t="s">
        <v>88</v>
      </c>
      <c r="M364" t="s">
        <v>89</v>
      </c>
      <c r="N364">
        <v>0</v>
      </c>
      <c r="O364">
        <v>0</v>
      </c>
      <c r="P364">
        <v>0</v>
      </c>
      <c r="Q364">
        <v>0</v>
      </c>
      <c r="S364">
        <v>1</v>
      </c>
      <c r="T364">
        <v>1</v>
      </c>
      <c r="U364">
        <v>0</v>
      </c>
      <c r="V364" t="s">
        <v>90</v>
      </c>
      <c r="W364">
        <v>0</v>
      </c>
      <c r="Y364" t="s">
        <v>89</v>
      </c>
      <c r="Z364">
        <v>0</v>
      </c>
      <c r="AA364">
        <v>0</v>
      </c>
    </row>
    <row r="365" spans="1:27" x14ac:dyDescent="0.25">
      <c r="A365" t="s">
        <v>583</v>
      </c>
      <c r="B365" t="s">
        <v>572</v>
      </c>
      <c r="C365" s="8" t="s">
        <v>573</v>
      </c>
      <c r="D365">
        <v>0</v>
      </c>
      <c r="E365" t="s">
        <v>129</v>
      </c>
      <c r="F365" t="s">
        <v>130</v>
      </c>
      <c r="G365" t="s">
        <v>85</v>
      </c>
      <c r="H365" t="s">
        <v>94</v>
      </c>
      <c r="I365" t="s">
        <v>95</v>
      </c>
      <c r="J365">
        <v>15</v>
      </c>
      <c r="K365">
        <v>1.6299999999999999E-2</v>
      </c>
      <c r="L365" t="s">
        <v>88</v>
      </c>
      <c r="M365" t="s">
        <v>89</v>
      </c>
      <c r="N365">
        <v>0</v>
      </c>
      <c r="O365">
        <v>0</v>
      </c>
      <c r="P365">
        <v>0</v>
      </c>
      <c r="Q365">
        <v>0</v>
      </c>
      <c r="S365">
        <v>1</v>
      </c>
      <c r="T365">
        <v>1</v>
      </c>
      <c r="U365">
        <v>0</v>
      </c>
      <c r="V365" t="s">
        <v>90</v>
      </c>
      <c r="W365">
        <v>0</v>
      </c>
      <c r="Y365" t="s">
        <v>89</v>
      </c>
      <c r="Z365">
        <v>0</v>
      </c>
      <c r="AA365">
        <v>0</v>
      </c>
    </row>
    <row r="366" spans="1:27" x14ac:dyDescent="0.25">
      <c r="A366" t="s">
        <v>584</v>
      </c>
      <c r="B366" t="s">
        <v>572</v>
      </c>
      <c r="C366" s="8" t="s">
        <v>573</v>
      </c>
      <c r="D366">
        <v>0</v>
      </c>
      <c r="E366" t="s">
        <v>132</v>
      </c>
      <c r="F366" t="s">
        <v>133</v>
      </c>
      <c r="G366" t="s">
        <v>85</v>
      </c>
      <c r="H366" t="s">
        <v>86</v>
      </c>
      <c r="I366" t="s">
        <v>87</v>
      </c>
      <c r="J366">
        <v>21</v>
      </c>
      <c r="K366">
        <v>1.8599999999999998E-2</v>
      </c>
      <c r="L366" t="s">
        <v>88</v>
      </c>
      <c r="M366" t="s">
        <v>89</v>
      </c>
      <c r="N366">
        <v>0</v>
      </c>
      <c r="O366">
        <v>0</v>
      </c>
      <c r="P366">
        <v>0</v>
      </c>
      <c r="Q366">
        <v>0</v>
      </c>
      <c r="S366">
        <v>1</v>
      </c>
      <c r="T366">
        <v>1</v>
      </c>
      <c r="U366">
        <v>0</v>
      </c>
      <c r="V366" t="s">
        <v>90</v>
      </c>
      <c r="W366">
        <v>0</v>
      </c>
      <c r="Y366" t="s">
        <v>89</v>
      </c>
      <c r="Z366">
        <v>0</v>
      </c>
      <c r="AA366">
        <v>0</v>
      </c>
    </row>
    <row r="367" spans="1:27" x14ac:dyDescent="0.25">
      <c r="A367" t="s">
        <v>585</v>
      </c>
      <c r="B367" t="s">
        <v>572</v>
      </c>
      <c r="C367" s="8" t="s">
        <v>573</v>
      </c>
      <c r="D367">
        <v>0</v>
      </c>
      <c r="E367" t="s">
        <v>135</v>
      </c>
      <c r="F367" t="s">
        <v>136</v>
      </c>
      <c r="G367" t="s">
        <v>85</v>
      </c>
      <c r="H367" t="s">
        <v>94</v>
      </c>
      <c r="I367" t="s">
        <v>95</v>
      </c>
      <c r="J367">
        <v>14</v>
      </c>
      <c r="K367">
        <v>1.6299999999999999E-2</v>
      </c>
      <c r="L367" t="s">
        <v>88</v>
      </c>
      <c r="M367" t="s">
        <v>89</v>
      </c>
      <c r="N367">
        <v>0</v>
      </c>
      <c r="O367">
        <v>0</v>
      </c>
      <c r="P367">
        <v>0</v>
      </c>
      <c r="Q367">
        <v>0</v>
      </c>
      <c r="S367">
        <v>1</v>
      </c>
      <c r="T367">
        <v>1</v>
      </c>
      <c r="U367">
        <v>0</v>
      </c>
      <c r="V367" t="s">
        <v>90</v>
      </c>
      <c r="W367">
        <v>0</v>
      </c>
      <c r="Y367" t="s">
        <v>89</v>
      </c>
      <c r="Z367">
        <v>0</v>
      </c>
      <c r="AA367">
        <v>0</v>
      </c>
    </row>
    <row r="368" spans="1:27" x14ac:dyDescent="0.25">
      <c r="A368" t="s">
        <v>586</v>
      </c>
      <c r="B368" t="s">
        <v>572</v>
      </c>
      <c r="C368" s="8" t="s">
        <v>573</v>
      </c>
      <c r="D368">
        <v>0</v>
      </c>
      <c r="E368" t="s">
        <v>138</v>
      </c>
      <c r="F368" t="s">
        <v>139</v>
      </c>
      <c r="G368" t="s">
        <v>85</v>
      </c>
      <c r="H368" t="s">
        <v>118</v>
      </c>
      <c r="I368" t="s">
        <v>119</v>
      </c>
      <c r="J368">
        <v>39</v>
      </c>
      <c r="K368">
        <v>4.3299999999999998E-2</v>
      </c>
      <c r="L368" t="s">
        <v>88</v>
      </c>
      <c r="M368" t="s">
        <v>140</v>
      </c>
      <c r="N368">
        <v>0</v>
      </c>
      <c r="O368">
        <v>0</v>
      </c>
      <c r="P368">
        <v>0</v>
      </c>
      <c r="Q368">
        <v>0</v>
      </c>
      <c r="S368">
        <v>1</v>
      </c>
      <c r="T368">
        <v>1</v>
      </c>
      <c r="U368">
        <v>0</v>
      </c>
      <c r="V368" t="s">
        <v>90</v>
      </c>
      <c r="W368">
        <v>0</v>
      </c>
      <c r="Y368" t="s">
        <v>140</v>
      </c>
      <c r="Z368">
        <v>50</v>
      </c>
      <c r="AA368">
        <v>0</v>
      </c>
    </row>
    <row r="369" spans="1:27" x14ac:dyDescent="0.25">
      <c r="A369" t="s">
        <v>587</v>
      </c>
      <c r="B369" t="s">
        <v>572</v>
      </c>
      <c r="C369" s="8" t="s">
        <v>573</v>
      </c>
      <c r="D369">
        <v>0</v>
      </c>
      <c r="E369" t="s">
        <v>142</v>
      </c>
      <c r="F369" t="s">
        <v>143</v>
      </c>
      <c r="G369" t="s">
        <v>85</v>
      </c>
      <c r="H369" t="s">
        <v>104</v>
      </c>
      <c r="I369" t="s">
        <v>105</v>
      </c>
      <c r="J369">
        <v>33</v>
      </c>
      <c r="K369">
        <v>3.2500000000000001E-2</v>
      </c>
      <c r="L369" t="s">
        <v>88</v>
      </c>
      <c r="M369" t="s">
        <v>89</v>
      </c>
      <c r="N369">
        <v>0</v>
      </c>
      <c r="O369">
        <v>0</v>
      </c>
      <c r="P369">
        <v>0</v>
      </c>
      <c r="Q369">
        <v>0</v>
      </c>
      <c r="S369">
        <v>1</v>
      </c>
      <c r="T369">
        <v>1</v>
      </c>
      <c r="U369">
        <v>0</v>
      </c>
      <c r="V369" t="s">
        <v>90</v>
      </c>
      <c r="W369">
        <v>0</v>
      </c>
      <c r="Y369" t="s">
        <v>89</v>
      </c>
      <c r="Z369">
        <v>0</v>
      </c>
      <c r="AA369">
        <v>0</v>
      </c>
    </row>
    <row r="370" spans="1:27" x14ac:dyDescent="0.25">
      <c r="A370" t="s">
        <v>588</v>
      </c>
      <c r="B370" t="s">
        <v>572</v>
      </c>
      <c r="C370" s="8" t="s">
        <v>573</v>
      </c>
      <c r="D370">
        <v>0</v>
      </c>
      <c r="E370" t="s">
        <v>145</v>
      </c>
      <c r="F370" t="s">
        <v>146</v>
      </c>
      <c r="G370" t="s">
        <v>85</v>
      </c>
      <c r="H370" t="s">
        <v>86</v>
      </c>
      <c r="I370" t="s">
        <v>87</v>
      </c>
      <c r="J370">
        <v>25</v>
      </c>
      <c r="K370">
        <v>1.8599999999999998E-2</v>
      </c>
      <c r="L370" t="s">
        <v>88</v>
      </c>
      <c r="M370" t="s">
        <v>89</v>
      </c>
      <c r="N370">
        <v>0</v>
      </c>
      <c r="O370">
        <v>0</v>
      </c>
      <c r="P370">
        <v>0</v>
      </c>
      <c r="Q370">
        <v>0</v>
      </c>
      <c r="S370">
        <v>1</v>
      </c>
      <c r="T370">
        <v>1</v>
      </c>
      <c r="U370">
        <v>0</v>
      </c>
      <c r="V370" t="s">
        <v>90</v>
      </c>
      <c r="W370">
        <v>0</v>
      </c>
      <c r="Y370" t="s">
        <v>89</v>
      </c>
      <c r="Z370">
        <v>0</v>
      </c>
      <c r="AA370">
        <v>0</v>
      </c>
    </row>
    <row r="371" spans="1:27" x14ac:dyDescent="0.25">
      <c r="A371" t="s">
        <v>589</v>
      </c>
      <c r="B371" t="s">
        <v>572</v>
      </c>
      <c r="C371" s="8" t="s">
        <v>573</v>
      </c>
      <c r="D371">
        <v>0</v>
      </c>
      <c r="E371" t="s">
        <v>148</v>
      </c>
      <c r="F371" t="s">
        <v>149</v>
      </c>
      <c r="G371" t="s">
        <v>85</v>
      </c>
      <c r="H371" t="s">
        <v>94</v>
      </c>
      <c r="I371" t="s">
        <v>95</v>
      </c>
      <c r="J371">
        <v>16</v>
      </c>
      <c r="K371">
        <v>1.6299999999999999E-2</v>
      </c>
      <c r="L371" t="s">
        <v>88</v>
      </c>
      <c r="M371" t="s">
        <v>89</v>
      </c>
      <c r="N371">
        <v>0</v>
      </c>
      <c r="O371">
        <v>0</v>
      </c>
      <c r="P371">
        <v>0</v>
      </c>
      <c r="Q371">
        <v>0</v>
      </c>
      <c r="S371">
        <v>1</v>
      </c>
      <c r="T371">
        <v>1</v>
      </c>
      <c r="U371">
        <v>0</v>
      </c>
      <c r="V371" t="s">
        <v>90</v>
      </c>
      <c r="W371">
        <v>0</v>
      </c>
      <c r="Y371" t="s">
        <v>89</v>
      </c>
      <c r="Z371">
        <v>0</v>
      </c>
      <c r="AA371">
        <v>0</v>
      </c>
    </row>
    <row r="372" spans="1:27" x14ac:dyDescent="0.25">
      <c r="A372" t="s">
        <v>590</v>
      </c>
      <c r="B372" t="s">
        <v>572</v>
      </c>
      <c r="C372" s="8" t="s">
        <v>573</v>
      </c>
      <c r="D372">
        <v>0</v>
      </c>
      <c r="E372" t="s">
        <v>151</v>
      </c>
      <c r="F372" t="s">
        <v>152</v>
      </c>
      <c r="G372" t="s">
        <v>85</v>
      </c>
      <c r="H372" t="s">
        <v>94</v>
      </c>
      <c r="I372" t="s">
        <v>95</v>
      </c>
      <c r="J372">
        <v>17</v>
      </c>
      <c r="K372">
        <v>1.6299999999999999E-2</v>
      </c>
      <c r="L372" t="s">
        <v>88</v>
      </c>
      <c r="M372" t="s">
        <v>89</v>
      </c>
      <c r="N372">
        <v>0</v>
      </c>
      <c r="O372">
        <v>0</v>
      </c>
      <c r="P372">
        <v>0</v>
      </c>
      <c r="Q372">
        <v>0</v>
      </c>
      <c r="S372">
        <v>1</v>
      </c>
      <c r="T372">
        <v>1</v>
      </c>
      <c r="U372">
        <v>0</v>
      </c>
      <c r="V372" t="s">
        <v>90</v>
      </c>
      <c r="W372">
        <v>0</v>
      </c>
      <c r="Y372" t="s">
        <v>89</v>
      </c>
      <c r="Z372">
        <v>0</v>
      </c>
      <c r="AA372">
        <v>0</v>
      </c>
    </row>
    <row r="373" spans="1:27" x14ac:dyDescent="0.25">
      <c r="A373" t="s">
        <v>591</v>
      </c>
      <c r="B373" t="s">
        <v>572</v>
      </c>
      <c r="C373" s="8" t="s">
        <v>573</v>
      </c>
      <c r="D373">
        <v>0</v>
      </c>
      <c r="E373" t="s">
        <v>154</v>
      </c>
      <c r="F373" t="s">
        <v>155</v>
      </c>
      <c r="G373" t="s">
        <v>85</v>
      </c>
      <c r="H373" t="s">
        <v>94</v>
      </c>
      <c r="I373" t="s">
        <v>95</v>
      </c>
      <c r="J373">
        <v>12</v>
      </c>
      <c r="K373">
        <v>1.6299999999999999E-2</v>
      </c>
      <c r="L373" t="s">
        <v>88</v>
      </c>
      <c r="M373" t="s">
        <v>89</v>
      </c>
      <c r="N373">
        <v>0</v>
      </c>
      <c r="O373">
        <v>0</v>
      </c>
      <c r="P373">
        <v>0</v>
      </c>
      <c r="Q373">
        <v>0</v>
      </c>
      <c r="S373">
        <v>1</v>
      </c>
      <c r="T373">
        <v>1</v>
      </c>
      <c r="U373">
        <v>0</v>
      </c>
      <c r="V373" t="s">
        <v>90</v>
      </c>
      <c r="W373">
        <v>0</v>
      </c>
      <c r="Y373" t="s">
        <v>89</v>
      </c>
      <c r="Z373">
        <v>0</v>
      </c>
      <c r="AA373">
        <v>0</v>
      </c>
    </row>
    <row r="374" spans="1:27" x14ac:dyDescent="0.25">
      <c r="A374" t="s">
        <v>592</v>
      </c>
      <c r="B374" t="s">
        <v>572</v>
      </c>
      <c r="C374" s="8" t="s">
        <v>573</v>
      </c>
      <c r="D374">
        <v>0</v>
      </c>
      <c r="E374" t="s">
        <v>157</v>
      </c>
      <c r="F374" t="s">
        <v>158</v>
      </c>
      <c r="G374" t="s">
        <v>85</v>
      </c>
      <c r="H374" t="s">
        <v>104</v>
      </c>
      <c r="I374" t="s">
        <v>105</v>
      </c>
      <c r="J374">
        <v>35</v>
      </c>
      <c r="K374">
        <v>3.2500000000000001E-2</v>
      </c>
      <c r="L374" t="s">
        <v>88</v>
      </c>
      <c r="M374" t="s">
        <v>89</v>
      </c>
      <c r="N374">
        <v>0</v>
      </c>
      <c r="O374">
        <v>0</v>
      </c>
      <c r="P374">
        <v>0</v>
      </c>
      <c r="Q374">
        <v>0</v>
      </c>
      <c r="S374">
        <v>1</v>
      </c>
      <c r="T374">
        <v>1</v>
      </c>
      <c r="U374">
        <v>0</v>
      </c>
      <c r="V374" t="s">
        <v>90</v>
      </c>
      <c r="W374">
        <v>0</v>
      </c>
      <c r="Y374" t="s">
        <v>89</v>
      </c>
      <c r="Z374">
        <v>0</v>
      </c>
      <c r="AA374">
        <v>0</v>
      </c>
    </row>
    <row r="375" spans="1:27" x14ac:dyDescent="0.25">
      <c r="A375" t="s">
        <v>593</v>
      </c>
      <c r="B375" t="s">
        <v>572</v>
      </c>
      <c r="C375" s="8" t="s">
        <v>573</v>
      </c>
      <c r="D375">
        <v>0</v>
      </c>
      <c r="E375" t="s">
        <v>160</v>
      </c>
      <c r="F375" t="s">
        <v>161</v>
      </c>
      <c r="G375" t="s">
        <v>85</v>
      </c>
      <c r="H375" t="s">
        <v>118</v>
      </c>
      <c r="I375" t="s">
        <v>119</v>
      </c>
      <c r="J375">
        <v>38</v>
      </c>
      <c r="K375">
        <v>4.3299999999999998E-2</v>
      </c>
      <c r="L375" t="s">
        <v>88</v>
      </c>
      <c r="M375" t="s">
        <v>140</v>
      </c>
      <c r="N375">
        <v>0</v>
      </c>
      <c r="O375">
        <v>0</v>
      </c>
      <c r="P375">
        <v>0</v>
      </c>
      <c r="Q375">
        <v>0</v>
      </c>
      <c r="S375">
        <v>1</v>
      </c>
      <c r="T375">
        <v>1</v>
      </c>
      <c r="U375">
        <v>0</v>
      </c>
      <c r="V375" t="s">
        <v>90</v>
      </c>
      <c r="W375">
        <v>0</v>
      </c>
      <c r="Y375" t="s">
        <v>140</v>
      </c>
      <c r="Z375">
        <v>50</v>
      </c>
      <c r="AA375">
        <v>0</v>
      </c>
    </row>
    <row r="376" spans="1:27" x14ac:dyDescent="0.25">
      <c r="A376" t="s">
        <v>594</v>
      </c>
      <c r="B376" t="s">
        <v>572</v>
      </c>
      <c r="C376" s="8" t="s">
        <v>573</v>
      </c>
      <c r="D376">
        <v>0</v>
      </c>
      <c r="E376" t="s">
        <v>163</v>
      </c>
      <c r="F376" t="s">
        <v>164</v>
      </c>
      <c r="G376" t="s">
        <v>85</v>
      </c>
      <c r="H376" t="s">
        <v>165</v>
      </c>
      <c r="I376" t="s">
        <v>166</v>
      </c>
      <c r="J376">
        <v>29</v>
      </c>
      <c r="K376">
        <v>2.1700000000000001E-2</v>
      </c>
      <c r="L376" t="s">
        <v>88</v>
      </c>
      <c r="M376" t="s">
        <v>140</v>
      </c>
      <c r="N376">
        <v>0</v>
      </c>
      <c r="O376">
        <v>0</v>
      </c>
      <c r="P376">
        <v>0</v>
      </c>
      <c r="Q376">
        <v>0</v>
      </c>
      <c r="S376">
        <v>1</v>
      </c>
      <c r="T376">
        <v>1</v>
      </c>
      <c r="U376">
        <v>0</v>
      </c>
      <c r="V376" t="s">
        <v>90</v>
      </c>
      <c r="W376">
        <v>0</v>
      </c>
      <c r="Y376" t="s">
        <v>140</v>
      </c>
      <c r="Z376">
        <v>50</v>
      </c>
      <c r="AA376">
        <v>0</v>
      </c>
    </row>
    <row r="377" spans="1:27" x14ac:dyDescent="0.25">
      <c r="A377" t="s">
        <v>595</v>
      </c>
      <c r="B377" t="s">
        <v>572</v>
      </c>
      <c r="C377" s="8" t="s">
        <v>573</v>
      </c>
      <c r="D377">
        <v>0</v>
      </c>
      <c r="E377" t="s">
        <v>168</v>
      </c>
      <c r="F377" t="s">
        <v>169</v>
      </c>
      <c r="G377" t="s">
        <v>85</v>
      </c>
      <c r="H377" t="s">
        <v>165</v>
      </c>
      <c r="I377" t="s">
        <v>166</v>
      </c>
      <c r="J377">
        <v>30</v>
      </c>
      <c r="K377">
        <v>2.1700000000000001E-2</v>
      </c>
      <c r="L377" t="s">
        <v>88</v>
      </c>
      <c r="M377" t="s">
        <v>140</v>
      </c>
      <c r="N377">
        <v>0</v>
      </c>
      <c r="O377">
        <v>0</v>
      </c>
      <c r="P377">
        <v>0</v>
      </c>
      <c r="Q377">
        <v>0</v>
      </c>
      <c r="S377">
        <v>1</v>
      </c>
      <c r="T377">
        <v>1</v>
      </c>
      <c r="U377">
        <v>0</v>
      </c>
      <c r="V377" t="s">
        <v>90</v>
      </c>
      <c r="W377">
        <v>0</v>
      </c>
      <c r="Y377" t="s">
        <v>140</v>
      </c>
      <c r="Z377">
        <v>50</v>
      </c>
      <c r="AA377">
        <v>0</v>
      </c>
    </row>
    <row r="378" spans="1:27" x14ac:dyDescent="0.25">
      <c r="A378" t="s">
        <v>596</v>
      </c>
      <c r="B378" t="s">
        <v>572</v>
      </c>
      <c r="C378" s="8" t="s">
        <v>573</v>
      </c>
      <c r="D378">
        <v>0</v>
      </c>
      <c r="E378" t="s">
        <v>171</v>
      </c>
      <c r="F378" t="s">
        <v>172</v>
      </c>
      <c r="G378" t="s">
        <v>85</v>
      </c>
      <c r="H378" t="s">
        <v>165</v>
      </c>
      <c r="I378" t="s">
        <v>166</v>
      </c>
      <c r="J378">
        <v>31</v>
      </c>
      <c r="K378">
        <v>2.1700000000000001E-2</v>
      </c>
      <c r="L378" t="s">
        <v>88</v>
      </c>
      <c r="M378" t="s">
        <v>140</v>
      </c>
      <c r="N378">
        <v>0</v>
      </c>
      <c r="O378">
        <v>0</v>
      </c>
      <c r="P378">
        <v>0</v>
      </c>
      <c r="Q378">
        <v>0</v>
      </c>
      <c r="S378">
        <v>1</v>
      </c>
      <c r="T378">
        <v>1</v>
      </c>
      <c r="U378">
        <v>0</v>
      </c>
      <c r="V378" t="s">
        <v>90</v>
      </c>
      <c r="W378">
        <v>0</v>
      </c>
      <c r="Y378" t="s">
        <v>140</v>
      </c>
      <c r="Z378">
        <v>50</v>
      </c>
      <c r="AA378">
        <v>0</v>
      </c>
    </row>
    <row r="379" spans="1:27" x14ac:dyDescent="0.25">
      <c r="A379" t="s">
        <v>597</v>
      </c>
      <c r="B379" t="s">
        <v>572</v>
      </c>
      <c r="C379" s="8" t="s">
        <v>573</v>
      </c>
      <c r="D379">
        <v>0</v>
      </c>
      <c r="E379" t="s">
        <v>174</v>
      </c>
      <c r="F379" t="s">
        <v>175</v>
      </c>
      <c r="G379" t="s">
        <v>85</v>
      </c>
      <c r="H379" t="s">
        <v>165</v>
      </c>
      <c r="I379" t="s">
        <v>166</v>
      </c>
      <c r="J379">
        <v>28</v>
      </c>
      <c r="K379">
        <v>2.1700000000000001E-2</v>
      </c>
      <c r="L379" t="s">
        <v>88</v>
      </c>
      <c r="M379" t="s">
        <v>140</v>
      </c>
      <c r="N379">
        <v>0</v>
      </c>
      <c r="O379">
        <v>0</v>
      </c>
      <c r="P379">
        <v>0</v>
      </c>
      <c r="Q379">
        <v>0</v>
      </c>
      <c r="S379">
        <v>1</v>
      </c>
      <c r="T379">
        <v>1</v>
      </c>
      <c r="U379">
        <v>0</v>
      </c>
      <c r="V379" t="s">
        <v>90</v>
      </c>
      <c r="W379">
        <v>0</v>
      </c>
      <c r="Y379" t="s">
        <v>140</v>
      </c>
      <c r="Z379">
        <v>50</v>
      </c>
      <c r="AA379">
        <v>0</v>
      </c>
    </row>
    <row r="380" spans="1:27" x14ac:dyDescent="0.25">
      <c r="A380" t="s">
        <v>598</v>
      </c>
      <c r="B380" t="s">
        <v>572</v>
      </c>
      <c r="C380" s="8" t="s">
        <v>573</v>
      </c>
      <c r="D380">
        <v>0</v>
      </c>
      <c r="E380" t="s">
        <v>177</v>
      </c>
      <c r="F380" t="s">
        <v>178</v>
      </c>
      <c r="G380" t="s">
        <v>85</v>
      </c>
      <c r="H380" t="s">
        <v>165</v>
      </c>
      <c r="I380" t="s">
        <v>166</v>
      </c>
      <c r="J380">
        <v>27</v>
      </c>
      <c r="K380">
        <v>2.1700000000000001E-2</v>
      </c>
      <c r="L380" t="s">
        <v>88</v>
      </c>
      <c r="M380" t="s">
        <v>140</v>
      </c>
      <c r="N380">
        <v>0</v>
      </c>
      <c r="O380">
        <v>0</v>
      </c>
      <c r="P380">
        <v>0</v>
      </c>
      <c r="Q380">
        <v>0</v>
      </c>
      <c r="S380">
        <v>1</v>
      </c>
      <c r="T380">
        <v>1</v>
      </c>
      <c r="U380">
        <v>0</v>
      </c>
      <c r="V380" t="s">
        <v>90</v>
      </c>
      <c r="W380">
        <v>0</v>
      </c>
      <c r="Y380" t="s">
        <v>140</v>
      </c>
      <c r="Z380">
        <v>50</v>
      </c>
      <c r="AA380">
        <v>0</v>
      </c>
    </row>
    <row r="381" spans="1:27" x14ac:dyDescent="0.25">
      <c r="A381" t="s">
        <v>599</v>
      </c>
      <c r="B381" t="s">
        <v>572</v>
      </c>
      <c r="C381" s="8" t="s">
        <v>573</v>
      </c>
      <c r="D381">
        <v>0</v>
      </c>
      <c r="E381" t="s">
        <v>180</v>
      </c>
      <c r="F381" t="s">
        <v>181</v>
      </c>
      <c r="G381" t="s">
        <v>85</v>
      </c>
      <c r="H381" t="s">
        <v>165</v>
      </c>
      <c r="I381" t="s">
        <v>166</v>
      </c>
      <c r="J381">
        <v>32</v>
      </c>
      <c r="K381">
        <v>2.1700000000000001E-2</v>
      </c>
      <c r="L381" t="s">
        <v>88</v>
      </c>
      <c r="M381" t="s">
        <v>140</v>
      </c>
      <c r="N381">
        <v>0</v>
      </c>
      <c r="O381">
        <v>0</v>
      </c>
      <c r="P381">
        <v>0</v>
      </c>
      <c r="Q381">
        <v>0</v>
      </c>
      <c r="S381">
        <v>1</v>
      </c>
      <c r="T381">
        <v>1</v>
      </c>
      <c r="U381">
        <v>0</v>
      </c>
      <c r="V381" t="s">
        <v>90</v>
      </c>
      <c r="W381">
        <v>0</v>
      </c>
      <c r="Y381" t="s">
        <v>140</v>
      </c>
      <c r="Z381">
        <v>50</v>
      </c>
      <c r="AA381">
        <v>0</v>
      </c>
    </row>
    <row r="382" spans="1:27" x14ac:dyDescent="0.25">
      <c r="A382" t="s">
        <v>600</v>
      </c>
      <c r="B382" t="s">
        <v>572</v>
      </c>
      <c r="C382" s="8" t="s">
        <v>573</v>
      </c>
      <c r="D382">
        <v>0</v>
      </c>
      <c r="E382" t="s">
        <v>183</v>
      </c>
      <c r="F382" t="s">
        <v>184</v>
      </c>
      <c r="G382" t="s">
        <v>85</v>
      </c>
      <c r="H382" t="s">
        <v>104</v>
      </c>
      <c r="I382" t="s">
        <v>105</v>
      </c>
      <c r="J382">
        <v>36</v>
      </c>
      <c r="K382">
        <v>3.2500000000000001E-2</v>
      </c>
      <c r="L382" t="s">
        <v>88</v>
      </c>
      <c r="M382" t="s">
        <v>89</v>
      </c>
      <c r="N382">
        <v>0</v>
      </c>
      <c r="O382">
        <v>0</v>
      </c>
      <c r="P382">
        <v>0</v>
      </c>
      <c r="Q382">
        <v>0</v>
      </c>
      <c r="S382">
        <v>1</v>
      </c>
      <c r="T382">
        <v>1</v>
      </c>
      <c r="U382">
        <v>0</v>
      </c>
      <c r="V382" t="s">
        <v>90</v>
      </c>
      <c r="W382">
        <v>0</v>
      </c>
      <c r="Y382" t="s">
        <v>89</v>
      </c>
      <c r="Z382">
        <v>0</v>
      </c>
      <c r="AA382">
        <v>0</v>
      </c>
    </row>
    <row r="383" spans="1:27" x14ac:dyDescent="0.25">
      <c r="A383" t="s">
        <v>601</v>
      </c>
      <c r="B383" t="s">
        <v>572</v>
      </c>
      <c r="C383" s="8" t="s">
        <v>573</v>
      </c>
      <c r="D383">
        <v>0</v>
      </c>
      <c r="E383" t="s">
        <v>186</v>
      </c>
      <c r="F383" t="s">
        <v>187</v>
      </c>
      <c r="G383" t="s">
        <v>188</v>
      </c>
      <c r="H383" t="s">
        <v>189</v>
      </c>
      <c r="I383" t="s">
        <v>190</v>
      </c>
      <c r="J383">
        <v>4</v>
      </c>
      <c r="K383">
        <v>2.5000000000000001E-2</v>
      </c>
      <c r="L383" t="s">
        <v>88</v>
      </c>
      <c r="M383" t="s">
        <v>140</v>
      </c>
      <c r="N383">
        <v>0</v>
      </c>
      <c r="O383">
        <v>0</v>
      </c>
      <c r="P383">
        <v>0</v>
      </c>
      <c r="Q383">
        <v>0</v>
      </c>
      <c r="S383">
        <v>1</v>
      </c>
      <c r="T383">
        <v>1</v>
      </c>
      <c r="U383">
        <v>0</v>
      </c>
      <c r="V383" t="s">
        <v>90</v>
      </c>
      <c r="W383">
        <v>0</v>
      </c>
      <c r="Y383" t="s">
        <v>140</v>
      </c>
      <c r="Z383">
        <v>50</v>
      </c>
      <c r="AA383">
        <v>0</v>
      </c>
    </row>
    <row r="384" spans="1:27" x14ac:dyDescent="0.25">
      <c r="A384" t="s">
        <v>602</v>
      </c>
      <c r="B384" t="s">
        <v>572</v>
      </c>
      <c r="C384" s="8" t="s">
        <v>573</v>
      </c>
      <c r="D384">
        <v>1.25</v>
      </c>
      <c r="E384" t="s">
        <v>192</v>
      </c>
      <c r="F384" t="s">
        <v>193</v>
      </c>
      <c r="G384" t="s">
        <v>188</v>
      </c>
      <c r="H384" t="s">
        <v>189</v>
      </c>
      <c r="I384" t="s">
        <v>190</v>
      </c>
      <c r="J384">
        <v>5</v>
      </c>
      <c r="K384">
        <v>2.5000000000000001E-2</v>
      </c>
      <c r="L384" t="s">
        <v>88</v>
      </c>
      <c r="M384" t="s">
        <v>140</v>
      </c>
      <c r="N384">
        <v>50</v>
      </c>
      <c r="O384">
        <v>50</v>
      </c>
      <c r="P384">
        <v>0</v>
      </c>
      <c r="Q384">
        <v>0</v>
      </c>
      <c r="S384">
        <v>1</v>
      </c>
      <c r="T384">
        <v>1</v>
      </c>
      <c r="U384">
        <v>0</v>
      </c>
      <c r="V384" t="s">
        <v>97</v>
      </c>
      <c r="W384">
        <v>1</v>
      </c>
      <c r="Y384" t="s">
        <v>140</v>
      </c>
      <c r="Z384">
        <v>50</v>
      </c>
      <c r="AA384">
        <v>50</v>
      </c>
    </row>
    <row r="385" spans="1:27" x14ac:dyDescent="0.25">
      <c r="A385" t="s">
        <v>603</v>
      </c>
      <c r="B385" t="s">
        <v>572</v>
      </c>
      <c r="C385" s="8" t="s">
        <v>573</v>
      </c>
      <c r="D385">
        <v>0</v>
      </c>
      <c r="E385" t="s">
        <v>195</v>
      </c>
      <c r="F385" t="s">
        <v>196</v>
      </c>
      <c r="G385" t="s">
        <v>188</v>
      </c>
      <c r="H385" t="s">
        <v>189</v>
      </c>
      <c r="I385" t="s">
        <v>190</v>
      </c>
      <c r="J385">
        <v>6</v>
      </c>
      <c r="K385">
        <v>2.5000000000000001E-2</v>
      </c>
      <c r="L385" t="s">
        <v>88</v>
      </c>
      <c r="M385" t="s">
        <v>140</v>
      </c>
      <c r="N385">
        <v>0</v>
      </c>
      <c r="O385">
        <v>0</v>
      </c>
      <c r="P385">
        <v>0</v>
      </c>
      <c r="Q385">
        <v>0</v>
      </c>
      <c r="S385">
        <v>1</v>
      </c>
      <c r="T385">
        <v>1</v>
      </c>
      <c r="U385">
        <v>0</v>
      </c>
      <c r="V385" t="s">
        <v>121</v>
      </c>
      <c r="W385">
        <v>0</v>
      </c>
      <c r="Y385" t="s">
        <v>140</v>
      </c>
      <c r="Z385">
        <v>50</v>
      </c>
      <c r="AA385">
        <v>0</v>
      </c>
    </row>
    <row r="386" spans="1:27" x14ac:dyDescent="0.25">
      <c r="A386" t="s">
        <v>604</v>
      </c>
      <c r="B386" t="s">
        <v>572</v>
      </c>
      <c r="C386" s="8" t="s">
        <v>573</v>
      </c>
      <c r="D386">
        <v>1.25</v>
      </c>
      <c r="E386" t="s">
        <v>198</v>
      </c>
      <c r="F386" t="s">
        <v>199</v>
      </c>
      <c r="G386" t="s">
        <v>188</v>
      </c>
      <c r="H386" t="s">
        <v>189</v>
      </c>
      <c r="I386" t="s">
        <v>190</v>
      </c>
      <c r="J386">
        <v>7</v>
      </c>
      <c r="K386">
        <v>2.5000000000000001E-2</v>
      </c>
      <c r="L386" t="s">
        <v>88</v>
      </c>
      <c r="M386" t="s">
        <v>140</v>
      </c>
      <c r="N386">
        <v>50</v>
      </c>
      <c r="O386">
        <v>50</v>
      </c>
      <c r="P386">
        <v>0</v>
      </c>
      <c r="Q386">
        <v>0</v>
      </c>
      <c r="S386">
        <v>1</v>
      </c>
      <c r="T386">
        <v>1</v>
      </c>
      <c r="U386">
        <v>0</v>
      </c>
      <c r="V386" t="s">
        <v>97</v>
      </c>
      <c r="W386">
        <v>1</v>
      </c>
      <c r="Y386" t="s">
        <v>140</v>
      </c>
      <c r="Z386">
        <v>50</v>
      </c>
      <c r="AA386">
        <v>50</v>
      </c>
    </row>
    <row r="387" spans="1:27" x14ac:dyDescent="0.25">
      <c r="A387" t="s">
        <v>605</v>
      </c>
      <c r="B387" t="s">
        <v>229</v>
      </c>
      <c r="C387" s="8" t="s">
        <v>230</v>
      </c>
      <c r="D387">
        <v>0</v>
      </c>
      <c r="E387" t="s">
        <v>202</v>
      </c>
      <c r="F387" t="s">
        <v>203</v>
      </c>
      <c r="G387" t="s">
        <v>188</v>
      </c>
      <c r="H387" t="s">
        <v>104</v>
      </c>
      <c r="I387" t="s">
        <v>204</v>
      </c>
      <c r="J387">
        <v>11</v>
      </c>
      <c r="K387">
        <v>4.1700000000000001E-2</v>
      </c>
      <c r="L387" t="s">
        <v>88</v>
      </c>
      <c r="M387" t="s">
        <v>140</v>
      </c>
      <c r="N387">
        <v>0</v>
      </c>
      <c r="O387">
        <v>0</v>
      </c>
      <c r="P387">
        <v>0</v>
      </c>
      <c r="Q387">
        <v>0</v>
      </c>
      <c r="S387">
        <v>1</v>
      </c>
      <c r="T387">
        <v>1</v>
      </c>
      <c r="U387">
        <v>0</v>
      </c>
      <c r="V387" t="s">
        <v>90</v>
      </c>
      <c r="W387">
        <v>0</v>
      </c>
      <c r="Y387" t="s">
        <v>140</v>
      </c>
      <c r="Z387">
        <v>50</v>
      </c>
      <c r="AA387">
        <v>0</v>
      </c>
    </row>
    <row r="388" spans="1:27" x14ac:dyDescent="0.25">
      <c r="A388" t="s">
        <v>606</v>
      </c>
      <c r="B388" t="s">
        <v>572</v>
      </c>
      <c r="C388" s="8" t="s">
        <v>573</v>
      </c>
      <c r="D388">
        <v>0</v>
      </c>
      <c r="E388" t="s">
        <v>206</v>
      </c>
      <c r="F388" t="s">
        <v>207</v>
      </c>
      <c r="G388" t="s">
        <v>188</v>
      </c>
      <c r="H388" t="s">
        <v>189</v>
      </c>
      <c r="I388" t="s">
        <v>190</v>
      </c>
      <c r="J388">
        <v>8</v>
      </c>
      <c r="K388">
        <v>2.5000000000000001E-2</v>
      </c>
      <c r="L388" t="s">
        <v>88</v>
      </c>
      <c r="M388" t="s">
        <v>140</v>
      </c>
      <c r="N388">
        <v>0</v>
      </c>
      <c r="O388">
        <v>0</v>
      </c>
      <c r="P388">
        <v>0</v>
      </c>
      <c r="Q388">
        <v>0</v>
      </c>
      <c r="S388">
        <v>1</v>
      </c>
      <c r="T388">
        <v>1</v>
      </c>
      <c r="U388">
        <v>0</v>
      </c>
      <c r="V388" t="s">
        <v>90</v>
      </c>
      <c r="W388">
        <v>0</v>
      </c>
      <c r="Y388" t="s">
        <v>140</v>
      </c>
      <c r="Z388">
        <v>50</v>
      </c>
      <c r="AA388">
        <v>0</v>
      </c>
    </row>
    <row r="389" spans="1:27" x14ac:dyDescent="0.25">
      <c r="A389" t="s">
        <v>607</v>
      </c>
      <c r="B389" t="s">
        <v>229</v>
      </c>
      <c r="C389" s="8" t="s">
        <v>230</v>
      </c>
      <c r="D389">
        <v>0</v>
      </c>
      <c r="E389" t="s">
        <v>209</v>
      </c>
      <c r="F389" t="s">
        <v>210</v>
      </c>
      <c r="G389" t="s">
        <v>188</v>
      </c>
      <c r="H389" t="s">
        <v>104</v>
      </c>
      <c r="I389" t="s">
        <v>204</v>
      </c>
      <c r="J389">
        <v>9</v>
      </c>
      <c r="K389">
        <v>4.1700000000000001E-2</v>
      </c>
      <c r="L389" t="s">
        <v>88</v>
      </c>
      <c r="M389" t="s">
        <v>89</v>
      </c>
      <c r="N389">
        <v>0</v>
      </c>
      <c r="O389">
        <v>0</v>
      </c>
      <c r="P389">
        <v>0</v>
      </c>
      <c r="Q389">
        <v>0</v>
      </c>
      <c r="S389">
        <v>1</v>
      </c>
      <c r="T389">
        <v>1</v>
      </c>
      <c r="U389">
        <v>0</v>
      </c>
      <c r="W389">
        <v>0</v>
      </c>
      <c r="X389">
        <v>0</v>
      </c>
      <c r="Y389" t="s">
        <v>89</v>
      </c>
      <c r="Z389">
        <v>0</v>
      </c>
      <c r="AA389">
        <v>0</v>
      </c>
    </row>
    <row r="390" spans="1:27" x14ac:dyDescent="0.25">
      <c r="A390" t="s">
        <v>608</v>
      </c>
      <c r="B390" t="s">
        <v>229</v>
      </c>
      <c r="C390" s="8" t="s">
        <v>230</v>
      </c>
      <c r="D390">
        <v>0</v>
      </c>
      <c r="E390" t="s">
        <v>214</v>
      </c>
      <c r="F390" t="s">
        <v>215</v>
      </c>
      <c r="G390" t="s">
        <v>188</v>
      </c>
      <c r="H390" t="s">
        <v>104</v>
      </c>
      <c r="I390" t="s">
        <v>204</v>
      </c>
      <c r="J390">
        <v>10</v>
      </c>
      <c r="K390">
        <v>4.1700000000000001E-2</v>
      </c>
      <c r="L390" t="s">
        <v>88</v>
      </c>
      <c r="M390" t="s">
        <v>89</v>
      </c>
      <c r="N390">
        <v>0</v>
      </c>
      <c r="O390">
        <v>0</v>
      </c>
      <c r="P390">
        <v>0</v>
      </c>
      <c r="Q390">
        <v>0</v>
      </c>
      <c r="S390">
        <v>1</v>
      </c>
      <c r="T390">
        <v>1</v>
      </c>
      <c r="U390">
        <v>0</v>
      </c>
      <c r="W390">
        <v>0</v>
      </c>
      <c r="X390">
        <v>0</v>
      </c>
      <c r="Y390" t="s">
        <v>89</v>
      </c>
      <c r="Z390">
        <v>0</v>
      </c>
      <c r="AA390">
        <v>0</v>
      </c>
    </row>
    <row r="391" spans="1:27" x14ac:dyDescent="0.25">
      <c r="A391" t="s">
        <v>609</v>
      </c>
      <c r="B391" t="s">
        <v>572</v>
      </c>
      <c r="C391" s="8" t="s">
        <v>573</v>
      </c>
      <c r="D391">
        <v>2.2197779999999998</v>
      </c>
      <c r="E391" t="s">
        <v>217</v>
      </c>
      <c r="F391" t="s">
        <v>218</v>
      </c>
      <c r="G391" t="s">
        <v>219</v>
      </c>
      <c r="H391" t="s">
        <v>3</v>
      </c>
      <c r="I391" t="s">
        <v>3</v>
      </c>
      <c r="J391">
        <v>1</v>
      </c>
      <c r="K391">
        <v>3.3300000000000003E-2</v>
      </c>
      <c r="L391" t="s">
        <v>88</v>
      </c>
      <c r="M391" t="s">
        <v>221</v>
      </c>
      <c r="N391">
        <v>66.66</v>
      </c>
      <c r="O391">
        <v>66.66</v>
      </c>
      <c r="P391">
        <v>0</v>
      </c>
      <c r="Q391">
        <v>0</v>
      </c>
      <c r="S391">
        <v>1</v>
      </c>
      <c r="T391">
        <v>1</v>
      </c>
      <c r="U391">
        <v>0</v>
      </c>
      <c r="W391">
        <v>0</v>
      </c>
      <c r="X391">
        <v>66.66</v>
      </c>
      <c r="Y391" t="s">
        <v>221</v>
      </c>
      <c r="Z391">
        <v>50</v>
      </c>
      <c r="AA391">
        <v>66.66</v>
      </c>
    </row>
    <row r="392" spans="1:27" x14ac:dyDescent="0.25">
      <c r="A392" t="s">
        <v>610</v>
      </c>
      <c r="B392" t="s">
        <v>572</v>
      </c>
      <c r="C392" s="8" t="s">
        <v>573</v>
      </c>
      <c r="D392">
        <v>0</v>
      </c>
      <c r="E392" t="s">
        <v>223</v>
      </c>
      <c r="F392" t="s">
        <v>224</v>
      </c>
      <c r="G392" t="s">
        <v>219</v>
      </c>
      <c r="H392" t="s">
        <v>3</v>
      </c>
      <c r="I392" t="s">
        <v>3</v>
      </c>
      <c r="J392">
        <v>3</v>
      </c>
      <c r="K392">
        <v>3.3300000000000003E-2</v>
      </c>
      <c r="L392" t="s">
        <v>88</v>
      </c>
      <c r="M392" t="s">
        <v>221</v>
      </c>
      <c r="N392">
        <v>0</v>
      </c>
      <c r="O392">
        <v>0</v>
      </c>
      <c r="P392">
        <v>0</v>
      </c>
      <c r="Q392">
        <v>0</v>
      </c>
      <c r="S392">
        <v>1</v>
      </c>
      <c r="T392">
        <v>1</v>
      </c>
      <c r="U392">
        <v>0</v>
      </c>
      <c r="W392">
        <v>0</v>
      </c>
      <c r="X392">
        <v>0</v>
      </c>
      <c r="Y392" t="s">
        <v>221</v>
      </c>
      <c r="Z392">
        <v>50</v>
      </c>
      <c r="AA392">
        <v>0</v>
      </c>
    </row>
    <row r="393" spans="1:27" x14ac:dyDescent="0.25">
      <c r="A393" t="s">
        <v>611</v>
      </c>
      <c r="B393" t="s">
        <v>572</v>
      </c>
      <c r="C393" s="8" t="s">
        <v>573</v>
      </c>
      <c r="D393">
        <v>0</v>
      </c>
      <c r="E393" t="s">
        <v>226</v>
      </c>
      <c r="F393" t="s">
        <v>227</v>
      </c>
      <c r="G393" t="s">
        <v>219</v>
      </c>
      <c r="H393" t="s">
        <v>3</v>
      </c>
      <c r="I393" t="s">
        <v>3</v>
      </c>
      <c r="J393">
        <v>2</v>
      </c>
      <c r="K393">
        <v>3.3300000000000003E-2</v>
      </c>
      <c r="L393" t="s">
        <v>88</v>
      </c>
      <c r="M393" t="s">
        <v>221</v>
      </c>
      <c r="N393">
        <v>0</v>
      </c>
      <c r="O393">
        <v>0</v>
      </c>
      <c r="P393">
        <v>0</v>
      </c>
      <c r="Q393">
        <v>0</v>
      </c>
      <c r="S393">
        <v>1</v>
      </c>
      <c r="T393">
        <v>1</v>
      </c>
      <c r="U393">
        <v>0</v>
      </c>
      <c r="W393">
        <v>0</v>
      </c>
      <c r="X393">
        <v>0</v>
      </c>
      <c r="Y393" t="s">
        <v>221</v>
      </c>
      <c r="Z393">
        <v>50</v>
      </c>
      <c r="AA393">
        <v>0</v>
      </c>
    </row>
    <row r="394" spans="1:27" x14ac:dyDescent="0.25">
      <c r="A394" t="s">
        <v>612</v>
      </c>
      <c r="B394" t="s">
        <v>613</v>
      </c>
      <c r="C394" s="8">
        <v>43000</v>
      </c>
      <c r="D394">
        <v>0.61993799999999899</v>
      </c>
      <c r="E394" t="s">
        <v>83</v>
      </c>
      <c r="F394" t="s">
        <v>84</v>
      </c>
      <c r="G394" t="s">
        <v>85</v>
      </c>
      <c r="H394" t="s">
        <v>86</v>
      </c>
      <c r="I394" t="s">
        <v>87</v>
      </c>
      <c r="J394">
        <v>24</v>
      </c>
      <c r="K394">
        <v>1.8599999999999998E-2</v>
      </c>
      <c r="L394" t="s">
        <v>88</v>
      </c>
      <c r="M394" t="s">
        <v>96</v>
      </c>
      <c r="N394">
        <v>33.33</v>
      </c>
      <c r="O394">
        <v>33.33</v>
      </c>
      <c r="P394">
        <v>0</v>
      </c>
      <c r="Q394">
        <v>0</v>
      </c>
      <c r="S394">
        <v>1</v>
      </c>
      <c r="T394">
        <v>1</v>
      </c>
      <c r="U394">
        <v>0</v>
      </c>
      <c r="V394" t="s">
        <v>97</v>
      </c>
      <c r="W394">
        <v>1</v>
      </c>
      <c r="Y394" t="s">
        <v>96</v>
      </c>
      <c r="Z394">
        <v>33.33</v>
      </c>
      <c r="AA394">
        <v>33.33</v>
      </c>
    </row>
    <row r="395" spans="1:27" x14ac:dyDescent="0.25">
      <c r="A395" t="s">
        <v>614</v>
      </c>
      <c r="B395" t="s">
        <v>613</v>
      </c>
      <c r="C395" s="8">
        <v>43000</v>
      </c>
      <c r="D395">
        <v>0</v>
      </c>
      <c r="E395" t="s">
        <v>92</v>
      </c>
      <c r="F395" t="s">
        <v>93</v>
      </c>
      <c r="G395" t="s">
        <v>85</v>
      </c>
      <c r="H395" t="s">
        <v>94</v>
      </c>
      <c r="I395" t="s">
        <v>95</v>
      </c>
      <c r="J395">
        <v>13</v>
      </c>
      <c r="K395">
        <v>1.6299999999999999E-2</v>
      </c>
      <c r="L395" t="s">
        <v>88</v>
      </c>
      <c r="M395" t="s">
        <v>89</v>
      </c>
      <c r="N395">
        <v>0</v>
      </c>
      <c r="O395">
        <v>0</v>
      </c>
      <c r="P395">
        <v>0</v>
      </c>
      <c r="Q395">
        <v>0</v>
      </c>
      <c r="S395">
        <v>1</v>
      </c>
      <c r="T395">
        <v>1</v>
      </c>
      <c r="U395">
        <v>0</v>
      </c>
      <c r="V395" t="s">
        <v>90</v>
      </c>
      <c r="W395">
        <v>0</v>
      </c>
      <c r="Y395" t="s">
        <v>89</v>
      </c>
      <c r="Z395">
        <v>0</v>
      </c>
      <c r="AA395">
        <v>0</v>
      </c>
    </row>
    <row r="396" spans="1:27" x14ac:dyDescent="0.25">
      <c r="A396" t="s">
        <v>615</v>
      </c>
      <c r="B396" t="s">
        <v>613</v>
      </c>
      <c r="C396" s="8">
        <v>43000</v>
      </c>
      <c r="D396">
        <v>0</v>
      </c>
      <c r="E396" t="s">
        <v>99</v>
      </c>
      <c r="F396" t="s">
        <v>100</v>
      </c>
      <c r="G396" t="s">
        <v>85</v>
      </c>
      <c r="H396" t="s">
        <v>86</v>
      </c>
      <c r="I396" t="s">
        <v>87</v>
      </c>
      <c r="J396">
        <v>26</v>
      </c>
      <c r="K396">
        <v>1.8599999999999998E-2</v>
      </c>
      <c r="L396" t="s">
        <v>88</v>
      </c>
      <c r="M396" t="s">
        <v>89</v>
      </c>
      <c r="N396">
        <v>0</v>
      </c>
      <c r="O396">
        <v>0</v>
      </c>
      <c r="P396">
        <v>0</v>
      </c>
      <c r="Q396">
        <v>0</v>
      </c>
      <c r="S396">
        <v>1</v>
      </c>
      <c r="T396">
        <v>1</v>
      </c>
      <c r="U396">
        <v>0</v>
      </c>
      <c r="V396" t="s">
        <v>90</v>
      </c>
      <c r="W396">
        <v>0</v>
      </c>
      <c r="Y396" t="s">
        <v>89</v>
      </c>
      <c r="Z396">
        <v>0</v>
      </c>
      <c r="AA396">
        <v>0</v>
      </c>
    </row>
    <row r="397" spans="1:27" x14ac:dyDescent="0.25">
      <c r="A397" t="s">
        <v>616</v>
      </c>
      <c r="B397" t="s">
        <v>613</v>
      </c>
      <c r="C397" s="8">
        <v>43000</v>
      </c>
      <c r="D397">
        <v>0.54161249999999905</v>
      </c>
      <c r="E397" t="s">
        <v>102</v>
      </c>
      <c r="F397" t="s">
        <v>103</v>
      </c>
      <c r="G397" t="s">
        <v>85</v>
      </c>
      <c r="H397" t="s">
        <v>104</v>
      </c>
      <c r="I397" t="s">
        <v>105</v>
      </c>
      <c r="J397">
        <v>34</v>
      </c>
      <c r="K397">
        <v>3.2500000000000001E-2</v>
      </c>
      <c r="L397" t="s">
        <v>88</v>
      </c>
      <c r="M397" t="s">
        <v>120</v>
      </c>
      <c r="N397">
        <v>16.664999999999999</v>
      </c>
      <c r="O397">
        <v>16.664999999999999</v>
      </c>
      <c r="P397">
        <v>0</v>
      </c>
      <c r="Q397">
        <v>0</v>
      </c>
      <c r="S397">
        <v>1</v>
      </c>
      <c r="T397">
        <v>1</v>
      </c>
      <c r="U397">
        <v>0</v>
      </c>
      <c r="V397" t="s">
        <v>97</v>
      </c>
      <c r="W397">
        <v>1</v>
      </c>
      <c r="Y397" t="s">
        <v>120</v>
      </c>
      <c r="Z397">
        <v>16.664999999999999</v>
      </c>
      <c r="AA397">
        <v>16.664999999999999</v>
      </c>
    </row>
    <row r="398" spans="1:27" x14ac:dyDescent="0.25">
      <c r="A398" t="s">
        <v>617</v>
      </c>
      <c r="B398" t="s">
        <v>613</v>
      </c>
      <c r="C398" s="8">
        <v>43000</v>
      </c>
      <c r="D398">
        <v>0.54327899999999996</v>
      </c>
      <c r="E398" t="s">
        <v>107</v>
      </c>
      <c r="F398" t="s">
        <v>108</v>
      </c>
      <c r="G398" t="s">
        <v>85</v>
      </c>
      <c r="H398" t="s">
        <v>94</v>
      </c>
      <c r="I398" t="s">
        <v>95</v>
      </c>
      <c r="J398">
        <v>19</v>
      </c>
      <c r="K398">
        <v>1.6299999999999999E-2</v>
      </c>
      <c r="L398" t="s">
        <v>88</v>
      </c>
      <c r="M398" t="s">
        <v>96</v>
      </c>
      <c r="N398">
        <v>33.33</v>
      </c>
      <c r="O398">
        <v>33.33</v>
      </c>
      <c r="P398">
        <v>0</v>
      </c>
      <c r="Q398">
        <v>0</v>
      </c>
      <c r="S398">
        <v>1</v>
      </c>
      <c r="T398">
        <v>1</v>
      </c>
      <c r="U398">
        <v>0</v>
      </c>
      <c r="V398" t="s">
        <v>97</v>
      </c>
      <c r="W398">
        <v>1</v>
      </c>
      <c r="Y398" t="s">
        <v>96</v>
      </c>
      <c r="Z398">
        <v>33.33</v>
      </c>
      <c r="AA398">
        <v>33.33</v>
      </c>
    </row>
    <row r="399" spans="1:27" x14ac:dyDescent="0.25">
      <c r="A399" t="s">
        <v>618</v>
      </c>
      <c r="B399" t="s">
        <v>613</v>
      </c>
      <c r="C399" s="8">
        <v>43000</v>
      </c>
      <c r="D399">
        <v>0.309968999999999</v>
      </c>
      <c r="E399" t="s">
        <v>110</v>
      </c>
      <c r="F399" t="s">
        <v>111</v>
      </c>
      <c r="G399" t="s">
        <v>85</v>
      </c>
      <c r="H399" t="s">
        <v>86</v>
      </c>
      <c r="I399" t="s">
        <v>87</v>
      </c>
      <c r="J399">
        <v>20</v>
      </c>
      <c r="K399">
        <v>1.8599999999999998E-2</v>
      </c>
      <c r="L399" t="s">
        <v>88</v>
      </c>
      <c r="M399" t="s">
        <v>120</v>
      </c>
      <c r="N399">
        <v>16.664999999999999</v>
      </c>
      <c r="O399">
        <v>16.664999999999999</v>
      </c>
      <c r="P399">
        <v>0</v>
      </c>
      <c r="Q399">
        <v>0</v>
      </c>
      <c r="S399">
        <v>1</v>
      </c>
      <c r="T399">
        <v>1</v>
      </c>
      <c r="U399">
        <v>0</v>
      </c>
      <c r="V399" t="s">
        <v>97</v>
      </c>
      <c r="W399">
        <v>1</v>
      </c>
      <c r="Y399" t="s">
        <v>120</v>
      </c>
      <c r="Z399">
        <v>16.664999999999999</v>
      </c>
      <c r="AA399">
        <v>16.664999999999999</v>
      </c>
    </row>
    <row r="400" spans="1:27" x14ac:dyDescent="0.25">
      <c r="A400" t="s">
        <v>619</v>
      </c>
      <c r="B400" t="s">
        <v>613</v>
      </c>
      <c r="C400" s="8">
        <v>43000</v>
      </c>
      <c r="D400">
        <v>0.81499999999999995</v>
      </c>
      <c r="E400" t="s">
        <v>113</v>
      </c>
      <c r="F400" t="s">
        <v>114</v>
      </c>
      <c r="G400" t="s">
        <v>85</v>
      </c>
      <c r="H400" t="s">
        <v>94</v>
      </c>
      <c r="I400" t="s">
        <v>95</v>
      </c>
      <c r="J400">
        <v>18</v>
      </c>
      <c r="K400">
        <v>1.6299999999999999E-2</v>
      </c>
      <c r="L400" t="s">
        <v>88</v>
      </c>
      <c r="M400" t="s">
        <v>268</v>
      </c>
      <c r="N400">
        <v>50</v>
      </c>
      <c r="O400">
        <v>50</v>
      </c>
      <c r="P400">
        <v>0</v>
      </c>
      <c r="Q400">
        <v>0</v>
      </c>
      <c r="S400">
        <v>1</v>
      </c>
      <c r="T400">
        <v>1</v>
      </c>
      <c r="U400">
        <v>0</v>
      </c>
      <c r="V400" t="s">
        <v>97</v>
      </c>
      <c r="W400">
        <v>1</v>
      </c>
      <c r="Y400" t="s">
        <v>268</v>
      </c>
      <c r="Z400">
        <v>50</v>
      </c>
      <c r="AA400">
        <v>50</v>
      </c>
    </row>
    <row r="401" spans="1:27" x14ac:dyDescent="0.25">
      <c r="A401" t="s">
        <v>620</v>
      </c>
      <c r="B401" t="s">
        <v>613</v>
      </c>
      <c r="C401" s="8">
        <v>43000</v>
      </c>
      <c r="D401">
        <v>0.72159449999999903</v>
      </c>
      <c r="E401" t="s">
        <v>116</v>
      </c>
      <c r="F401" t="s">
        <v>117</v>
      </c>
      <c r="G401" t="s">
        <v>85</v>
      </c>
      <c r="H401" t="s">
        <v>118</v>
      </c>
      <c r="I401" t="s">
        <v>119</v>
      </c>
      <c r="J401">
        <v>37</v>
      </c>
      <c r="K401">
        <v>4.3299999999999998E-2</v>
      </c>
      <c r="L401" t="s">
        <v>88</v>
      </c>
      <c r="M401" t="s">
        <v>120</v>
      </c>
      <c r="N401">
        <v>16.664999999999999</v>
      </c>
      <c r="O401">
        <v>16.664999999999999</v>
      </c>
      <c r="P401">
        <v>0</v>
      </c>
      <c r="Q401">
        <v>0</v>
      </c>
      <c r="S401">
        <v>1</v>
      </c>
      <c r="T401">
        <v>1</v>
      </c>
      <c r="U401">
        <v>0</v>
      </c>
      <c r="V401" t="s">
        <v>97</v>
      </c>
      <c r="W401">
        <v>1</v>
      </c>
      <c r="Y401" t="s">
        <v>120</v>
      </c>
      <c r="Z401">
        <v>16.664999999999999</v>
      </c>
      <c r="AA401">
        <v>16.664999999999999</v>
      </c>
    </row>
    <row r="402" spans="1:27" x14ac:dyDescent="0.25">
      <c r="A402" t="s">
        <v>621</v>
      </c>
      <c r="B402" t="s">
        <v>613</v>
      </c>
      <c r="C402" s="8">
        <v>43000</v>
      </c>
      <c r="D402">
        <v>0.92999999999999905</v>
      </c>
      <c r="E402" t="s">
        <v>123</v>
      </c>
      <c r="F402" t="s">
        <v>124</v>
      </c>
      <c r="G402" t="s">
        <v>85</v>
      </c>
      <c r="H402" t="s">
        <v>86</v>
      </c>
      <c r="I402" t="s">
        <v>87</v>
      </c>
      <c r="J402">
        <v>23</v>
      </c>
      <c r="K402">
        <v>1.8599999999999998E-2</v>
      </c>
      <c r="L402" t="s">
        <v>88</v>
      </c>
      <c r="M402" t="s">
        <v>268</v>
      </c>
      <c r="N402">
        <v>50</v>
      </c>
      <c r="O402">
        <v>50</v>
      </c>
      <c r="P402">
        <v>0</v>
      </c>
      <c r="Q402">
        <v>0</v>
      </c>
      <c r="S402">
        <v>1</v>
      </c>
      <c r="T402">
        <v>1</v>
      </c>
      <c r="U402">
        <v>0</v>
      </c>
      <c r="V402" t="s">
        <v>97</v>
      </c>
      <c r="W402">
        <v>1</v>
      </c>
      <c r="Y402" t="s">
        <v>268</v>
      </c>
      <c r="Z402">
        <v>50</v>
      </c>
      <c r="AA402">
        <v>50</v>
      </c>
    </row>
    <row r="403" spans="1:27" x14ac:dyDescent="0.25">
      <c r="A403" t="s">
        <v>622</v>
      </c>
      <c r="B403" t="s">
        <v>613</v>
      </c>
      <c r="C403" s="8">
        <v>43000</v>
      </c>
      <c r="D403">
        <v>0.92999999999999905</v>
      </c>
      <c r="E403" t="s">
        <v>126</v>
      </c>
      <c r="F403" t="s">
        <v>127</v>
      </c>
      <c r="G403" t="s">
        <v>85</v>
      </c>
      <c r="H403" t="s">
        <v>86</v>
      </c>
      <c r="I403" t="s">
        <v>87</v>
      </c>
      <c r="J403">
        <v>22</v>
      </c>
      <c r="K403">
        <v>1.8599999999999998E-2</v>
      </c>
      <c r="L403" t="s">
        <v>88</v>
      </c>
      <c r="M403" t="s">
        <v>268</v>
      </c>
      <c r="N403">
        <v>50</v>
      </c>
      <c r="O403">
        <v>50</v>
      </c>
      <c r="P403">
        <v>0</v>
      </c>
      <c r="Q403">
        <v>0</v>
      </c>
      <c r="S403">
        <v>1</v>
      </c>
      <c r="T403">
        <v>1</v>
      </c>
      <c r="U403">
        <v>0</v>
      </c>
      <c r="V403" t="s">
        <v>97</v>
      </c>
      <c r="W403">
        <v>1</v>
      </c>
      <c r="Y403" t="s">
        <v>268</v>
      </c>
      <c r="Z403">
        <v>50</v>
      </c>
      <c r="AA403">
        <v>50</v>
      </c>
    </row>
    <row r="404" spans="1:27" x14ac:dyDescent="0.25">
      <c r="A404" t="s">
        <v>623</v>
      </c>
      <c r="B404" t="s">
        <v>613</v>
      </c>
      <c r="C404" s="8">
        <v>43000</v>
      </c>
      <c r="D404">
        <v>0.81499999999999995</v>
      </c>
      <c r="E404" t="s">
        <v>129</v>
      </c>
      <c r="F404" t="s">
        <v>130</v>
      </c>
      <c r="G404" t="s">
        <v>85</v>
      </c>
      <c r="H404" t="s">
        <v>94</v>
      </c>
      <c r="I404" t="s">
        <v>95</v>
      </c>
      <c r="J404">
        <v>15</v>
      </c>
      <c r="K404">
        <v>1.6299999999999999E-2</v>
      </c>
      <c r="L404" t="s">
        <v>88</v>
      </c>
      <c r="M404" t="s">
        <v>268</v>
      </c>
      <c r="N404">
        <v>50</v>
      </c>
      <c r="O404">
        <v>50</v>
      </c>
      <c r="P404">
        <v>0</v>
      </c>
      <c r="Q404">
        <v>0</v>
      </c>
      <c r="S404">
        <v>1</v>
      </c>
      <c r="T404">
        <v>1</v>
      </c>
      <c r="U404">
        <v>0</v>
      </c>
      <c r="V404" t="s">
        <v>97</v>
      </c>
      <c r="W404">
        <v>1</v>
      </c>
      <c r="Y404" t="s">
        <v>268</v>
      </c>
      <c r="Z404">
        <v>50</v>
      </c>
      <c r="AA404">
        <v>50</v>
      </c>
    </row>
    <row r="405" spans="1:27" x14ac:dyDescent="0.25">
      <c r="A405" t="s">
        <v>624</v>
      </c>
      <c r="B405" t="s">
        <v>613</v>
      </c>
      <c r="C405" s="8">
        <v>43000</v>
      </c>
      <c r="D405">
        <v>0</v>
      </c>
      <c r="E405" t="s">
        <v>132</v>
      </c>
      <c r="F405" t="s">
        <v>133</v>
      </c>
      <c r="G405" t="s">
        <v>85</v>
      </c>
      <c r="H405" t="s">
        <v>86</v>
      </c>
      <c r="I405" t="s">
        <v>87</v>
      </c>
      <c r="J405">
        <v>21</v>
      </c>
      <c r="K405">
        <v>1.8599999999999998E-2</v>
      </c>
      <c r="L405" t="s">
        <v>88</v>
      </c>
      <c r="M405" t="s">
        <v>89</v>
      </c>
      <c r="N405">
        <v>0</v>
      </c>
      <c r="O405">
        <v>0</v>
      </c>
      <c r="P405">
        <v>0</v>
      </c>
      <c r="Q405">
        <v>0</v>
      </c>
      <c r="S405">
        <v>1</v>
      </c>
      <c r="T405">
        <v>1</v>
      </c>
      <c r="U405">
        <v>0</v>
      </c>
      <c r="V405" t="s">
        <v>90</v>
      </c>
      <c r="W405">
        <v>0</v>
      </c>
      <c r="Y405" t="s">
        <v>89</v>
      </c>
      <c r="Z405">
        <v>0</v>
      </c>
      <c r="AA405">
        <v>0</v>
      </c>
    </row>
    <row r="406" spans="1:27" x14ac:dyDescent="0.25">
      <c r="A406" t="s">
        <v>625</v>
      </c>
      <c r="B406" t="s">
        <v>613</v>
      </c>
      <c r="C406" s="8">
        <v>43000</v>
      </c>
      <c r="D406">
        <v>0.27163949999999998</v>
      </c>
      <c r="E406" t="s">
        <v>135</v>
      </c>
      <c r="F406" t="s">
        <v>136</v>
      </c>
      <c r="G406" t="s">
        <v>85</v>
      </c>
      <c r="H406" t="s">
        <v>94</v>
      </c>
      <c r="I406" t="s">
        <v>95</v>
      </c>
      <c r="J406">
        <v>14</v>
      </c>
      <c r="K406">
        <v>1.6299999999999999E-2</v>
      </c>
      <c r="L406" t="s">
        <v>88</v>
      </c>
      <c r="M406" t="s">
        <v>120</v>
      </c>
      <c r="N406">
        <v>16.664999999999999</v>
      </c>
      <c r="O406">
        <v>16.664999999999999</v>
      </c>
      <c r="P406">
        <v>0</v>
      </c>
      <c r="Q406">
        <v>0</v>
      </c>
      <c r="S406">
        <v>1</v>
      </c>
      <c r="T406">
        <v>1</v>
      </c>
      <c r="U406">
        <v>0</v>
      </c>
      <c r="V406" t="s">
        <v>97</v>
      </c>
      <c r="W406">
        <v>1</v>
      </c>
      <c r="Y406" t="s">
        <v>120</v>
      </c>
      <c r="Z406">
        <v>16.664999999999999</v>
      </c>
      <c r="AA406">
        <v>16.664999999999999</v>
      </c>
    </row>
    <row r="407" spans="1:27" x14ac:dyDescent="0.25">
      <c r="A407" t="s">
        <v>626</v>
      </c>
      <c r="B407" t="s">
        <v>613</v>
      </c>
      <c r="C407" s="8">
        <v>43000</v>
      </c>
      <c r="D407">
        <v>2.165</v>
      </c>
      <c r="E407" t="s">
        <v>138</v>
      </c>
      <c r="F407" t="s">
        <v>139</v>
      </c>
      <c r="G407" t="s">
        <v>85</v>
      </c>
      <c r="H407" t="s">
        <v>118</v>
      </c>
      <c r="I407" t="s">
        <v>119</v>
      </c>
      <c r="J407">
        <v>39</v>
      </c>
      <c r="K407">
        <v>4.3299999999999998E-2</v>
      </c>
      <c r="L407" t="s">
        <v>88</v>
      </c>
      <c r="M407" t="s">
        <v>140</v>
      </c>
      <c r="N407">
        <v>50</v>
      </c>
      <c r="O407">
        <v>50</v>
      </c>
      <c r="P407">
        <v>0</v>
      </c>
      <c r="Q407">
        <v>0</v>
      </c>
      <c r="S407">
        <v>1</v>
      </c>
      <c r="T407">
        <v>1</v>
      </c>
      <c r="U407">
        <v>0</v>
      </c>
      <c r="V407" t="s">
        <v>97</v>
      </c>
      <c r="W407">
        <v>1</v>
      </c>
      <c r="Y407" t="s">
        <v>140</v>
      </c>
      <c r="Z407">
        <v>50</v>
      </c>
      <c r="AA407">
        <v>50</v>
      </c>
    </row>
    <row r="408" spans="1:27" x14ac:dyDescent="0.25">
      <c r="A408" t="s">
        <v>627</v>
      </c>
      <c r="B408" t="s">
        <v>613</v>
      </c>
      <c r="C408" s="8">
        <v>43000</v>
      </c>
      <c r="D408">
        <v>0.54161249999999905</v>
      </c>
      <c r="E408" t="s">
        <v>142</v>
      </c>
      <c r="F408" t="s">
        <v>143</v>
      </c>
      <c r="G408" t="s">
        <v>85</v>
      </c>
      <c r="H408" t="s">
        <v>104</v>
      </c>
      <c r="I408" t="s">
        <v>105</v>
      </c>
      <c r="J408">
        <v>33</v>
      </c>
      <c r="K408">
        <v>3.2500000000000001E-2</v>
      </c>
      <c r="L408" t="s">
        <v>88</v>
      </c>
      <c r="M408" t="s">
        <v>120</v>
      </c>
      <c r="N408">
        <v>16.664999999999999</v>
      </c>
      <c r="O408">
        <v>16.664999999999999</v>
      </c>
      <c r="P408">
        <v>0</v>
      </c>
      <c r="Q408">
        <v>0</v>
      </c>
      <c r="S408">
        <v>1</v>
      </c>
      <c r="T408">
        <v>1</v>
      </c>
      <c r="U408">
        <v>0</v>
      </c>
      <c r="V408" t="s">
        <v>97</v>
      </c>
      <c r="W408">
        <v>1</v>
      </c>
      <c r="Y408" t="s">
        <v>120</v>
      </c>
      <c r="Z408">
        <v>16.664999999999999</v>
      </c>
      <c r="AA408">
        <v>16.664999999999999</v>
      </c>
    </row>
    <row r="409" spans="1:27" x14ac:dyDescent="0.25">
      <c r="A409" t="s">
        <v>628</v>
      </c>
      <c r="B409" t="s">
        <v>613</v>
      </c>
      <c r="C409" s="8">
        <v>43000</v>
      </c>
      <c r="D409">
        <v>0</v>
      </c>
      <c r="E409" t="s">
        <v>145</v>
      </c>
      <c r="F409" t="s">
        <v>146</v>
      </c>
      <c r="G409" t="s">
        <v>85</v>
      </c>
      <c r="H409" t="s">
        <v>86</v>
      </c>
      <c r="I409" t="s">
        <v>87</v>
      </c>
      <c r="J409">
        <v>25</v>
      </c>
      <c r="K409">
        <v>1.8599999999999998E-2</v>
      </c>
      <c r="L409" t="s">
        <v>88</v>
      </c>
      <c r="M409" t="s">
        <v>89</v>
      </c>
      <c r="N409">
        <v>0</v>
      </c>
      <c r="O409">
        <v>0</v>
      </c>
      <c r="P409">
        <v>0</v>
      </c>
      <c r="Q409">
        <v>0</v>
      </c>
      <c r="S409">
        <v>1</v>
      </c>
      <c r="T409">
        <v>1</v>
      </c>
      <c r="U409">
        <v>0</v>
      </c>
      <c r="V409" t="s">
        <v>90</v>
      </c>
      <c r="W409">
        <v>0</v>
      </c>
      <c r="Y409" t="s">
        <v>89</v>
      </c>
      <c r="Z409">
        <v>0</v>
      </c>
      <c r="AA409">
        <v>0</v>
      </c>
    </row>
    <row r="410" spans="1:27" x14ac:dyDescent="0.25">
      <c r="A410" t="s">
        <v>629</v>
      </c>
      <c r="B410" t="s">
        <v>613</v>
      </c>
      <c r="C410" s="8">
        <v>43000</v>
      </c>
      <c r="D410">
        <v>0.27163949999999998</v>
      </c>
      <c r="E410" t="s">
        <v>148</v>
      </c>
      <c r="F410" t="s">
        <v>149</v>
      </c>
      <c r="G410" t="s">
        <v>85</v>
      </c>
      <c r="H410" t="s">
        <v>94</v>
      </c>
      <c r="I410" t="s">
        <v>95</v>
      </c>
      <c r="J410">
        <v>16</v>
      </c>
      <c r="K410">
        <v>1.6299999999999999E-2</v>
      </c>
      <c r="L410" t="s">
        <v>88</v>
      </c>
      <c r="M410" t="s">
        <v>120</v>
      </c>
      <c r="N410">
        <v>16.664999999999999</v>
      </c>
      <c r="O410">
        <v>16.664999999999999</v>
      </c>
      <c r="P410">
        <v>0</v>
      </c>
      <c r="Q410">
        <v>0</v>
      </c>
      <c r="S410">
        <v>1</v>
      </c>
      <c r="T410">
        <v>1</v>
      </c>
      <c r="U410">
        <v>0</v>
      </c>
      <c r="V410" t="s">
        <v>97</v>
      </c>
      <c r="W410">
        <v>1</v>
      </c>
      <c r="Y410" t="s">
        <v>120</v>
      </c>
      <c r="Z410">
        <v>16.664999999999999</v>
      </c>
      <c r="AA410">
        <v>16.664999999999999</v>
      </c>
    </row>
    <row r="411" spans="1:27" x14ac:dyDescent="0.25">
      <c r="A411" t="s">
        <v>630</v>
      </c>
      <c r="B411" t="s">
        <v>613</v>
      </c>
      <c r="C411" s="8">
        <v>43000</v>
      </c>
      <c r="D411">
        <v>0.81499999999999995</v>
      </c>
      <c r="E411" t="s">
        <v>151</v>
      </c>
      <c r="F411" t="s">
        <v>152</v>
      </c>
      <c r="G411" t="s">
        <v>85</v>
      </c>
      <c r="H411" t="s">
        <v>94</v>
      </c>
      <c r="I411" t="s">
        <v>95</v>
      </c>
      <c r="J411">
        <v>17</v>
      </c>
      <c r="K411">
        <v>1.6299999999999999E-2</v>
      </c>
      <c r="L411" t="s">
        <v>88</v>
      </c>
      <c r="M411" t="s">
        <v>268</v>
      </c>
      <c r="N411">
        <v>50</v>
      </c>
      <c r="O411">
        <v>50</v>
      </c>
      <c r="P411">
        <v>0</v>
      </c>
      <c r="Q411">
        <v>0</v>
      </c>
      <c r="S411">
        <v>1</v>
      </c>
      <c r="T411">
        <v>1</v>
      </c>
      <c r="U411">
        <v>0</v>
      </c>
      <c r="V411" t="s">
        <v>97</v>
      </c>
      <c r="W411">
        <v>1</v>
      </c>
      <c r="Y411" t="s">
        <v>268</v>
      </c>
      <c r="Z411">
        <v>50</v>
      </c>
      <c r="AA411">
        <v>50</v>
      </c>
    </row>
    <row r="412" spans="1:27" x14ac:dyDescent="0.25">
      <c r="A412" t="s">
        <v>631</v>
      </c>
      <c r="B412" t="s">
        <v>613</v>
      </c>
      <c r="C412" s="8">
        <v>43000</v>
      </c>
      <c r="D412">
        <v>0.81499999999999995</v>
      </c>
      <c r="E412" t="s">
        <v>154</v>
      </c>
      <c r="F412" t="s">
        <v>155</v>
      </c>
      <c r="G412" t="s">
        <v>85</v>
      </c>
      <c r="H412" t="s">
        <v>94</v>
      </c>
      <c r="I412" t="s">
        <v>95</v>
      </c>
      <c r="J412">
        <v>12</v>
      </c>
      <c r="K412">
        <v>1.6299999999999999E-2</v>
      </c>
      <c r="L412" t="s">
        <v>88</v>
      </c>
      <c r="M412" t="s">
        <v>268</v>
      </c>
      <c r="N412">
        <v>50</v>
      </c>
      <c r="O412">
        <v>50</v>
      </c>
      <c r="P412">
        <v>0</v>
      </c>
      <c r="Q412">
        <v>0</v>
      </c>
      <c r="S412">
        <v>1</v>
      </c>
      <c r="T412">
        <v>1</v>
      </c>
      <c r="U412">
        <v>0</v>
      </c>
      <c r="V412" t="s">
        <v>97</v>
      </c>
      <c r="W412">
        <v>1</v>
      </c>
      <c r="Y412" t="s">
        <v>268</v>
      </c>
      <c r="Z412">
        <v>50</v>
      </c>
      <c r="AA412">
        <v>50</v>
      </c>
    </row>
    <row r="413" spans="1:27" x14ac:dyDescent="0.25">
      <c r="A413" t="s">
        <v>632</v>
      </c>
      <c r="B413" t="s">
        <v>613</v>
      </c>
      <c r="C413" s="8">
        <v>43000</v>
      </c>
      <c r="D413">
        <v>1.625</v>
      </c>
      <c r="E413" t="s">
        <v>157</v>
      </c>
      <c r="F413" t="s">
        <v>158</v>
      </c>
      <c r="G413" t="s">
        <v>85</v>
      </c>
      <c r="H413" t="s">
        <v>104</v>
      </c>
      <c r="I413" t="s">
        <v>105</v>
      </c>
      <c r="J413">
        <v>35</v>
      </c>
      <c r="K413">
        <v>3.2500000000000001E-2</v>
      </c>
      <c r="L413" t="s">
        <v>88</v>
      </c>
      <c r="M413" t="s">
        <v>268</v>
      </c>
      <c r="N413">
        <v>50</v>
      </c>
      <c r="O413">
        <v>50</v>
      </c>
      <c r="P413">
        <v>0</v>
      </c>
      <c r="Q413">
        <v>0</v>
      </c>
      <c r="S413">
        <v>1</v>
      </c>
      <c r="T413">
        <v>1</v>
      </c>
      <c r="U413">
        <v>0</v>
      </c>
      <c r="V413" t="s">
        <v>97</v>
      </c>
      <c r="W413">
        <v>1</v>
      </c>
      <c r="Y413" t="s">
        <v>268</v>
      </c>
      <c r="Z413">
        <v>50</v>
      </c>
      <c r="AA413">
        <v>50</v>
      </c>
    </row>
    <row r="414" spans="1:27" x14ac:dyDescent="0.25">
      <c r="A414" t="s">
        <v>633</v>
      </c>
      <c r="B414" t="s">
        <v>613</v>
      </c>
      <c r="C414" s="8">
        <v>43000</v>
      </c>
      <c r="D414">
        <v>2.165</v>
      </c>
      <c r="E414" t="s">
        <v>160</v>
      </c>
      <c r="F414" t="s">
        <v>161</v>
      </c>
      <c r="G414" t="s">
        <v>85</v>
      </c>
      <c r="H414" t="s">
        <v>118</v>
      </c>
      <c r="I414" t="s">
        <v>119</v>
      </c>
      <c r="J414">
        <v>38</v>
      </c>
      <c r="K414">
        <v>4.3299999999999998E-2</v>
      </c>
      <c r="L414" t="s">
        <v>88</v>
      </c>
      <c r="M414" t="s">
        <v>140</v>
      </c>
      <c r="N414">
        <v>50</v>
      </c>
      <c r="O414">
        <v>50</v>
      </c>
      <c r="P414">
        <v>0</v>
      </c>
      <c r="Q414">
        <v>0</v>
      </c>
      <c r="S414">
        <v>1</v>
      </c>
      <c r="T414">
        <v>1</v>
      </c>
      <c r="U414">
        <v>0</v>
      </c>
      <c r="V414" t="s">
        <v>97</v>
      </c>
      <c r="W414">
        <v>1</v>
      </c>
      <c r="Y414" t="s">
        <v>140</v>
      </c>
      <c r="Z414">
        <v>50</v>
      </c>
      <c r="AA414">
        <v>50</v>
      </c>
    </row>
    <row r="415" spans="1:27" x14ac:dyDescent="0.25">
      <c r="A415" t="s">
        <v>634</v>
      </c>
      <c r="B415" t="s">
        <v>613</v>
      </c>
      <c r="C415" s="8">
        <v>43000</v>
      </c>
      <c r="D415">
        <v>1.085</v>
      </c>
      <c r="E415" t="s">
        <v>163</v>
      </c>
      <c r="F415" t="s">
        <v>164</v>
      </c>
      <c r="G415" t="s">
        <v>85</v>
      </c>
      <c r="H415" t="s">
        <v>165</v>
      </c>
      <c r="I415" t="s">
        <v>166</v>
      </c>
      <c r="J415">
        <v>29</v>
      </c>
      <c r="K415">
        <v>2.1700000000000001E-2</v>
      </c>
      <c r="L415" t="s">
        <v>88</v>
      </c>
      <c r="M415" t="s">
        <v>140</v>
      </c>
      <c r="N415">
        <v>50</v>
      </c>
      <c r="O415">
        <v>50</v>
      </c>
      <c r="P415">
        <v>0</v>
      </c>
      <c r="Q415">
        <v>0</v>
      </c>
      <c r="S415">
        <v>1</v>
      </c>
      <c r="T415">
        <v>1</v>
      </c>
      <c r="U415">
        <v>0</v>
      </c>
      <c r="V415" t="s">
        <v>97</v>
      </c>
      <c r="W415">
        <v>1</v>
      </c>
      <c r="Y415" t="s">
        <v>140</v>
      </c>
      <c r="Z415">
        <v>50</v>
      </c>
      <c r="AA415">
        <v>50</v>
      </c>
    </row>
    <row r="416" spans="1:27" x14ac:dyDescent="0.25">
      <c r="A416" t="s">
        <v>635</v>
      </c>
      <c r="B416" t="s">
        <v>613</v>
      </c>
      <c r="C416" s="8">
        <v>43000</v>
      </c>
      <c r="D416">
        <v>1.085</v>
      </c>
      <c r="E416" t="s">
        <v>168</v>
      </c>
      <c r="F416" t="s">
        <v>169</v>
      </c>
      <c r="G416" t="s">
        <v>85</v>
      </c>
      <c r="H416" t="s">
        <v>165</v>
      </c>
      <c r="I416" t="s">
        <v>166</v>
      </c>
      <c r="J416">
        <v>30</v>
      </c>
      <c r="K416">
        <v>2.1700000000000001E-2</v>
      </c>
      <c r="L416" t="s">
        <v>88</v>
      </c>
      <c r="M416" t="s">
        <v>140</v>
      </c>
      <c r="N416">
        <v>50</v>
      </c>
      <c r="O416">
        <v>50</v>
      </c>
      <c r="P416">
        <v>0</v>
      </c>
      <c r="Q416">
        <v>0</v>
      </c>
      <c r="S416">
        <v>1</v>
      </c>
      <c r="T416">
        <v>1</v>
      </c>
      <c r="U416">
        <v>0</v>
      </c>
      <c r="V416" t="s">
        <v>97</v>
      </c>
      <c r="W416">
        <v>1</v>
      </c>
      <c r="Y416" t="s">
        <v>140</v>
      </c>
      <c r="Z416">
        <v>50</v>
      </c>
      <c r="AA416">
        <v>50</v>
      </c>
    </row>
    <row r="417" spans="1:27" x14ac:dyDescent="0.25">
      <c r="A417" t="s">
        <v>636</v>
      </c>
      <c r="B417" t="s">
        <v>613</v>
      </c>
      <c r="C417" s="8">
        <v>43000</v>
      </c>
      <c r="D417">
        <v>0</v>
      </c>
      <c r="E417" t="s">
        <v>171</v>
      </c>
      <c r="F417" t="s">
        <v>172</v>
      </c>
      <c r="G417" t="s">
        <v>85</v>
      </c>
      <c r="H417" t="s">
        <v>165</v>
      </c>
      <c r="I417" t="s">
        <v>166</v>
      </c>
      <c r="J417">
        <v>31</v>
      </c>
      <c r="K417">
        <v>2.1700000000000001E-2</v>
      </c>
      <c r="L417" t="s">
        <v>88</v>
      </c>
      <c r="M417" t="s">
        <v>140</v>
      </c>
      <c r="N417">
        <v>0</v>
      </c>
      <c r="O417">
        <v>0</v>
      </c>
      <c r="P417">
        <v>0</v>
      </c>
      <c r="Q417">
        <v>0</v>
      </c>
      <c r="S417">
        <v>1</v>
      </c>
      <c r="T417">
        <v>1</v>
      </c>
      <c r="U417">
        <v>0</v>
      </c>
      <c r="V417" t="s">
        <v>90</v>
      </c>
      <c r="W417">
        <v>0</v>
      </c>
      <c r="Y417" t="s">
        <v>140</v>
      </c>
      <c r="Z417">
        <v>50</v>
      </c>
      <c r="AA417">
        <v>0</v>
      </c>
    </row>
    <row r="418" spans="1:27" x14ac:dyDescent="0.25">
      <c r="A418" t="s">
        <v>637</v>
      </c>
      <c r="B418" t="s">
        <v>613</v>
      </c>
      <c r="C418" s="8">
        <v>43000</v>
      </c>
      <c r="D418">
        <v>1.085</v>
      </c>
      <c r="E418" t="s">
        <v>174</v>
      </c>
      <c r="F418" t="s">
        <v>175</v>
      </c>
      <c r="G418" t="s">
        <v>85</v>
      </c>
      <c r="H418" t="s">
        <v>165</v>
      </c>
      <c r="I418" t="s">
        <v>166</v>
      </c>
      <c r="J418">
        <v>28</v>
      </c>
      <c r="K418">
        <v>2.1700000000000001E-2</v>
      </c>
      <c r="L418" t="s">
        <v>88</v>
      </c>
      <c r="M418" t="s">
        <v>140</v>
      </c>
      <c r="N418">
        <v>50</v>
      </c>
      <c r="O418">
        <v>50</v>
      </c>
      <c r="P418">
        <v>0</v>
      </c>
      <c r="Q418">
        <v>0</v>
      </c>
      <c r="S418">
        <v>1</v>
      </c>
      <c r="T418">
        <v>1</v>
      </c>
      <c r="U418">
        <v>0</v>
      </c>
      <c r="V418" t="s">
        <v>97</v>
      </c>
      <c r="W418">
        <v>1</v>
      </c>
      <c r="Y418" t="s">
        <v>140</v>
      </c>
      <c r="Z418">
        <v>50</v>
      </c>
      <c r="AA418">
        <v>50</v>
      </c>
    </row>
    <row r="419" spans="1:27" x14ac:dyDescent="0.25">
      <c r="A419" t="s">
        <v>638</v>
      </c>
      <c r="B419" t="s">
        <v>613</v>
      </c>
      <c r="C419" s="8">
        <v>43000</v>
      </c>
      <c r="D419">
        <v>1.085</v>
      </c>
      <c r="E419" t="s">
        <v>177</v>
      </c>
      <c r="F419" t="s">
        <v>178</v>
      </c>
      <c r="G419" t="s">
        <v>85</v>
      </c>
      <c r="H419" t="s">
        <v>165</v>
      </c>
      <c r="I419" t="s">
        <v>166</v>
      </c>
      <c r="J419">
        <v>27</v>
      </c>
      <c r="K419">
        <v>2.1700000000000001E-2</v>
      </c>
      <c r="L419" t="s">
        <v>88</v>
      </c>
      <c r="M419" t="s">
        <v>140</v>
      </c>
      <c r="N419">
        <v>50</v>
      </c>
      <c r="O419">
        <v>50</v>
      </c>
      <c r="P419">
        <v>0</v>
      </c>
      <c r="Q419">
        <v>0</v>
      </c>
      <c r="S419">
        <v>1</v>
      </c>
      <c r="T419">
        <v>1</v>
      </c>
      <c r="U419">
        <v>0</v>
      </c>
      <c r="V419" t="s">
        <v>97</v>
      </c>
      <c r="W419">
        <v>1</v>
      </c>
      <c r="Y419" t="s">
        <v>140</v>
      </c>
      <c r="Z419">
        <v>50</v>
      </c>
      <c r="AA419">
        <v>50</v>
      </c>
    </row>
    <row r="420" spans="1:27" x14ac:dyDescent="0.25">
      <c r="A420" t="s">
        <v>639</v>
      </c>
      <c r="B420" t="s">
        <v>613</v>
      </c>
      <c r="C420" s="8">
        <v>43000</v>
      </c>
      <c r="D420">
        <v>0</v>
      </c>
      <c r="E420" t="s">
        <v>180</v>
      </c>
      <c r="F420" t="s">
        <v>181</v>
      </c>
      <c r="G420" t="s">
        <v>85</v>
      </c>
      <c r="H420" t="s">
        <v>165</v>
      </c>
      <c r="I420" t="s">
        <v>166</v>
      </c>
      <c r="J420">
        <v>32</v>
      </c>
      <c r="K420">
        <v>2.1700000000000001E-2</v>
      </c>
      <c r="L420" t="s">
        <v>88</v>
      </c>
      <c r="M420" t="s">
        <v>140</v>
      </c>
      <c r="N420">
        <v>0</v>
      </c>
      <c r="O420">
        <v>0</v>
      </c>
      <c r="P420">
        <v>0</v>
      </c>
      <c r="Q420">
        <v>0</v>
      </c>
      <c r="S420">
        <v>1</v>
      </c>
      <c r="T420">
        <v>1</v>
      </c>
      <c r="U420">
        <v>0</v>
      </c>
      <c r="V420" t="s">
        <v>121</v>
      </c>
      <c r="W420">
        <v>0</v>
      </c>
      <c r="Y420" t="s">
        <v>140</v>
      </c>
      <c r="Z420">
        <v>50</v>
      </c>
      <c r="AA420">
        <v>0</v>
      </c>
    </row>
    <row r="421" spans="1:27" x14ac:dyDescent="0.25">
      <c r="A421" t="s">
        <v>640</v>
      </c>
      <c r="B421" t="s">
        <v>613</v>
      </c>
      <c r="C421" s="8">
        <v>43000</v>
      </c>
      <c r="D421">
        <v>0</v>
      </c>
      <c r="E421" t="s">
        <v>183</v>
      </c>
      <c r="F421" t="s">
        <v>184</v>
      </c>
      <c r="G421" t="s">
        <v>85</v>
      </c>
      <c r="H421" t="s">
        <v>104</v>
      </c>
      <c r="I421" t="s">
        <v>105</v>
      </c>
      <c r="J421">
        <v>36</v>
      </c>
      <c r="K421">
        <v>3.2500000000000001E-2</v>
      </c>
      <c r="L421" t="s">
        <v>88</v>
      </c>
      <c r="M421" t="s">
        <v>89</v>
      </c>
      <c r="N421">
        <v>0</v>
      </c>
      <c r="O421">
        <v>0</v>
      </c>
      <c r="P421">
        <v>0</v>
      </c>
      <c r="Q421">
        <v>0</v>
      </c>
      <c r="S421">
        <v>1</v>
      </c>
      <c r="T421">
        <v>1</v>
      </c>
      <c r="U421">
        <v>0</v>
      </c>
      <c r="V421" t="s">
        <v>90</v>
      </c>
      <c r="W421">
        <v>0</v>
      </c>
      <c r="Y421" t="s">
        <v>89</v>
      </c>
      <c r="Z421">
        <v>0</v>
      </c>
      <c r="AA421">
        <v>0</v>
      </c>
    </row>
    <row r="422" spans="1:27" x14ac:dyDescent="0.25">
      <c r="A422" t="s">
        <v>641</v>
      </c>
      <c r="B422" t="s">
        <v>613</v>
      </c>
      <c r="C422" s="8">
        <v>43000</v>
      </c>
      <c r="D422">
        <v>1.25</v>
      </c>
      <c r="E422" t="s">
        <v>186</v>
      </c>
      <c r="F422" t="s">
        <v>187</v>
      </c>
      <c r="G422" t="s">
        <v>188</v>
      </c>
      <c r="H422" t="s">
        <v>189</v>
      </c>
      <c r="I422" t="s">
        <v>190</v>
      </c>
      <c r="J422">
        <v>4</v>
      </c>
      <c r="K422">
        <v>2.5000000000000001E-2</v>
      </c>
      <c r="L422" t="s">
        <v>88</v>
      </c>
      <c r="M422" t="s">
        <v>140</v>
      </c>
      <c r="N422">
        <v>50</v>
      </c>
      <c r="O422">
        <v>50</v>
      </c>
      <c r="P422">
        <v>0</v>
      </c>
      <c r="Q422">
        <v>0</v>
      </c>
      <c r="S422">
        <v>1</v>
      </c>
      <c r="T422">
        <v>1</v>
      </c>
      <c r="U422">
        <v>0</v>
      </c>
      <c r="V422" t="s">
        <v>97</v>
      </c>
      <c r="W422">
        <v>1</v>
      </c>
      <c r="Y422" t="s">
        <v>140</v>
      </c>
      <c r="Z422">
        <v>50</v>
      </c>
      <c r="AA422">
        <v>50</v>
      </c>
    </row>
    <row r="423" spans="1:27" x14ac:dyDescent="0.25">
      <c r="A423" t="s">
        <v>642</v>
      </c>
      <c r="B423" t="s">
        <v>613</v>
      </c>
      <c r="C423" s="8">
        <v>43000</v>
      </c>
      <c r="D423">
        <v>1.25</v>
      </c>
      <c r="E423" t="s">
        <v>192</v>
      </c>
      <c r="F423" t="s">
        <v>193</v>
      </c>
      <c r="G423" t="s">
        <v>188</v>
      </c>
      <c r="H423" t="s">
        <v>189</v>
      </c>
      <c r="I423" t="s">
        <v>190</v>
      </c>
      <c r="J423">
        <v>5</v>
      </c>
      <c r="K423">
        <v>2.5000000000000001E-2</v>
      </c>
      <c r="L423" t="s">
        <v>88</v>
      </c>
      <c r="M423" t="s">
        <v>140</v>
      </c>
      <c r="N423">
        <v>50</v>
      </c>
      <c r="O423">
        <v>50</v>
      </c>
      <c r="P423">
        <v>0</v>
      </c>
      <c r="Q423">
        <v>0</v>
      </c>
      <c r="S423">
        <v>1</v>
      </c>
      <c r="T423">
        <v>1</v>
      </c>
      <c r="U423">
        <v>0</v>
      </c>
      <c r="V423" t="s">
        <v>97</v>
      </c>
      <c r="W423">
        <v>1</v>
      </c>
      <c r="Y423" t="s">
        <v>140</v>
      </c>
      <c r="Z423">
        <v>50</v>
      </c>
      <c r="AA423">
        <v>50</v>
      </c>
    </row>
    <row r="424" spans="1:27" x14ac:dyDescent="0.25">
      <c r="A424" t="s">
        <v>643</v>
      </c>
      <c r="B424" t="s">
        <v>613</v>
      </c>
      <c r="C424" s="8">
        <v>43000</v>
      </c>
      <c r="D424">
        <v>1.25</v>
      </c>
      <c r="E424" t="s">
        <v>195</v>
      </c>
      <c r="F424" t="s">
        <v>196</v>
      </c>
      <c r="G424" t="s">
        <v>188</v>
      </c>
      <c r="H424" t="s">
        <v>189</v>
      </c>
      <c r="I424" t="s">
        <v>190</v>
      </c>
      <c r="J424">
        <v>6</v>
      </c>
      <c r="K424">
        <v>2.5000000000000001E-2</v>
      </c>
      <c r="L424" t="s">
        <v>88</v>
      </c>
      <c r="M424" t="s">
        <v>140</v>
      </c>
      <c r="N424">
        <v>50</v>
      </c>
      <c r="O424">
        <v>50</v>
      </c>
      <c r="P424">
        <v>0</v>
      </c>
      <c r="Q424">
        <v>0</v>
      </c>
      <c r="S424">
        <v>1</v>
      </c>
      <c r="T424">
        <v>1</v>
      </c>
      <c r="U424">
        <v>0</v>
      </c>
      <c r="V424" t="s">
        <v>97</v>
      </c>
      <c r="W424">
        <v>1</v>
      </c>
      <c r="Y424" t="s">
        <v>140</v>
      </c>
      <c r="Z424">
        <v>50</v>
      </c>
      <c r="AA424">
        <v>50</v>
      </c>
    </row>
    <row r="425" spans="1:27" x14ac:dyDescent="0.25">
      <c r="A425" t="s">
        <v>644</v>
      </c>
      <c r="B425" t="s">
        <v>613</v>
      </c>
      <c r="C425" s="8">
        <v>43000</v>
      </c>
      <c r="D425">
        <v>1.25</v>
      </c>
      <c r="E425" t="s">
        <v>198</v>
      </c>
      <c r="F425" t="s">
        <v>199</v>
      </c>
      <c r="G425" t="s">
        <v>188</v>
      </c>
      <c r="H425" t="s">
        <v>189</v>
      </c>
      <c r="I425" t="s">
        <v>190</v>
      </c>
      <c r="J425">
        <v>7</v>
      </c>
      <c r="K425">
        <v>2.5000000000000001E-2</v>
      </c>
      <c r="L425" t="s">
        <v>88</v>
      </c>
      <c r="M425" t="s">
        <v>140</v>
      </c>
      <c r="N425">
        <v>50</v>
      </c>
      <c r="O425">
        <v>50</v>
      </c>
      <c r="P425">
        <v>0</v>
      </c>
      <c r="Q425">
        <v>0</v>
      </c>
      <c r="S425">
        <v>1</v>
      </c>
      <c r="T425">
        <v>1</v>
      </c>
      <c r="U425">
        <v>0</v>
      </c>
      <c r="V425" t="s">
        <v>97</v>
      </c>
      <c r="W425">
        <v>1</v>
      </c>
      <c r="Y425" t="s">
        <v>140</v>
      </c>
      <c r="Z425">
        <v>50</v>
      </c>
      <c r="AA425">
        <v>50</v>
      </c>
    </row>
    <row r="426" spans="1:27" x14ac:dyDescent="0.25">
      <c r="A426" t="s">
        <v>645</v>
      </c>
      <c r="B426" t="s">
        <v>273</v>
      </c>
      <c r="C426" s="8" t="s">
        <v>274</v>
      </c>
      <c r="D426">
        <v>0</v>
      </c>
      <c r="E426" t="s">
        <v>202</v>
      </c>
      <c r="F426" t="s">
        <v>203</v>
      </c>
      <c r="G426" t="s">
        <v>188</v>
      </c>
      <c r="H426" t="s">
        <v>104</v>
      </c>
      <c r="I426" t="s">
        <v>204</v>
      </c>
      <c r="J426">
        <v>11</v>
      </c>
      <c r="K426">
        <v>4.1700000000000001E-2</v>
      </c>
      <c r="L426" t="s">
        <v>88</v>
      </c>
      <c r="M426" t="s">
        <v>140</v>
      </c>
      <c r="N426">
        <v>0</v>
      </c>
      <c r="O426">
        <v>0</v>
      </c>
      <c r="P426">
        <v>0</v>
      </c>
      <c r="Q426">
        <v>0</v>
      </c>
      <c r="S426">
        <v>1</v>
      </c>
      <c r="T426">
        <v>1</v>
      </c>
      <c r="U426">
        <v>0</v>
      </c>
      <c r="V426" t="s">
        <v>90</v>
      </c>
      <c r="W426">
        <v>0</v>
      </c>
      <c r="Y426" t="s">
        <v>140</v>
      </c>
      <c r="Z426">
        <v>50</v>
      </c>
      <c r="AA426">
        <v>0</v>
      </c>
    </row>
    <row r="427" spans="1:27" x14ac:dyDescent="0.25">
      <c r="A427" t="s">
        <v>646</v>
      </c>
      <c r="B427" t="s">
        <v>613</v>
      </c>
      <c r="C427" s="8">
        <v>43000</v>
      </c>
      <c r="D427">
        <v>1.25</v>
      </c>
      <c r="E427" t="s">
        <v>206</v>
      </c>
      <c r="F427" t="s">
        <v>207</v>
      </c>
      <c r="G427" t="s">
        <v>188</v>
      </c>
      <c r="H427" t="s">
        <v>189</v>
      </c>
      <c r="I427" t="s">
        <v>190</v>
      </c>
      <c r="J427">
        <v>8</v>
      </c>
      <c r="K427">
        <v>2.5000000000000001E-2</v>
      </c>
      <c r="L427" t="s">
        <v>88</v>
      </c>
      <c r="M427" t="s">
        <v>140</v>
      </c>
      <c r="N427">
        <v>50</v>
      </c>
      <c r="O427">
        <v>50</v>
      </c>
      <c r="P427">
        <v>0</v>
      </c>
      <c r="Q427">
        <v>0</v>
      </c>
      <c r="S427">
        <v>1</v>
      </c>
      <c r="T427">
        <v>1</v>
      </c>
      <c r="U427">
        <v>0</v>
      </c>
      <c r="V427" t="s">
        <v>97</v>
      </c>
      <c r="W427">
        <v>1</v>
      </c>
      <c r="Y427" t="s">
        <v>140</v>
      </c>
      <c r="Z427">
        <v>50</v>
      </c>
      <c r="AA427">
        <v>50</v>
      </c>
    </row>
    <row r="428" spans="1:27" x14ac:dyDescent="0.25">
      <c r="A428" t="s">
        <v>647</v>
      </c>
      <c r="B428" t="s">
        <v>273</v>
      </c>
      <c r="C428" s="8" t="s">
        <v>274</v>
      </c>
      <c r="D428">
        <v>2.085</v>
      </c>
      <c r="E428" t="s">
        <v>209</v>
      </c>
      <c r="F428" t="s">
        <v>210</v>
      </c>
      <c r="G428" t="s">
        <v>188</v>
      </c>
      <c r="H428" t="s">
        <v>104</v>
      </c>
      <c r="I428" t="s">
        <v>204</v>
      </c>
      <c r="J428">
        <v>9</v>
      </c>
      <c r="K428">
        <v>4.1700000000000001E-2</v>
      </c>
      <c r="L428" t="s">
        <v>88</v>
      </c>
      <c r="M428" t="s">
        <v>268</v>
      </c>
      <c r="N428">
        <v>50</v>
      </c>
      <c r="O428">
        <v>50</v>
      </c>
      <c r="P428">
        <v>0</v>
      </c>
      <c r="Q428">
        <v>0</v>
      </c>
      <c r="S428">
        <v>1</v>
      </c>
      <c r="T428">
        <v>1</v>
      </c>
      <c r="U428">
        <v>0</v>
      </c>
      <c r="W428">
        <v>0</v>
      </c>
      <c r="X428">
        <v>3</v>
      </c>
      <c r="Y428" t="s">
        <v>268</v>
      </c>
      <c r="Z428">
        <v>50</v>
      </c>
      <c r="AA428">
        <v>50</v>
      </c>
    </row>
    <row r="429" spans="1:27" x14ac:dyDescent="0.25">
      <c r="A429" t="s">
        <v>648</v>
      </c>
      <c r="B429" t="s">
        <v>273</v>
      </c>
      <c r="C429" s="8" t="s">
        <v>274</v>
      </c>
      <c r="D429">
        <v>2.085</v>
      </c>
      <c r="E429" t="s">
        <v>214</v>
      </c>
      <c r="F429" t="s">
        <v>215</v>
      </c>
      <c r="G429" t="s">
        <v>188</v>
      </c>
      <c r="H429" t="s">
        <v>104</v>
      </c>
      <c r="I429" t="s">
        <v>204</v>
      </c>
      <c r="J429">
        <v>10</v>
      </c>
      <c r="K429">
        <v>4.1700000000000001E-2</v>
      </c>
      <c r="L429" t="s">
        <v>88</v>
      </c>
      <c r="M429" t="s">
        <v>268</v>
      </c>
      <c r="N429">
        <v>50</v>
      </c>
      <c r="O429">
        <v>50</v>
      </c>
      <c r="P429">
        <v>0</v>
      </c>
      <c r="Q429">
        <v>0</v>
      </c>
      <c r="S429">
        <v>1</v>
      </c>
      <c r="T429">
        <v>1</v>
      </c>
      <c r="U429">
        <v>0</v>
      </c>
      <c r="W429">
        <v>0</v>
      </c>
      <c r="X429">
        <v>3</v>
      </c>
      <c r="Y429" t="s">
        <v>268</v>
      </c>
      <c r="Z429">
        <v>50</v>
      </c>
      <c r="AA429">
        <v>50</v>
      </c>
    </row>
    <row r="430" spans="1:27" x14ac:dyDescent="0.25">
      <c r="A430" t="s">
        <v>649</v>
      </c>
      <c r="B430" t="s">
        <v>613</v>
      </c>
      <c r="C430" s="8">
        <v>43000</v>
      </c>
      <c r="D430">
        <v>1.1098889999999999</v>
      </c>
      <c r="E430" t="s">
        <v>217</v>
      </c>
      <c r="F430" t="s">
        <v>218</v>
      </c>
      <c r="G430" t="s">
        <v>219</v>
      </c>
      <c r="H430" t="s">
        <v>3</v>
      </c>
      <c r="I430" t="s">
        <v>3</v>
      </c>
      <c r="J430">
        <v>1</v>
      </c>
      <c r="K430">
        <v>3.3300000000000003E-2</v>
      </c>
      <c r="L430" t="s">
        <v>88</v>
      </c>
      <c r="M430" t="s">
        <v>221</v>
      </c>
      <c r="N430">
        <v>33.33</v>
      </c>
      <c r="O430">
        <v>33.33</v>
      </c>
      <c r="P430">
        <v>0</v>
      </c>
      <c r="Q430">
        <v>0</v>
      </c>
      <c r="S430">
        <v>1</v>
      </c>
      <c r="T430">
        <v>1</v>
      </c>
      <c r="U430">
        <v>0</v>
      </c>
      <c r="W430">
        <v>0</v>
      </c>
      <c r="X430">
        <v>33.33</v>
      </c>
      <c r="Y430" t="s">
        <v>221</v>
      </c>
      <c r="Z430">
        <v>50</v>
      </c>
      <c r="AA430">
        <v>33.33</v>
      </c>
    </row>
    <row r="431" spans="1:27" x14ac:dyDescent="0.25">
      <c r="A431" t="s">
        <v>650</v>
      </c>
      <c r="B431" t="s">
        <v>613</v>
      </c>
      <c r="C431" s="8">
        <v>43000</v>
      </c>
      <c r="D431">
        <v>2.2197779999999998</v>
      </c>
      <c r="E431" t="s">
        <v>223</v>
      </c>
      <c r="F431" t="s">
        <v>224</v>
      </c>
      <c r="G431" t="s">
        <v>219</v>
      </c>
      <c r="H431" t="s">
        <v>3</v>
      </c>
      <c r="I431" t="s">
        <v>3</v>
      </c>
      <c r="J431">
        <v>3</v>
      </c>
      <c r="K431">
        <v>3.3300000000000003E-2</v>
      </c>
      <c r="L431" t="s">
        <v>88</v>
      </c>
      <c r="M431" t="s">
        <v>221</v>
      </c>
      <c r="N431">
        <v>66.66</v>
      </c>
      <c r="O431">
        <v>66.66</v>
      </c>
      <c r="P431">
        <v>0</v>
      </c>
      <c r="Q431">
        <v>0</v>
      </c>
      <c r="S431">
        <v>1</v>
      </c>
      <c r="T431">
        <v>1</v>
      </c>
      <c r="U431">
        <v>0</v>
      </c>
      <c r="W431">
        <v>0</v>
      </c>
      <c r="X431">
        <v>66.66</v>
      </c>
      <c r="Y431" t="s">
        <v>221</v>
      </c>
      <c r="Z431">
        <v>50</v>
      </c>
      <c r="AA431">
        <v>66.66</v>
      </c>
    </row>
    <row r="432" spans="1:27" x14ac:dyDescent="0.25">
      <c r="A432" t="s">
        <v>651</v>
      </c>
      <c r="B432" t="s">
        <v>613</v>
      </c>
      <c r="C432" s="8">
        <v>43000</v>
      </c>
      <c r="D432">
        <v>0</v>
      </c>
      <c r="E432" t="s">
        <v>226</v>
      </c>
      <c r="F432" t="s">
        <v>227</v>
      </c>
      <c r="G432" t="s">
        <v>219</v>
      </c>
      <c r="H432" t="s">
        <v>3</v>
      </c>
      <c r="I432" t="s">
        <v>3</v>
      </c>
      <c r="J432">
        <v>2</v>
      </c>
      <c r="K432">
        <v>3.3300000000000003E-2</v>
      </c>
      <c r="L432" t="s">
        <v>88</v>
      </c>
      <c r="M432" t="s">
        <v>221</v>
      </c>
      <c r="N432">
        <v>0</v>
      </c>
      <c r="O432">
        <v>0</v>
      </c>
      <c r="P432">
        <v>0</v>
      </c>
      <c r="Q432">
        <v>0</v>
      </c>
      <c r="S432">
        <v>1</v>
      </c>
      <c r="T432">
        <v>1</v>
      </c>
      <c r="U432">
        <v>0</v>
      </c>
      <c r="W432">
        <v>0</v>
      </c>
      <c r="X432">
        <v>0</v>
      </c>
      <c r="Y432" t="s">
        <v>221</v>
      </c>
      <c r="Z432">
        <v>50</v>
      </c>
      <c r="AA432">
        <v>0</v>
      </c>
    </row>
    <row r="433" spans="1:27" x14ac:dyDescent="0.25">
      <c r="A433" t="s">
        <v>652</v>
      </c>
      <c r="B433" t="s">
        <v>653</v>
      </c>
      <c r="C433" s="8" t="s">
        <v>654</v>
      </c>
      <c r="D433">
        <v>0.61993799999999899</v>
      </c>
      <c r="E433" t="s">
        <v>83</v>
      </c>
      <c r="F433" t="s">
        <v>84</v>
      </c>
      <c r="G433" t="s">
        <v>85</v>
      </c>
      <c r="H433" t="s">
        <v>86</v>
      </c>
      <c r="I433" t="s">
        <v>87</v>
      </c>
      <c r="J433">
        <v>24</v>
      </c>
      <c r="K433">
        <v>1.8599999999999998E-2</v>
      </c>
      <c r="L433" t="s">
        <v>88</v>
      </c>
      <c r="M433" t="s">
        <v>96</v>
      </c>
      <c r="N433">
        <v>33.33</v>
      </c>
      <c r="O433">
        <v>33.33</v>
      </c>
      <c r="P433">
        <v>0</v>
      </c>
      <c r="Q433">
        <v>0</v>
      </c>
      <c r="S433">
        <v>1</v>
      </c>
      <c r="T433">
        <v>1</v>
      </c>
      <c r="U433">
        <v>0</v>
      </c>
      <c r="V433" t="s">
        <v>97</v>
      </c>
      <c r="W433">
        <v>1</v>
      </c>
      <c r="Y433" t="s">
        <v>96</v>
      </c>
      <c r="Z433">
        <v>33.33</v>
      </c>
      <c r="AA433">
        <v>33.33</v>
      </c>
    </row>
    <row r="434" spans="1:27" x14ac:dyDescent="0.25">
      <c r="A434" t="s">
        <v>655</v>
      </c>
      <c r="B434" t="s">
        <v>653</v>
      </c>
      <c r="C434" s="8" t="s">
        <v>654</v>
      </c>
      <c r="D434">
        <v>0.54327899999999996</v>
      </c>
      <c r="E434" t="s">
        <v>92</v>
      </c>
      <c r="F434" t="s">
        <v>93</v>
      </c>
      <c r="G434" t="s">
        <v>85</v>
      </c>
      <c r="H434" t="s">
        <v>94</v>
      </c>
      <c r="I434" t="s">
        <v>95</v>
      </c>
      <c r="J434">
        <v>13</v>
      </c>
      <c r="K434">
        <v>1.6299999999999999E-2</v>
      </c>
      <c r="L434" t="s">
        <v>88</v>
      </c>
      <c r="M434" t="s">
        <v>96</v>
      </c>
      <c r="N434">
        <v>33.33</v>
      </c>
      <c r="O434">
        <v>33.33</v>
      </c>
      <c r="P434">
        <v>0</v>
      </c>
      <c r="Q434">
        <v>0</v>
      </c>
      <c r="S434">
        <v>1</v>
      </c>
      <c r="T434">
        <v>1</v>
      </c>
      <c r="U434">
        <v>0</v>
      </c>
      <c r="V434" t="s">
        <v>97</v>
      </c>
      <c r="W434">
        <v>1</v>
      </c>
      <c r="Y434" t="s">
        <v>96</v>
      </c>
      <c r="Z434">
        <v>33.33</v>
      </c>
      <c r="AA434">
        <v>33.33</v>
      </c>
    </row>
    <row r="435" spans="1:27" x14ac:dyDescent="0.25">
      <c r="A435" t="s">
        <v>656</v>
      </c>
      <c r="B435" t="s">
        <v>653</v>
      </c>
      <c r="C435" s="8" t="s">
        <v>654</v>
      </c>
      <c r="D435">
        <v>0</v>
      </c>
      <c r="E435" t="s">
        <v>99</v>
      </c>
      <c r="F435" t="s">
        <v>100</v>
      </c>
      <c r="G435" t="s">
        <v>85</v>
      </c>
      <c r="H435" t="s">
        <v>86</v>
      </c>
      <c r="I435" t="s">
        <v>87</v>
      </c>
      <c r="J435">
        <v>26</v>
      </c>
      <c r="K435">
        <v>1.8599999999999998E-2</v>
      </c>
      <c r="L435" t="s">
        <v>88</v>
      </c>
      <c r="M435" t="s">
        <v>89</v>
      </c>
      <c r="N435">
        <v>0</v>
      </c>
      <c r="O435">
        <v>0</v>
      </c>
      <c r="P435">
        <v>0</v>
      </c>
      <c r="Q435">
        <v>0</v>
      </c>
      <c r="S435">
        <v>1</v>
      </c>
      <c r="T435">
        <v>1</v>
      </c>
      <c r="U435">
        <v>0</v>
      </c>
      <c r="V435" t="s">
        <v>90</v>
      </c>
      <c r="W435">
        <v>0</v>
      </c>
      <c r="Y435" t="s">
        <v>89</v>
      </c>
      <c r="Z435">
        <v>0</v>
      </c>
      <c r="AA435">
        <v>0</v>
      </c>
    </row>
    <row r="436" spans="1:27" x14ac:dyDescent="0.25">
      <c r="A436" t="s">
        <v>657</v>
      </c>
      <c r="B436" t="s">
        <v>653</v>
      </c>
      <c r="C436" s="8" t="s">
        <v>654</v>
      </c>
      <c r="D436">
        <v>0</v>
      </c>
      <c r="E436" t="s">
        <v>102</v>
      </c>
      <c r="F436" t="s">
        <v>103</v>
      </c>
      <c r="G436" t="s">
        <v>85</v>
      </c>
      <c r="H436" t="s">
        <v>104</v>
      </c>
      <c r="I436" t="s">
        <v>105</v>
      </c>
      <c r="J436">
        <v>34</v>
      </c>
      <c r="K436">
        <v>3.2500000000000001E-2</v>
      </c>
      <c r="L436" t="s">
        <v>88</v>
      </c>
      <c r="M436" t="s">
        <v>89</v>
      </c>
      <c r="N436">
        <v>0</v>
      </c>
      <c r="O436">
        <v>0</v>
      </c>
      <c r="P436">
        <v>0</v>
      </c>
      <c r="Q436">
        <v>0</v>
      </c>
      <c r="S436">
        <v>1</v>
      </c>
      <c r="T436">
        <v>1</v>
      </c>
      <c r="U436">
        <v>0</v>
      </c>
      <c r="V436" t="s">
        <v>90</v>
      </c>
      <c r="W436">
        <v>0</v>
      </c>
      <c r="Y436" t="s">
        <v>89</v>
      </c>
      <c r="Z436">
        <v>0</v>
      </c>
      <c r="AA436">
        <v>0</v>
      </c>
    </row>
    <row r="437" spans="1:27" x14ac:dyDescent="0.25">
      <c r="A437" t="s">
        <v>658</v>
      </c>
      <c r="B437" t="s">
        <v>653</v>
      </c>
      <c r="C437" s="8" t="s">
        <v>654</v>
      </c>
      <c r="D437">
        <v>0.54327899999999996</v>
      </c>
      <c r="E437" t="s">
        <v>107</v>
      </c>
      <c r="F437" t="s">
        <v>108</v>
      </c>
      <c r="G437" t="s">
        <v>85</v>
      </c>
      <c r="H437" t="s">
        <v>94</v>
      </c>
      <c r="I437" t="s">
        <v>95</v>
      </c>
      <c r="J437">
        <v>19</v>
      </c>
      <c r="K437">
        <v>1.6299999999999999E-2</v>
      </c>
      <c r="L437" t="s">
        <v>88</v>
      </c>
      <c r="M437" t="s">
        <v>96</v>
      </c>
      <c r="N437">
        <v>33.33</v>
      </c>
      <c r="O437">
        <v>33.33</v>
      </c>
      <c r="P437">
        <v>0</v>
      </c>
      <c r="Q437">
        <v>0</v>
      </c>
      <c r="S437">
        <v>1</v>
      </c>
      <c r="T437">
        <v>1</v>
      </c>
      <c r="U437">
        <v>0</v>
      </c>
      <c r="V437" t="s">
        <v>97</v>
      </c>
      <c r="W437">
        <v>1</v>
      </c>
      <c r="Y437" t="s">
        <v>96</v>
      </c>
      <c r="Z437">
        <v>33.33</v>
      </c>
      <c r="AA437">
        <v>33.33</v>
      </c>
    </row>
    <row r="438" spans="1:27" x14ac:dyDescent="0.25">
      <c r="A438" t="s">
        <v>659</v>
      </c>
      <c r="B438" t="s">
        <v>653</v>
      </c>
      <c r="C438" s="8" t="s">
        <v>654</v>
      </c>
      <c r="D438">
        <v>0.61993799999999899</v>
      </c>
      <c r="E438" t="s">
        <v>110</v>
      </c>
      <c r="F438" t="s">
        <v>111</v>
      </c>
      <c r="G438" t="s">
        <v>85</v>
      </c>
      <c r="H438" t="s">
        <v>86</v>
      </c>
      <c r="I438" t="s">
        <v>87</v>
      </c>
      <c r="J438">
        <v>20</v>
      </c>
      <c r="K438">
        <v>1.8599999999999998E-2</v>
      </c>
      <c r="L438" t="s">
        <v>88</v>
      </c>
      <c r="M438" t="s">
        <v>96</v>
      </c>
      <c r="N438">
        <v>33.33</v>
      </c>
      <c r="O438">
        <v>33.33</v>
      </c>
      <c r="P438">
        <v>0</v>
      </c>
      <c r="Q438">
        <v>0</v>
      </c>
      <c r="S438">
        <v>1</v>
      </c>
      <c r="T438">
        <v>1</v>
      </c>
      <c r="U438">
        <v>0</v>
      </c>
      <c r="V438" t="s">
        <v>97</v>
      </c>
      <c r="W438">
        <v>1</v>
      </c>
      <c r="Y438" t="s">
        <v>96</v>
      </c>
      <c r="Z438">
        <v>33.33</v>
      </c>
      <c r="AA438">
        <v>33.33</v>
      </c>
    </row>
    <row r="439" spans="1:27" x14ac:dyDescent="0.25">
      <c r="A439" t="s">
        <v>660</v>
      </c>
      <c r="B439" t="s">
        <v>653</v>
      </c>
      <c r="C439" s="8" t="s">
        <v>654</v>
      </c>
      <c r="D439">
        <v>0.54327899999999996</v>
      </c>
      <c r="E439" t="s">
        <v>113</v>
      </c>
      <c r="F439" t="s">
        <v>114</v>
      </c>
      <c r="G439" t="s">
        <v>85</v>
      </c>
      <c r="H439" t="s">
        <v>94</v>
      </c>
      <c r="I439" t="s">
        <v>95</v>
      </c>
      <c r="J439">
        <v>18</v>
      </c>
      <c r="K439">
        <v>1.6299999999999999E-2</v>
      </c>
      <c r="L439" t="s">
        <v>88</v>
      </c>
      <c r="M439" t="s">
        <v>96</v>
      </c>
      <c r="N439">
        <v>33.33</v>
      </c>
      <c r="O439">
        <v>33.33</v>
      </c>
      <c r="P439">
        <v>0</v>
      </c>
      <c r="Q439">
        <v>0</v>
      </c>
      <c r="S439">
        <v>1</v>
      </c>
      <c r="T439">
        <v>1</v>
      </c>
      <c r="U439">
        <v>0</v>
      </c>
      <c r="V439" t="s">
        <v>97</v>
      </c>
      <c r="W439">
        <v>1</v>
      </c>
      <c r="Y439" t="s">
        <v>96</v>
      </c>
      <c r="Z439">
        <v>33.33</v>
      </c>
      <c r="AA439">
        <v>33.33</v>
      </c>
    </row>
    <row r="440" spans="1:27" x14ac:dyDescent="0.25">
      <c r="A440" t="s">
        <v>661</v>
      </c>
      <c r="B440" t="s">
        <v>653</v>
      </c>
      <c r="C440" s="8" t="s">
        <v>654</v>
      </c>
      <c r="D440">
        <v>0</v>
      </c>
      <c r="E440" t="s">
        <v>116</v>
      </c>
      <c r="F440" t="s">
        <v>117</v>
      </c>
      <c r="G440" t="s">
        <v>85</v>
      </c>
      <c r="H440" t="s">
        <v>118</v>
      </c>
      <c r="I440" t="s">
        <v>119</v>
      </c>
      <c r="J440">
        <v>37</v>
      </c>
      <c r="K440">
        <v>4.3299999999999998E-2</v>
      </c>
      <c r="L440" t="s">
        <v>88</v>
      </c>
      <c r="M440" t="s">
        <v>96</v>
      </c>
      <c r="N440">
        <v>0</v>
      </c>
      <c r="O440">
        <v>0</v>
      </c>
      <c r="P440">
        <v>0</v>
      </c>
      <c r="Q440">
        <v>0</v>
      </c>
      <c r="S440">
        <v>1</v>
      </c>
      <c r="T440">
        <v>1</v>
      </c>
      <c r="U440">
        <v>0</v>
      </c>
      <c r="V440" t="s">
        <v>121</v>
      </c>
      <c r="W440">
        <v>0</v>
      </c>
      <c r="Y440" t="s">
        <v>96</v>
      </c>
      <c r="Z440">
        <v>33.33</v>
      </c>
      <c r="AA440">
        <v>0</v>
      </c>
    </row>
    <row r="441" spans="1:27" x14ac:dyDescent="0.25">
      <c r="A441" t="s">
        <v>662</v>
      </c>
      <c r="B441" t="s">
        <v>653</v>
      </c>
      <c r="C441" s="8" t="s">
        <v>654</v>
      </c>
      <c r="D441">
        <v>0.61993799999999899</v>
      </c>
      <c r="E441" t="s">
        <v>123</v>
      </c>
      <c r="F441" t="s">
        <v>124</v>
      </c>
      <c r="G441" t="s">
        <v>85</v>
      </c>
      <c r="H441" t="s">
        <v>86</v>
      </c>
      <c r="I441" t="s">
        <v>87</v>
      </c>
      <c r="J441">
        <v>23</v>
      </c>
      <c r="K441">
        <v>1.8599999999999998E-2</v>
      </c>
      <c r="L441" t="s">
        <v>88</v>
      </c>
      <c r="M441" t="s">
        <v>96</v>
      </c>
      <c r="N441">
        <v>33.33</v>
      </c>
      <c r="O441">
        <v>33.33</v>
      </c>
      <c r="P441">
        <v>0</v>
      </c>
      <c r="Q441">
        <v>0</v>
      </c>
      <c r="S441">
        <v>1</v>
      </c>
      <c r="T441">
        <v>1</v>
      </c>
      <c r="U441">
        <v>0</v>
      </c>
      <c r="V441" t="s">
        <v>97</v>
      </c>
      <c r="W441">
        <v>1</v>
      </c>
      <c r="Y441" t="s">
        <v>96</v>
      </c>
      <c r="Z441">
        <v>33.33</v>
      </c>
      <c r="AA441">
        <v>33.33</v>
      </c>
    </row>
    <row r="442" spans="1:27" x14ac:dyDescent="0.25">
      <c r="A442" t="s">
        <v>663</v>
      </c>
      <c r="B442" t="s">
        <v>653</v>
      </c>
      <c r="C442" s="8" t="s">
        <v>654</v>
      </c>
      <c r="D442">
        <v>0.61993799999999899</v>
      </c>
      <c r="E442" t="s">
        <v>126</v>
      </c>
      <c r="F442" t="s">
        <v>127</v>
      </c>
      <c r="G442" t="s">
        <v>85</v>
      </c>
      <c r="H442" t="s">
        <v>86</v>
      </c>
      <c r="I442" t="s">
        <v>87</v>
      </c>
      <c r="J442">
        <v>22</v>
      </c>
      <c r="K442">
        <v>1.8599999999999998E-2</v>
      </c>
      <c r="L442" t="s">
        <v>88</v>
      </c>
      <c r="M442" t="s">
        <v>96</v>
      </c>
      <c r="N442">
        <v>33.33</v>
      </c>
      <c r="O442">
        <v>33.33</v>
      </c>
      <c r="P442">
        <v>0</v>
      </c>
      <c r="Q442">
        <v>0</v>
      </c>
      <c r="S442">
        <v>1</v>
      </c>
      <c r="T442">
        <v>1</v>
      </c>
      <c r="U442">
        <v>0</v>
      </c>
      <c r="V442" t="s">
        <v>97</v>
      </c>
      <c r="W442">
        <v>1</v>
      </c>
      <c r="Y442" t="s">
        <v>96</v>
      </c>
      <c r="Z442">
        <v>33.33</v>
      </c>
      <c r="AA442">
        <v>33.33</v>
      </c>
    </row>
    <row r="443" spans="1:27" x14ac:dyDescent="0.25">
      <c r="A443" t="s">
        <v>664</v>
      </c>
      <c r="B443" t="s">
        <v>653</v>
      </c>
      <c r="C443" s="8" t="s">
        <v>654</v>
      </c>
      <c r="D443">
        <v>0.54327899999999996</v>
      </c>
      <c r="E443" t="s">
        <v>129</v>
      </c>
      <c r="F443" t="s">
        <v>130</v>
      </c>
      <c r="G443" t="s">
        <v>85</v>
      </c>
      <c r="H443" t="s">
        <v>94</v>
      </c>
      <c r="I443" t="s">
        <v>95</v>
      </c>
      <c r="J443">
        <v>15</v>
      </c>
      <c r="K443">
        <v>1.6299999999999999E-2</v>
      </c>
      <c r="L443" t="s">
        <v>88</v>
      </c>
      <c r="M443" t="s">
        <v>96</v>
      </c>
      <c r="N443">
        <v>33.33</v>
      </c>
      <c r="O443">
        <v>33.33</v>
      </c>
      <c r="P443">
        <v>0</v>
      </c>
      <c r="Q443">
        <v>0</v>
      </c>
      <c r="S443">
        <v>1</v>
      </c>
      <c r="T443">
        <v>1</v>
      </c>
      <c r="U443">
        <v>0</v>
      </c>
      <c r="V443" t="s">
        <v>97</v>
      </c>
      <c r="W443">
        <v>1</v>
      </c>
      <c r="Y443" t="s">
        <v>96</v>
      </c>
      <c r="Z443">
        <v>33.33</v>
      </c>
      <c r="AA443">
        <v>33.33</v>
      </c>
    </row>
    <row r="444" spans="1:27" x14ac:dyDescent="0.25">
      <c r="A444" t="s">
        <v>665</v>
      </c>
      <c r="B444" t="s">
        <v>653</v>
      </c>
      <c r="C444" s="8" t="s">
        <v>654</v>
      </c>
      <c r="D444">
        <v>0.61993799999999899</v>
      </c>
      <c r="E444" t="s">
        <v>132</v>
      </c>
      <c r="F444" t="s">
        <v>133</v>
      </c>
      <c r="G444" t="s">
        <v>85</v>
      </c>
      <c r="H444" t="s">
        <v>86</v>
      </c>
      <c r="I444" t="s">
        <v>87</v>
      </c>
      <c r="J444">
        <v>21</v>
      </c>
      <c r="K444">
        <v>1.8599999999999998E-2</v>
      </c>
      <c r="L444" t="s">
        <v>88</v>
      </c>
      <c r="M444" t="s">
        <v>96</v>
      </c>
      <c r="N444">
        <v>33.33</v>
      </c>
      <c r="O444">
        <v>33.33</v>
      </c>
      <c r="P444">
        <v>0</v>
      </c>
      <c r="Q444">
        <v>0</v>
      </c>
      <c r="S444">
        <v>1</v>
      </c>
      <c r="T444">
        <v>1</v>
      </c>
      <c r="U444">
        <v>0</v>
      </c>
      <c r="V444" t="s">
        <v>97</v>
      </c>
      <c r="W444">
        <v>1</v>
      </c>
      <c r="Y444" t="s">
        <v>96</v>
      </c>
      <c r="Z444">
        <v>33.33</v>
      </c>
      <c r="AA444">
        <v>33.33</v>
      </c>
    </row>
    <row r="445" spans="1:27" x14ac:dyDescent="0.25">
      <c r="A445" t="s">
        <v>666</v>
      </c>
      <c r="B445" t="s">
        <v>653</v>
      </c>
      <c r="C445" s="8" t="s">
        <v>654</v>
      </c>
      <c r="D445">
        <v>0.54327899999999996</v>
      </c>
      <c r="E445" t="s">
        <v>135</v>
      </c>
      <c r="F445" t="s">
        <v>136</v>
      </c>
      <c r="G445" t="s">
        <v>85</v>
      </c>
      <c r="H445" t="s">
        <v>94</v>
      </c>
      <c r="I445" t="s">
        <v>95</v>
      </c>
      <c r="J445">
        <v>14</v>
      </c>
      <c r="K445">
        <v>1.6299999999999999E-2</v>
      </c>
      <c r="L445" t="s">
        <v>88</v>
      </c>
      <c r="M445" t="s">
        <v>96</v>
      </c>
      <c r="N445">
        <v>33.33</v>
      </c>
      <c r="O445">
        <v>33.33</v>
      </c>
      <c r="P445">
        <v>0</v>
      </c>
      <c r="Q445">
        <v>0</v>
      </c>
      <c r="S445">
        <v>1</v>
      </c>
      <c r="T445">
        <v>1</v>
      </c>
      <c r="U445">
        <v>0</v>
      </c>
      <c r="V445" t="s">
        <v>97</v>
      </c>
      <c r="W445">
        <v>1</v>
      </c>
      <c r="Y445" t="s">
        <v>96</v>
      </c>
      <c r="Z445">
        <v>33.33</v>
      </c>
      <c r="AA445">
        <v>33.33</v>
      </c>
    </row>
    <row r="446" spans="1:27" x14ac:dyDescent="0.25">
      <c r="A446" t="s">
        <v>667</v>
      </c>
      <c r="B446" t="s">
        <v>653</v>
      </c>
      <c r="C446" s="8" t="s">
        <v>654</v>
      </c>
      <c r="D446">
        <v>0</v>
      </c>
      <c r="E446" t="s">
        <v>138</v>
      </c>
      <c r="F446" t="s">
        <v>139</v>
      </c>
      <c r="G446" t="s">
        <v>85</v>
      </c>
      <c r="H446" t="s">
        <v>118</v>
      </c>
      <c r="I446" t="s">
        <v>119</v>
      </c>
      <c r="J446">
        <v>39</v>
      </c>
      <c r="K446">
        <v>4.3299999999999998E-2</v>
      </c>
      <c r="L446" t="s">
        <v>88</v>
      </c>
      <c r="M446" t="s">
        <v>140</v>
      </c>
      <c r="N446">
        <v>0</v>
      </c>
      <c r="O446">
        <v>0</v>
      </c>
      <c r="P446">
        <v>0</v>
      </c>
      <c r="Q446">
        <v>0</v>
      </c>
      <c r="S446">
        <v>1</v>
      </c>
      <c r="T446">
        <v>1</v>
      </c>
      <c r="U446">
        <v>0</v>
      </c>
      <c r="V446" t="s">
        <v>121</v>
      </c>
      <c r="W446">
        <v>0</v>
      </c>
      <c r="Y446" t="s">
        <v>140</v>
      </c>
      <c r="Z446">
        <v>50</v>
      </c>
      <c r="AA446">
        <v>0</v>
      </c>
    </row>
    <row r="447" spans="1:27" x14ac:dyDescent="0.25">
      <c r="A447" t="s">
        <v>668</v>
      </c>
      <c r="B447" t="s">
        <v>653</v>
      </c>
      <c r="C447" s="8" t="s">
        <v>654</v>
      </c>
      <c r="D447">
        <v>1.0832249999999899</v>
      </c>
      <c r="E447" t="s">
        <v>142</v>
      </c>
      <c r="F447" t="s">
        <v>143</v>
      </c>
      <c r="G447" t="s">
        <v>85</v>
      </c>
      <c r="H447" t="s">
        <v>104</v>
      </c>
      <c r="I447" t="s">
        <v>105</v>
      </c>
      <c r="J447">
        <v>33</v>
      </c>
      <c r="K447">
        <v>3.2500000000000001E-2</v>
      </c>
      <c r="L447" t="s">
        <v>88</v>
      </c>
      <c r="M447" t="s">
        <v>96</v>
      </c>
      <c r="N447">
        <v>33.33</v>
      </c>
      <c r="O447">
        <v>33.33</v>
      </c>
      <c r="P447">
        <v>0</v>
      </c>
      <c r="Q447">
        <v>0</v>
      </c>
      <c r="S447">
        <v>1</v>
      </c>
      <c r="T447">
        <v>1</v>
      </c>
      <c r="U447">
        <v>0</v>
      </c>
      <c r="V447" t="s">
        <v>97</v>
      </c>
      <c r="W447">
        <v>1</v>
      </c>
      <c r="Y447" t="s">
        <v>96</v>
      </c>
      <c r="Z447">
        <v>33.33</v>
      </c>
      <c r="AA447">
        <v>33.33</v>
      </c>
    </row>
    <row r="448" spans="1:27" x14ac:dyDescent="0.25">
      <c r="A448" t="s">
        <v>669</v>
      </c>
      <c r="B448" t="s">
        <v>653</v>
      </c>
      <c r="C448" s="8" t="s">
        <v>654</v>
      </c>
      <c r="D448">
        <v>0.61993799999999899</v>
      </c>
      <c r="E448" t="s">
        <v>145</v>
      </c>
      <c r="F448" t="s">
        <v>146</v>
      </c>
      <c r="G448" t="s">
        <v>85</v>
      </c>
      <c r="H448" t="s">
        <v>86</v>
      </c>
      <c r="I448" t="s">
        <v>87</v>
      </c>
      <c r="J448">
        <v>25</v>
      </c>
      <c r="K448">
        <v>1.8599999999999998E-2</v>
      </c>
      <c r="L448" t="s">
        <v>88</v>
      </c>
      <c r="M448" t="s">
        <v>96</v>
      </c>
      <c r="N448">
        <v>33.33</v>
      </c>
      <c r="O448">
        <v>33.33</v>
      </c>
      <c r="P448">
        <v>0</v>
      </c>
      <c r="Q448">
        <v>0</v>
      </c>
      <c r="S448">
        <v>1</v>
      </c>
      <c r="T448">
        <v>1</v>
      </c>
      <c r="U448">
        <v>0</v>
      </c>
      <c r="V448" t="s">
        <v>97</v>
      </c>
      <c r="W448">
        <v>1</v>
      </c>
      <c r="Y448" t="s">
        <v>96</v>
      </c>
      <c r="Z448">
        <v>33.33</v>
      </c>
      <c r="AA448">
        <v>33.33</v>
      </c>
    </row>
    <row r="449" spans="1:27" x14ac:dyDescent="0.25">
      <c r="A449" t="s">
        <v>670</v>
      </c>
      <c r="B449" t="s">
        <v>653</v>
      </c>
      <c r="C449" s="8" t="s">
        <v>654</v>
      </c>
      <c r="D449">
        <v>0.54327899999999996</v>
      </c>
      <c r="E449" t="s">
        <v>148</v>
      </c>
      <c r="F449" t="s">
        <v>149</v>
      </c>
      <c r="G449" t="s">
        <v>85</v>
      </c>
      <c r="H449" t="s">
        <v>94</v>
      </c>
      <c r="I449" t="s">
        <v>95</v>
      </c>
      <c r="J449">
        <v>16</v>
      </c>
      <c r="K449">
        <v>1.6299999999999999E-2</v>
      </c>
      <c r="L449" t="s">
        <v>88</v>
      </c>
      <c r="M449" t="s">
        <v>96</v>
      </c>
      <c r="N449">
        <v>33.33</v>
      </c>
      <c r="O449">
        <v>33.33</v>
      </c>
      <c r="P449">
        <v>0</v>
      </c>
      <c r="Q449">
        <v>0</v>
      </c>
      <c r="S449">
        <v>1</v>
      </c>
      <c r="T449">
        <v>1</v>
      </c>
      <c r="U449">
        <v>0</v>
      </c>
      <c r="V449" t="s">
        <v>97</v>
      </c>
      <c r="W449">
        <v>1</v>
      </c>
      <c r="Y449" t="s">
        <v>96</v>
      </c>
      <c r="Z449">
        <v>33.33</v>
      </c>
      <c r="AA449">
        <v>33.33</v>
      </c>
    </row>
    <row r="450" spans="1:27" x14ac:dyDescent="0.25">
      <c r="A450" t="s">
        <v>671</v>
      </c>
      <c r="B450" t="s">
        <v>653</v>
      </c>
      <c r="C450" s="8" t="s">
        <v>654</v>
      </c>
      <c r="D450">
        <v>0.54327899999999996</v>
      </c>
      <c r="E450" t="s">
        <v>151</v>
      </c>
      <c r="F450" t="s">
        <v>152</v>
      </c>
      <c r="G450" t="s">
        <v>85</v>
      </c>
      <c r="H450" t="s">
        <v>94</v>
      </c>
      <c r="I450" t="s">
        <v>95</v>
      </c>
      <c r="J450">
        <v>17</v>
      </c>
      <c r="K450">
        <v>1.6299999999999999E-2</v>
      </c>
      <c r="L450" t="s">
        <v>88</v>
      </c>
      <c r="M450" t="s">
        <v>96</v>
      </c>
      <c r="N450">
        <v>33.33</v>
      </c>
      <c r="O450">
        <v>33.33</v>
      </c>
      <c r="P450">
        <v>0</v>
      </c>
      <c r="Q450">
        <v>0</v>
      </c>
      <c r="S450">
        <v>1</v>
      </c>
      <c r="T450">
        <v>1</v>
      </c>
      <c r="U450">
        <v>0</v>
      </c>
      <c r="V450" t="s">
        <v>97</v>
      </c>
      <c r="W450">
        <v>1</v>
      </c>
      <c r="Y450" t="s">
        <v>96</v>
      </c>
      <c r="Z450">
        <v>33.33</v>
      </c>
      <c r="AA450">
        <v>33.33</v>
      </c>
    </row>
    <row r="451" spans="1:27" x14ac:dyDescent="0.25">
      <c r="A451" t="s">
        <v>672</v>
      </c>
      <c r="B451" t="s">
        <v>653</v>
      </c>
      <c r="C451" s="8" t="s">
        <v>654</v>
      </c>
      <c r="D451">
        <v>0.54327899999999996</v>
      </c>
      <c r="E451" t="s">
        <v>154</v>
      </c>
      <c r="F451" t="s">
        <v>155</v>
      </c>
      <c r="G451" t="s">
        <v>85</v>
      </c>
      <c r="H451" t="s">
        <v>94</v>
      </c>
      <c r="I451" t="s">
        <v>95</v>
      </c>
      <c r="J451">
        <v>12</v>
      </c>
      <c r="K451">
        <v>1.6299999999999999E-2</v>
      </c>
      <c r="L451" t="s">
        <v>88</v>
      </c>
      <c r="M451" t="s">
        <v>96</v>
      </c>
      <c r="N451">
        <v>33.33</v>
      </c>
      <c r="O451">
        <v>33.33</v>
      </c>
      <c r="P451">
        <v>0</v>
      </c>
      <c r="Q451">
        <v>0</v>
      </c>
      <c r="S451">
        <v>1</v>
      </c>
      <c r="T451">
        <v>1</v>
      </c>
      <c r="U451">
        <v>0</v>
      </c>
      <c r="V451" t="s">
        <v>97</v>
      </c>
      <c r="W451">
        <v>1</v>
      </c>
      <c r="Y451" t="s">
        <v>96</v>
      </c>
      <c r="Z451">
        <v>33.33</v>
      </c>
      <c r="AA451">
        <v>33.33</v>
      </c>
    </row>
    <row r="452" spans="1:27" x14ac:dyDescent="0.25">
      <c r="A452" t="s">
        <v>673</v>
      </c>
      <c r="B452" t="s">
        <v>653</v>
      </c>
      <c r="C452" s="8" t="s">
        <v>654</v>
      </c>
      <c r="D452">
        <v>0</v>
      </c>
      <c r="E452" t="s">
        <v>157</v>
      </c>
      <c r="F452" t="s">
        <v>158</v>
      </c>
      <c r="G452" t="s">
        <v>85</v>
      </c>
      <c r="H452" t="s">
        <v>104</v>
      </c>
      <c r="I452" t="s">
        <v>105</v>
      </c>
      <c r="J452">
        <v>35</v>
      </c>
      <c r="K452">
        <v>3.2500000000000001E-2</v>
      </c>
      <c r="L452" t="s">
        <v>88</v>
      </c>
      <c r="M452" t="s">
        <v>89</v>
      </c>
      <c r="N452">
        <v>0</v>
      </c>
      <c r="O452">
        <v>0</v>
      </c>
      <c r="P452">
        <v>0</v>
      </c>
      <c r="Q452">
        <v>0</v>
      </c>
      <c r="S452">
        <v>1</v>
      </c>
      <c r="T452">
        <v>1</v>
      </c>
      <c r="U452">
        <v>0</v>
      </c>
      <c r="V452" t="s">
        <v>90</v>
      </c>
      <c r="W452">
        <v>0</v>
      </c>
      <c r="Y452" t="s">
        <v>89</v>
      </c>
      <c r="Z452">
        <v>0</v>
      </c>
      <c r="AA452">
        <v>0</v>
      </c>
    </row>
    <row r="453" spans="1:27" x14ac:dyDescent="0.25">
      <c r="A453" t="s">
        <v>674</v>
      </c>
      <c r="B453" t="s">
        <v>653</v>
      </c>
      <c r="C453" s="8" t="s">
        <v>654</v>
      </c>
      <c r="D453">
        <v>0</v>
      </c>
      <c r="E453" t="s">
        <v>160</v>
      </c>
      <c r="F453" t="s">
        <v>161</v>
      </c>
      <c r="G453" t="s">
        <v>85</v>
      </c>
      <c r="H453" t="s">
        <v>118</v>
      </c>
      <c r="I453" t="s">
        <v>119</v>
      </c>
      <c r="J453">
        <v>38</v>
      </c>
      <c r="K453">
        <v>4.3299999999999998E-2</v>
      </c>
      <c r="L453" t="s">
        <v>88</v>
      </c>
      <c r="M453" t="s">
        <v>140</v>
      </c>
      <c r="N453">
        <v>0</v>
      </c>
      <c r="O453">
        <v>0</v>
      </c>
      <c r="P453">
        <v>0</v>
      </c>
      <c r="Q453">
        <v>0</v>
      </c>
      <c r="S453">
        <v>1</v>
      </c>
      <c r="T453">
        <v>1</v>
      </c>
      <c r="U453">
        <v>0</v>
      </c>
      <c r="V453" t="s">
        <v>121</v>
      </c>
      <c r="W453">
        <v>0</v>
      </c>
      <c r="Y453" t="s">
        <v>140</v>
      </c>
      <c r="Z453">
        <v>50</v>
      </c>
      <c r="AA453">
        <v>0</v>
      </c>
    </row>
    <row r="454" spans="1:27" x14ac:dyDescent="0.25">
      <c r="A454" t="s">
        <v>675</v>
      </c>
      <c r="B454" t="s">
        <v>653</v>
      </c>
      <c r="C454" s="8" t="s">
        <v>654</v>
      </c>
      <c r="D454">
        <v>1.085</v>
      </c>
      <c r="E454" t="s">
        <v>163</v>
      </c>
      <c r="F454" t="s">
        <v>164</v>
      </c>
      <c r="G454" t="s">
        <v>85</v>
      </c>
      <c r="H454" t="s">
        <v>165</v>
      </c>
      <c r="I454" t="s">
        <v>166</v>
      </c>
      <c r="J454">
        <v>29</v>
      </c>
      <c r="K454">
        <v>2.1700000000000001E-2</v>
      </c>
      <c r="L454" t="s">
        <v>88</v>
      </c>
      <c r="M454" t="s">
        <v>140</v>
      </c>
      <c r="N454">
        <v>50</v>
      </c>
      <c r="O454">
        <v>50</v>
      </c>
      <c r="P454">
        <v>0</v>
      </c>
      <c r="Q454">
        <v>0</v>
      </c>
      <c r="S454">
        <v>1</v>
      </c>
      <c r="T454">
        <v>1</v>
      </c>
      <c r="U454">
        <v>0</v>
      </c>
      <c r="V454" t="s">
        <v>97</v>
      </c>
      <c r="W454">
        <v>1</v>
      </c>
      <c r="Y454" t="s">
        <v>140</v>
      </c>
      <c r="Z454">
        <v>50</v>
      </c>
      <c r="AA454">
        <v>50</v>
      </c>
    </row>
    <row r="455" spans="1:27" x14ac:dyDescent="0.25">
      <c r="A455" t="s">
        <v>676</v>
      </c>
      <c r="B455" t="s">
        <v>653</v>
      </c>
      <c r="C455" s="8" t="s">
        <v>654</v>
      </c>
      <c r="D455">
        <v>0</v>
      </c>
      <c r="E455" t="s">
        <v>168</v>
      </c>
      <c r="F455" t="s">
        <v>169</v>
      </c>
      <c r="G455" t="s">
        <v>85</v>
      </c>
      <c r="H455" t="s">
        <v>165</v>
      </c>
      <c r="I455" t="s">
        <v>166</v>
      </c>
      <c r="J455">
        <v>30</v>
      </c>
      <c r="K455">
        <v>2.1700000000000001E-2</v>
      </c>
      <c r="L455" t="s">
        <v>88</v>
      </c>
      <c r="M455" t="s">
        <v>140</v>
      </c>
      <c r="N455">
        <v>0</v>
      </c>
      <c r="O455">
        <v>0</v>
      </c>
      <c r="P455">
        <v>0</v>
      </c>
      <c r="Q455">
        <v>0</v>
      </c>
      <c r="S455">
        <v>1</v>
      </c>
      <c r="T455">
        <v>1</v>
      </c>
      <c r="U455">
        <v>0</v>
      </c>
      <c r="V455" t="s">
        <v>90</v>
      </c>
      <c r="W455">
        <v>0</v>
      </c>
      <c r="Y455" t="s">
        <v>140</v>
      </c>
      <c r="Z455">
        <v>50</v>
      </c>
      <c r="AA455">
        <v>0</v>
      </c>
    </row>
    <row r="456" spans="1:27" x14ac:dyDescent="0.25">
      <c r="A456" t="s">
        <v>677</v>
      </c>
      <c r="B456" t="s">
        <v>653</v>
      </c>
      <c r="C456" s="8" t="s">
        <v>654</v>
      </c>
      <c r="D456">
        <v>0</v>
      </c>
      <c r="E456" t="s">
        <v>171</v>
      </c>
      <c r="F456" t="s">
        <v>172</v>
      </c>
      <c r="G456" t="s">
        <v>85</v>
      </c>
      <c r="H456" t="s">
        <v>165</v>
      </c>
      <c r="I456" t="s">
        <v>166</v>
      </c>
      <c r="J456">
        <v>31</v>
      </c>
      <c r="K456">
        <v>2.1700000000000001E-2</v>
      </c>
      <c r="L456" t="s">
        <v>88</v>
      </c>
      <c r="M456" t="s">
        <v>140</v>
      </c>
      <c r="N456">
        <v>0</v>
      </c>
      <c r="O456">
        <v>0</v>
      </c>
      <c r="P456">
        <v>0</v>
      </c>
      <c r="Q456">
        <v>0</v>
      </c>
      <c r="S456">
        <v>1</v>
      </c>
      <c r="T456">
        <v>1</v>
      </c>
      <c r="U456">
        <v>0</v>
      </c>
      <c r="V456" t="s">
        <v>90</v>
      </c>
      <c r="W456">
        <v>0</v>
      </c>
      <c r="Y456" t="s">
        <v>140</v>
      </c>
      <c r="Z456">
        <v>50</v>
      </c>
      <c r="AA456">
        <v>0</v>
      </c>
    </row>
    <row r="457" spans="1:27" x14ac:dyDescent="0.25">
      <c r="A457" t="s">
        <v>678</v>
      </c>
      <c r="B457" t="s">
        <v>653</v>
      </c>
      <c r="C457" s="8" t="s">
        <v>654</v>
      </c>
      <c r="D457">
        <v>1.085</v>
      </c>
      <c r="E457" t="s">
        <v>174</v>
      </c>
      <c r="F457" t="s">
        <v>175</v>
      </c>
      <c r="G457" t="s">
        <v>85</v>
      </c>
      <c r="H457" t="s">
        <v>165</v>
      </c>
      <c r="I457" t="s">
        <v>166</v>
      </c>
      <c r="J457">
        <v>28</v>
      </c>
      <c r="K457">
        <v>2.1700000000000001E-2</v>
      </c>
      <c r="L457" t="s">
        <v>88</v>
      </c>
      <c r="M457" t="s">
        <v>140</v>
      </c>
      <c r="N457">
        <v>50</v>
      </c>
      <c r="O457">
        <v>50</v>
      </c>
      <c r="P457">
        <v>0</v>
      </c>
      <c r="Q457">
        <v>0</v>
      </c>
      <c r="S457">
        <v>1</v>
      </c>
      <c r="T457">
        <v>1</v>
      </c>
      <c r="U457">
        <v>0</v>
      </c>
      <c r="V457" t="s">
        <v>97</v>
      </c>
      <c r="W457">
        <v>1</v>
      </c>
      <c r="Y457" t="s">
        <v>140</v>
      </c>
      <c r="Z457">
        <v>50</v>
      </c>
      <c r="AA457">
        <v>50</v>
      </c>
    </row>
    <row r="458" spans="1:27" x14ac:dyDescent="0.25">
      <c r="A458" t="s">
        <v>679</v>
      </c>
      <c r="B458" t="s">
        <v>653</v>
      </c>
      <c r="C458" s="8" t="s">
        <v>654</v>
      </c>
      <c r="D458">
        <v>0</v>
      </c>
      <c r="E458" t="s">
        <v>177</v>
      </c>
      <c r="F458" t="s">
        <v>178</v>
      </c>
      <c r="G458" t="s">
        <v>85</v>
      </c>
      <c r="H458" t="s">
        <v>165</v>
      </c>
      <c r="I458" t="s">
        <v>166</v>
      </c>
      <c r="J458">
        <v>27</v>
      </c>
      <c r="K458">
        <v>2.1700000000000001E-2</v>
      </c>
      <c r="L458" t="s">
        <v>88</v>
      </c>
      <c r="M458" t="s">
        <v>140</v>
      </c>
      <c r="N458">
        <v>0</v>
      </c>
      <c r="O458">
        <v>0</v>
      </c>
      <c r="P458">
        <v>0</v>
      </c>
      <c r="Q458">
        <v>0</v>
      </c>
      <c r="S458">
        <v>1</v>
      </c>
      <c r="T458">
        <v>1</v>
      </c>
      <c r="U458">
        <v>0</v>
      </c>
      <c r="V458" t="s">
        <v>121</v>
      </c>
      <c r="W458">
        <v>0</v>
      </c>
      <c r="Y458" t="s">
        <v>140</v>
      </c>
      <c r="Z458">
        <v>50</v>
      </c>
      <c r="AA458">
        <v>0</v>
      </c>
    </row>
    <row r="459" spans="1:27" x14ac:dyDescent="0.25">
      <c r="A459" t="s">
        <v>680</v>
      </c>
      <c r="B459" t="s">
        <v>653</v>
      </c>
      <c r="C459" s="8" t="s">
        <v>654</v>
      </c>
      <c r="D459">
        <v>1.085</v>
      </c>
      <c r="E459" t="s">
        <v>180</v>
      </c>
      <c r="F459" t="s">
        <v>181</v>
      </c>
      <c r="G459" t="s">
        <v>85</v>
      </c>
      <c r="H459" t="s">
        <v>165</v>
      </c>
      <c r="I459" t="s">
        <v>166</v>
      </c>
      <c r="J459">
        <v>32</v>
      </c>
      <c r="K459">
        <v>2.1700000000000001E-2</v>
      </c>
      <c r="L459" t="s">
        <v>88</v>
      </c>
      <c r="M459" t="s">
        <v>140</v>
      </c>
      <c r="N459">
        <v>50</v>
      </c>
      <c r="O459">
        <v>50</v>
      </c>
      <c r="P459">
        <v>0</v>
      </c>
      <c r="Q459">
        <v>0</v>
      </c>
      <c r="S459">
        <v>1</v>
      </c>
      <c r="T459">
        <v>1</v>
      </c>
      <c r="U459">
        <v>0</v>
      </c>
      <c r="V459" t="s">
        <v>97</v>
      </c>
      <c r="W459">
        <v>1</v>
      </c>
      <c r="Y459" t="s">
        <v>140</v>
      </c>
      <c r="Z459">
        <v>50</v>
      </c>
      <c r="AA459">
        <v>50</v>
      </c>
    </row>
    <row r="460" spans="1:27" x14ac:dyDescent="0.25">
      <c r="A460" t="s">
        <v>681</v>
      </c>
      <c r="B460" t="s">
        <v>653</v>
      </c>
      <c r="C460" s="8" t="s">
        <v>654</v>
      </c>
      <c r="D460">
        <v>0</v>
      </c>
      <c r="E460" t="s">
        <v>183</v>
      </c>
      <c r="F460" t="s">
        <v>184</v>
      </c>
      <c r="G460" t="s">
        <v>85</v>
      </c>
      <c r="H460" t="s">
        <v>104</v>
      </c>
      <c r="I460" t="s">
        <v>105</v>
      </c>
      <c r="J460">
        <v>36</v>
      </c>
      <c r="K460">
        <v>3.2500000000000001E-2</v>
      </c>
      <c r="L460" t="s">
        <v>88</v>
      </c>
      <c r="M460" t="s">
        <v>89</v>
      </c>
      <c r="N460">
        <v>0</v>
      </c>
      <c r="O460">
        <v>0</v>
      </c>
      <c r="P460">
        <v>0</v>
      </c>
      <c r="Q460">
        <v>0</v>
      </c>
      <c r="S460">
        <v>1</v>
      </c>
      <c r="T460">
        <v>1</v>
      </c>
      <c r="U460">
        <v>0</v>
      </c>
      <c r="V460" t="s">
        <v>90</v>
      </c>
      <c r="W460">
        <v>0</v>
      </c>
      <c r="Y460" t="s">
        <v>89</v>
      </c>
      <c r="Z460">
        <v>0</v>
      </c>
      <c r="AA460">
        <v>0</v>
      </c>
    </row>
    <row r="461" spans="1:27" x14ac:dyDescent="0.25">
      <c r="A461" t="s">
        <v>682</v>
      </c>
      <c r="B461" t="s">
        <v>653</v>
      </c>
      <c r="C461" s="8" t="s">
        <v>654</v>
      </c>
      <c r="D461">
        <v>1.25</v>
      </c>
      <c r="E461" t="s">
        <v>186</v>
      </c>
      <c r="F461" t="s">
        <v>187</v>
      </c>
      <c r="G461" t="s">
        <v>188</v>
      </c>
      <c r="H461" t="s">
        <v>189</v>
      </c>
      <c r="I461" t="s">
        <v>190</v>
      </c>
      <c r="J461">
        <v>4</v>
      </c>
      <c r="K461">
        <v>2.5000000000000001E-2</v>
      </c>
      <c r="L461" t="s">
        <v>88</v>
      </c>
      <c r="M461" t="s">
        <v>140</v>
      </c>
      <c r="N461">
        <v>50</v>
      </c>
      <c r="O461">
        <v>50</v>
      </c>
      <c r="P461">
        <v>0</v>
      </c>
      <c r="Q461">
        <v>0</v>
      </c>
      <c r="S461">
        <v>1</v>
      </c>
      <c r="T461">
        <v>1</v>
      </c>
      <c r="U461">
        <v>0</v>
      </c>
      <c r="V461" t="s">
        <v>97</v>
      </c>
      <c r="W461">
        <v>1</v>
      </c>
      <c r="Y461" t="s">
        <v>140</v>
      </c>
      <c r="Z461">
        <v>50</v>
      </c>
      <c r="AA461">
        <v>50</v>
      </c>
    </row>
    <row r="462" spans="1:27" x14ac:dyDescent="0.25">
      <c r="A462" t="s">
        <v>683</v>
      </c>
      <c r="B462" t="s">
        <v>653</v>
      </c>
      <c r="C462" s="8" t="s">
        <v>654</v>
      </c>
      <c r="D462">
        <v>1.25</v>
      </c>
      <c r="E462" t="s">
        <v>192</v>
      </c>
      <c r="F462" t="s">
        <v>193</v>
      </c>
      <c r="G462" t="s">
        <v>188</v>
      </c>
      <c r="H462" t="s">
        <v>189</v>
      </c>
      <c r="I462" t="s">
        <v>190</v>
      </c>
      <c r="J462">
        <v>5</v>
      </c>
      <c r="K462">
        <v>2.5000000000000001E-2</v>
      </c>
      <c r="L462" t="s">
        <v>88</v>
      </c>
      <c r="M462" t="s">
        <v>140</v>
      </c>
      <c r="N462">
        <v>50</v>
      </c>
      <c r="O462">
        <v>50</v>
      </c>
      <c r="P462">
        <v>0</v>
      </c>
      <c r="Q462">
        <v>0</v>
      </c>
      <c r="S462">
        <v>1</v>
      </c>
      <c r="T462">
        <v>1</v>
      </c>
      <c r="U462">
        <v>0</v>
      </c>
      <c r="V462" t="s">
        <v>97</v>
      </c>
      <c r="W462">
        <v>1</v>
      </c>
      <c r="Y462" t="s">
        <v>140</v>
      </c>
      <c r="Z462">
        <v>50</v>
      </c>
      <c r="AA462">
        <v>50</v>
      </c>
    </row>
    <row r="463" spans="1:27" x14ac:dyDescent="0.25">
      <c r="A463" t="s">
        <v>684</v>
      </c>
      <c r="B463" t="s">
        <v>653</v>
      </c>
      <c r="C463" s="8" t="s">
        <v>654</v>
      </c>
      <c r="D463">
        <v>1.25</v>
      </c>
      <c r="E463" t="s">
        <v>195</v>
      </c>
      <c r="F463" t="s">
        <v>196</v>
      </c>
      <c r="G463" t="s">
        <v>188</v>
      </c>
      <c r="H463" t="s">
        <v>189</v>
      </c>
      <c r="I463" t="s">
        <v>190</v>
      </c>
      <c r="J463">
        <v>6</v>
      </c>
      <c r="K463">
        <v>2.5000000000000001E-2</v>
      </c>
      <c r="L463" t="s">
        <v>88</v>
      </c>
      <c r="M463" t="s">
        <v>140</v>
      </c>
      <c r="N463">
        <v>50</v>
      </c>
      <c r="O463">
        <v>50</v>
      </c>
      <c r="P463">
        <v>0</v>
      </c>
      <c r="Q463">
        <v>0</v>
      </c>
      <c r="S463">
        <v>1</v>
      </c>
      <c r="T463">
        <v>1</v>
      </c>
      <c r="U463">
        <v>0</v>
      </c>
      <c r="V463" t="s">
        <v>97</v>
      </c>
      <c r="W463">
        <v>1</v>
      </c>
      <c r="Y463" t="s">
        <v>140</v>
      </c>
      <c r="Z463">
        <v>50</v>
      </c>
      <c r="AA463">
        <v>50</v>
      </c>
    </row>
    <row r="464" spans="1:27" x14ac:dyDescent="0.25">
      <c r="A464" t="s">
        <v>685</v>
      </c>
      <c r="B464" t="s">
        <v>653</v>
      </c>
      <c r="C464" s="8" t="s">
        <v>654</v>
      </c>
      <c r="D464">
        <v>1.25</v>
      </c>
      <c r="E464" t="s">
        <v>198</v>
      </c>
      <c r="F464" t="s">
        <v>199</v>
      </c>
      <c r="G464" t="s">
        <v>188</v>
      </c>
      <c r="H464" t="s">
        <v>189</v>
      </c>
      <c r="I464" t="s">
        <v>190</v>
      </c>
      <c r="J464">
        <v>7</v>
      </c>
      <c r="K464">
        <v>2.5000000000000001E-2</v>
      </c>
      <c r="L464" t="s">
        <v>88</v>
      </c>
      <c r="M464" t="s">
        <v>140</v>
      </c>
      <c r="N464">
        <v>50</v>
      </c>
      <c r="O464">
        <v>50</v>
      </c>
      <c r="P464">
        <v>0</v>
      </c>
      <c r="Q464">
        <v>0</v>
      </c>
      <c r="S464">
        <v>1</v>
      </c>
      <c r="T464">
        <v>1</v>
      </c>
      <c r="U464">
        <v>0</v>
      </c>
      <c r="V464" t="s">
        <v>97</v>
      </c>
      <c r="W464">
        <v>1</v>
      </c>
      <c r="Y464" t="s">
        <v>140</v>
      </c>
      <c r="Z464">
        <v>50</v>
      </c>
      <c r="AA464">
        <v>50</v>
      </c>
    </row>
    <row r="465" spans="1:27" x14ac:dyDescent="0.25">
      <c r="A465" t="s">
        <v>686</v>
      </c>
      <c r="B465" t="s">
        <v>687</v>
      </c>
      <c r="C465" s="8" t="s">
        <v>688</v>
      </c>
      <c r="D465">
        <v>2.085</v>
      </c>
      <c r="E465" t="s">
        <v>202</v>
      </c>
      <c r="F465" t="s">
        <v>203</v>
      </c>
      <c r="G465" t="s">
        <v>188</v>
      </c>
      <c r="H465" t="s">
        <v>104</v>
      </c>
      <c r="I465" t="s">
        <v>204</v>
      </c>
      <c r="J465">
        <v>11</v>
      </c>
      <c r="K465">
        <v>4.1700000000000001E-2</v>
      </c>
      <c r="L465" t="s">
        <v>88</v>
      </c>
      <c r="M465" t="s">
        <v>140</v>
      </c>
      <c r="N465">
        <v>50</v>
      </c>
      <c r="O465">
        <v>50</v>
      </c>
      <c r="P465">
        <v>0</v>
      </c>
      <c r="Q465">
        <v>0</v>
      </c>
      <c r="R465" t="s">
        <v>309</v>
      </c>
      <c r="S465">
        <v>1</v>
      </c>
      <c r="T465">
        <v>1</v>
      </c>
      <c r="U465">
        <v>0</v>
      </c>
      <c r="V465" t="s">
        <v>97</v>
      </c>
      <c r="W465">
        <v>1</v>
      </c>
      <c r="Y465" t="s">
        <v>140</v>
      </c>
      <c r="Z465">
        <v>50</v>
      </c>
      <c r="AA465">
        <v>50</v>
      </c>
    </row>
    <row r="466" spans="1:27" x14ac:dyDescent="0.25">
      <c r="A466" t="s">
        <v>689</v>
      </c>
      <c r="B466" t="s">
        <v>653</v>
      </c>
      <c r="C466" s="8" t="s">
        <v>654</v>
      </c>
      <c r="D466">
        <v>0</v>
      </c>
      <c r="E466" t="s">
        <v>206</v>
      </c>
      <c r="F466" t="s">
        <v>207</v>
      </c>
      <c r="G466" t="s">
        <v>188</v>
      </c>
      <c r="H466" t="s">
        <v>189</v>
      </c>
      <c r="I466" t="s">
        <v>190</v>
      </c>
      <c r="J466">
        <v>8</v>
      </c>
      <c r="K466">
        <v>2.5000000000000001E-2</v>
      </c>
      <c r="L466" t="s">
        <v>88</v>
      </c>
      <c r="M466" t="s">
        <v>140</v>
      </c>
      <c r="N466">
        <v>0</v>
      </c>
      <c r="O466">
        <v>0</v>
      </c>
      <c r="P466">
        <v>0</v>
      </c>
      <c r="Q466">
        <v>0</v>
      </c>
      <c r="S466">
        <v>1</v>
      </c>
      <c r="T466">
        <v>1</v>
      </c>
      <c r="U466">
        <v>0</v>
      </c>
      <c r="V466" t="s">
        <v>90</v>
      </c>
      <c r="W466">
        <v>0</v>
      </c>
      <c r="Y466" t="s">
        <v>140</v>
      </c>
      <c r="Z466">
        <v>50</v>
      </c>
      <c r="AA466">
        <v>0</v>
      </c>
    </row>
    <row r="467" spans="1:27" x14ac:dyDescent="0.25">
      <c r="A467" t="s">
        <v>690</v>
      </c>
      <c r="B467" t="s">
        <v>687</v>
      </c>
      <c r="C467" s="8" t="s">
        <v>688</v>
      </c>
      <c r="D467">
        <v>0.69493050000000001</v>
      </c>
      <c r="E467" t="s">
        <v>209</v>
      </c>
      <c r="F467" t="s">
        <v>210</v>
      </c>
      <c r="G467" t="s">
        <v>188</v>
      </c>
      <c r="H467" t="s">
        <v>104</v>
      </c>
      <c r="I467" t="s">
        <v>204</v>
      </c>
      <c r="J467">
        <v>9</v>
      </c>
      <c r="K467">
        <v>4.1700000000000001E-2</v>
      </c>
      <c r="L467" t="s">
        <v>88</v>
      </c>
      <c r="M467" t="s">
        <v>120</v>
      </c>
      <c r="N467">
        <v>16.664999999999999</v>
      </c>
      <c r="O467">
        <v>16.664999999999999</v>
      </c>
      <c r="P467">
        <v>0</v>
      </c>
      <c r="Q467">
        <v>0</v>
      </c>
      <c r="R467" t="s">
        <v>309</v>
      </c>
      <c r="S467">
        <v>1</v>
      </c>
      <c r="T467">
        <v>1</v>
      </c>
      <c r="U467">
        <v>0</v>
      </c>
      <c r="W467">
        <v>0</v>
      </c>
      <c r="X467">
        <v>3</v>
      </c>
      <c r="Y467" t="s">
        <v>120</v>
      </c>
      <c r="Z467">
        <v>16.664999999999999</v>
      </c>
      <c r="AA467">
        <v>16.664999999999999</v>
      </c>
    </row>
    <row r="468" spans="1:27" x14ac:dyDescent="0.25">
      <c r="A468" t="s">
        <v>691</v>
      </c>
      <c r="B468" t="s">
        <v>687</v>
      </c>
      <c r="C468" s="8" t="s">
        <v>688</v>
      </c>
      <c r="D468">
        <v>2.085</v>
      </c>
      <c r="E468" t="s">
        <v>214</v>
      </c>
      <c r="F468" t="s">
        <v>215</v>
      </c>
      <c r="G468" t="s">
        <v>188</v>
      </c>
      <c r="H468" t="s">
        <v>104</v>
      </c>
      <c r="I468" t="s">
        <v>204</v>
      </c>
      <c r="J468">
        <v>10</v>
      </c>
      <c r="K468">
        <v>4.1700000000000001E-2</v>
      </c>
      <c r="L468" t="s">
        <v>88</v>
      </c>
      <c r="M468" t="s">
        <v>268</v>
      </c>
      <c r="N468">
        <v>50</v>
      </c>
      <c r="O468">
        <v>50</v>
      </c>
      <c r="P468">
        <v>0</v>
      </c>
      <c r="Q468">
        <v>0</v>
      </c>
      <c r="R468" t="s">
        <v>309</v>
      </c>
      <c r="S468">
        <v>1</v>
      </c>
      <c r="T468">
        <v>1</v>
      </c>
      <c r="U468">
        <v>0</v>
      </c>
      <c r="W468">
        <v>0</v>
      </c>
      <c r="X468">
        <v>3</v>
      </c>
      <c r="Y468" t="s">
        <v>268</v>
      </c>
      <c r="Z468">
        <v>50</v>
      </c>
      <c r="AA468">
        <v>50</v>
      </c>
    </row>
    <row r="469" spans="1:27" x14ac:dyDescent="0.25">
      <c r="A469" t="s">
        <v>692</v>
      </c>
      <c r="B469" t="s">
        <v>653</v>
      </c>
      <c r="C469" s="8" t="s">
        <v>654</v>
      </c>
      <c r="D469">
        <v>2.2197779999999998</v>
      </c>
      <c r="E469" t="s">
        <v>217</v>
      </c>
      <c r="F469" t="s">
        <v>218</v>
      </c>
      <c r="G469" t="s">
        <v>219</v>
      </c>
      <c r="H469" t="s">
        <v>3</v>
      </c>
      <c r="I469" t="s">
        <v>3</v>
      </c>
      <c r="J469">
        <v>1</v>
      </c>
      <c r="K469">
        <v>3.3300000000000003E-2</v>
      </c>
      <c r="L469" t="s">
        <v>88</v>
      </c>
      <c r="M469" t="s">
        <v>221</v>
      </c>
      <c r="N469">
        <v>66.66</v>
      </c>
      <c r="O469">
        <v>66.66</v>
      </c>
      <c r="P469">
        <v>0</v>
      </c>
      <c r="Q469">
        <v>0</v>
      </c>
      <c r="S469">
        <v>1</v>
      </c>
      <c r="T469">
        <v>1</v>
      </c>
      <c r="U469">
        <v>0</v>
      </c>
      <c r="W469">
        <v>0</v>
      </c>
      <c r="X469">
        <v>66.66</v>
      </c>
      <c r="Y469" t="s">
        <v>221</v>
      </c>
      <c r="Z469">
        <v>50</v>
      </c>
      <c r="AA469">
        <v>66.66</v>
      </c>
    </row>
    <row r="470" spans="1:27" x14ac:dyDescent="0.25">
      <c r="A470" t="s">
        <v>693</v>
      </c>
      <c r="B470" t="s">
        <v>653</v>
      </c>
      <c r="C470" s="8" t="s">
        <v>654</v>
      </c>
      <c r="D470">
        <v>1.1098889999999999</v>
      </c>
      <c r="E470" t="s">
        <v>223</v>
      </c>
      <c r="F470" t="s">
        <v>224</v>
      </c>
      <c r="G470" t="s">
        <v>219</v>
      </c>
      <c r="H470" t="s">
        <v>3</v>
      </c>
      <c r="I470" t="s">
        <v>3</v>
      </c>
      <c r="J470">
        <v>3</v>
      </c>
      <c r="K470">
        <v>3.3300000000000003E-2</v>
      </c>
      <c r="L470" t="s">
        <v>88</v>
      </c>
      <c r="M470" t="s">
        <v>221</v>
      </c>
      <c r="N470">
        <v>33.33</v>
      </c>
      <c r="O470">
        <v>33.33</v>
      </c>
      <c r="P470">
        <v>0</v>
      </c>
      <c r="Q470">
        <v>0</v>
      </c>
      <c r="S470">
        <v>1</v>
      </c>
      <c r="T470">
        <v>1</v>
      </c>
      <c r="U470">
        <v>0</v>
      </c>
      <c r="W470">
        <v>0</v>
      </c>
      <c r="X470">
        <v>33.33</v>
      </c>
      <c r="Y470" t="s">
        <v>221</v>
      </c>
      <c r="Z470">
        <v>50</v>
      </c>
      <c r="AA470">
        <v>33.33</v>
      </c>
    </row>
    <row r="471" spans="1:27" x14ac:dyDescent="0.25">
      <c r="A471" t="s">
        <v>694</v>
      </c>
      <c r="B471" t="s">
        <v>653</v>
      </c>
      <c r="C471" s="8" t="s">
        <v>654</v>
      </c>
      <c r="D471">
        <v>0</v>
      </c>
      <c r="E471" t="s">
        <v>226</v>
      </c>
      <c r="F471" t="s">
        <v>227</v>
      </c>
      <c r="G471" t="s">
        <v>219</v>
      </c>
      <c r="H471" t="s">
        <v>3</v>
      </c>
      <c r="I471" t="s">
        <v>3</v>
      </c>
      <c r="J471">
        <v>2</v>
      </c>
      <c r="K471">
        <v>3.3300000000000003E-2</v>
      </c>
      <c r="L471" t="s">
        <v>88</v>
      </c>
      <c r="M471" t="s">
        <v>221</v>
      </c>
      <c r="N471">
        <v>0</v>
      </c>
      <c r="O471">
        <v>0</v>
      </c>
      <c r="P471">
        <v>0</v>
      </c>
      <c r="Q471">
        <v>0</v>
      </c>
      <c r="S471">
        <v>1</v>
      </c>
      <c r="T471">
        <v>1</v>
      </c>
      <c r="U471">
        <v>0</v>
      </c>
      <c r="W471">
        <v>0</v>
      </c>
      <c r="X471">
        <v>0</v>
      </c>
      <c r="Y471" t="s">
        <v>221</v>
      </c>
      <c r="Z471">
        <v>50</v>
      </c>
      <c r="AA471">
        <v>0</v>
      </c>
    </row>
    <row r="472" spans="1:27" x14ac:dyDescent="0.25">
      <c r="A472" t="s">
        <v>695</v>
      </c>
      <c r="B472" t="s">
        <v>696</v>
      </c>
      <c r="C472" s="8" t="s">
        <v>697</v>
      </c>
      <c r="D472">
        <v>0.61993799999999899</v>
      </c>
      <c r="E472" t="s">
        <v>83</v>
      </c>
      <c r="F472" t="s">
        <v>84</v>
      </c>
      <c r="G472" t="s">
        <v>85</v>
      </c>
      <c r="H472" t="s">
        <v>86</v>
      </c>
      <c r="I472" t="s">
        <v>87</v>
      </c>
      <c r="J472">
        <v>24</v>
      </c>
      <c r="K472">
        <v>1.8599999999999998E-2</v>
      </c>
      <c r="L472" t="s">
        <v>88</v>
      </c>
      <c r="M472" t="s">
        <v>96</v>
      </c>
      <c r="N472">
        <v>33.33</v>
      </c>
      <c r="O472">
        <v>33.33</v>
      </c>
      <c r="P472">
        <v>0</v>
      </c>
      <c r="Q472">
        <v>0</v>
      </c>
      <c r="S472">
        <v>1</v>
      </c>
      <c r="T472">
        <v>1</v>
      </c>
      <c r="U472">
        <v>0</v>
      </c>
      <c r="V472" t="s">
        <v>97</v>
      </c>
      <c r="W472">
        <v>1</v>
      </c>
      <c r="Y472" t="s">
        <v>96</v>
      </c>
      <c r="Z472">
        <v>33.33</v>
      </c>
      <c r="AA472">
        <v>33.33</v>
      </c>
    </row>
    <row r="473" spans="1:27" x14ac:dyDescent="0.25">
      <c r="A473" t="s">
        <v>698</v>
      </c>
      <c r="B473" t="s">
        <v>696</v>
      </c>
      <c r="C473" s="8" t="s">
        <v>697</v>
      </c>
      <c r="D473">
        <v>0</v>
      </c>
      <c r="E473" t="s">
        <v>92</v>
      </c>
      <c r="F473" t="s">
        <v>93</v>
      </c>
      <c r="G473" t="s">
        <v>85</v>
      </c>
      <c r="H473" t="s">
        <v>94</v>
      </c>
      <c r="I473" t="s">
        <v>95</v>
      </c>
      <c r="J473">
        <v>13</v>
      </c>
      <c r="K473">
        <v>1.6299999999999999E-2</v>
      </c>
      <c r="L473" t="s">
        <v>88</v>
      </c>
      <c r="M473" t="s">
        <v>89</v>
      </c>
      <c r="N473">
        <v>0</v>
      </c>
      <c r="O473">
        <v>0</v>
      </c>
      <c r="P473">
        <v>0</v>
      </c>
      <c r="Q473">
        <v>0</v>
      </c>
      <c r="S473">
        <v>1</v>
      </c>
      <c r="T473">
        <v>1</v>
      </c>
      <c r="U473">
        <v>0</v>
      </c>
      <c r="V473" t="s">
        <v>90</v>
      </c>
      <c r="W473">
        <v>0</v>
      </c>
      <c r="Y473" t="s">
        <v>89</v>
      </c>
      <c r="Z473">
        <v>0</v>
      </c>
      <c r="AA473">
        <v>0</v>
      </c>
    </row>
    <row r="474" spans="1:27" x14ac:dyDescent="0.25">
      <c r="A474" t="s">
        <v>699</v>
      </c>
      <c r="B474" t="s">
        <v>696</v>
      </c>
      <c r="C474" s="8" t="s">
        <v>697</v>
      </c>
      <c r="D474">
        <v>0</v>
      </c>
      <c r="E474" t="s">
        <v>99</v>
      </c>
      <c r="F474" t="s">
        <v>100</v>
      </c>
      <c r="G474" t="s">
        <v>85</v>
      </c>
      <c r="H474" t="s">
        <v>86</v>
      </c>
      <c r="I474" t="s">
        <v>87</v>
      </c>
      <c r="J474">
        <v>26</v>
      </c>
      <c r="K474">
        <v>1.8599999999999998E-2</v>
      </c>
      <c r="L474" t="s">
        <v>88</v>
      </c>
      <c r="M474" t="s">
        <v>89</v>
      </c>
      <c r="N474">
        <v>0</v>
      </c>
      <c r="O474">
        <v>0</v>
      </c>
      <c r="P474">
        <v>0</v>
      </c>
      <c r="Q474">
        <v>0</v>
      </c>
      <c r="S474">
        <v>1</v>
      </c>
      <c r="T474">
        <v>1</v>
      </c>
      <c r="U474">
        <v>0</v>
      </c>
      <c r="V474" t="s">
        <v>90</v>
      </c>
      <c r="W474">
        <v>0</v>
      </c>
      <c r="Y474" t="s">
        <v>89</v>
      </c>
      <c r="Z474">
        <v>0</v>
      </c>
      <c r="AA474">
        <v>0</v>
      </c>
    </row>
    <row r="475" spans="1:27" x14ac:dyDescent="0.25">
      <c r="A475" t="s">
        <v>700</v>
      </c>
      <c r="B475" t="s">
        <v>696</v>
      </c>
      <c r="C475" s="8" t="s">
        <v>697</v>
      </c>
      <c r="D475">
        <v>0</v>
      </c>
      <c r="E475" t="s">
        <v>102</v>
      </c>
      <c r="F475" t="s">
        <v>103</v>
      </c>
      <c r="G475" t="s">
        <v>85</v>
      </c>
      <c r="H475" t="s">
        <v>104</v>
      </c>
      <c r="I475" t="s">
        <v>105</v>
      </c>
      <c r="J475">
        <v>34</v>
      </c>
      <c r="K475">
        <v>3.2500000000000001E-2</v>
      </c>
      <c r="L475" t="s">
        <v>88</v>
      </c>
      <c r="M475" t="s">
        <v>89</v>
      </c>
      <c r="N475">
        <v>0</v>
      </c>
      <c r="O475">
        <v>0</v>
      </c>
      <c r="P475">
        <v>0</v>
      </c>
      <c r="Q475">
        <v>0</v>
      </c>
      <c r="S475">
        <v>1</v>
      </c>
      <c r="T475">
        <v>1</v>
      </c>
      <c r="U475">
        <v>0</v>
      </c>
      <c r="V475" t="s">
        <v>90</v>
      </c>
      <c r="W475">
        <v>0</v>
      </c>
      <c r="Y475" t="s">
        <v>89</v>
      </c>
      <c r="Z475">
        <v>0</v>
      </c>
      <c r="AA475">
        <v>0</v>
      </c>
    </row>
    <row r="476" spans="1:27" x14ac:dyDescent="0.25">
      <c r="A476" t="s">
        <v>701</v>
      </c>
      <c r="B476" t="s">
        <v>696</v>
      </c>
      <c r="C476" s="8" t="s">
        <v>697</v>
      </c>
      <c r="D476">
        <v>0</v>
      </c>
      <c r="E476" t="s">
        <v>107</v>
      </c>
      <c r="F476" t="s">
        <v>108</v>
      </c>
      <c r="G476" t="s">
        <v>85</v>
      </c>
      <c r="H476" t="s">
        <v>94</v>
      </c>
      <c r="I476" t="s">
        <v>95</v>
      </c>
      <c r="J476">
        <v>19</v>
      </c>
      <c r="K476">
        <v>1.6299999999999999E-2</v>
      </c>
      <c r="L476" t="s">
        <v>88</v>
      </c>
      <c r="M476" t="s">
        <v>89</v>
      </c>
      <c r="N476">
        <v>0</v>
      </c>
      <c r="O476">
        <v>0</v>
      </c>
      <c r="P476">
        <v>0</v>
      </c>
      <c r="Q476">
        <v>0</v>
      </c>
      <c r="S476">
        <v>1</v>
      </c>
      <c r="T476">
        <v>1</v>
      </c>
      <c r="U476">
        <v>0</v>
      </c>
      <c r="V476" t="s">
        <v>90</v>
      </c>
      <c r="W476">
        <v>0</v>
      </c>
      <c r="Y476" t="s">
        <v>89</v>
      </c>
      <c r="Z476">
        <v>0</v>
      </c>
      <c r="AA476">
        <v>0</v>
      </c>
    </row>
    <row r="477" spans="1:27" x14ac:dyDescent="0.25">
      <c r="A477" t="s">
        <v>702</v>
      </c>
      <c r="B477" t="s">
        <v>696</v>
      </c>
      <c r="C477" s="8" t="s">
        <v>697</v>
      </c>
      <c r="D477">
        <v>0</v>
      </c>
      <c r="E477" t="s">
        <v>110</v>
      </c>
      <c r="F477" t="s">
        <v>111</v>
      </c>
      <c r="G477" t="s">
        <v>85</v>
      </c>
      <c r="H477" t="s">
        <v>86</v>
      </c>
      <c r="I477" t="s">
        <v>87</v>
      </c>
      <c r="J477">
        <v>20</v>
      </c>
      <c r="K477">
        <v>1.8599999999999998E-2</v>
      </c>
      <c r="L477" t="s">
        <v>88</v>
      </c>
      <c r="M477" t="s">
        <v>89</v>
      </c>
      <c r="N477">
        <v>0</v>
      </c>
      <c r="O477">
        <v>0</v>
      </c>
      <c r="P477">
        <v>0</v>
      </c>
      <c r="Q477">
        <v>0</v>
      </c>
      <c r="S477">
        <v>1</v>
      </c>
      <c r="T477">
        <v>1</v>
      </c>
      <c r="U477">
        <v>0</v>
      </c>
      <c r="V477" t="s">
        <v>90</v>
      </c>
      <c r="W477">
        <v>0</v>
      </c>
      <c r="Y477" t="s">
        <v>89</v>
      </c>
      <c r="Z477">
        <v>0</v>
      </c>
      <c r="AA477">
        <v>0</v>
      </c>
    </row>
    <row r="478" spans="1:27" x14ac:dyDescent="0.25">
      <c r="A478" t="s">
        <v>703</v>
      </c>
      <c r="B478" t="s">
        <v>696</v>
      </c>
      <c r="C478" s="8" t="s">
        <v>697</v>
      </c>
      <c r="D478">
        <v>0</v>
      </c>
      <c r="E478" t="s">
        <v>113</v>
      </c>
      <c r="F478" t="s">
        <v>114</v>
      </c>
      <c r="G478" t="s">
        <v>85</v>
      </c>
      <c r="H478" t="s">
        <v>94</v>
      </c>
      <c r="I478" t="s">
        <v>95</v>
      </c>
      <c r="J478">
        <v>18</v>
      </c>
      <c r="K478">
        <v>1.6299999999999999E-2</v>
      </c>
      <c r="L478" t="s">
        <v>88</v>
      </c>
      <c r="M478" t="s">
        <v>89</v>
      </c>
      <c r="N478">
        <v>0</v>
      </c>
      <c r="O478">
        <v>0</v>
      </c>
      <c r="P478">
        <v>0</v>
      </c>
      <c r="Q478">
        <v>0</v>
      </c>
      <c r="S478">
        <v>1</v>
      </c>
      <c r="T478">
        <v>1</v>
      </c>
      <c r="U478">
        <v>0</v>
      </c>
      <c r="V478" t="s">
        <v>90</v>
      </c>
      <c r="W478">
        <v>0</v>
      </c>
      <c r="Y478" t="s">
        <v>89</v>
      </c>
      <c r="Z478">
        <v>0</v>
      </c>
      <c r="AA478">
        <v>0</v>
      </c>
    </row>
    <row r="479" spans="1:27" x14ac:dyDescent="0.25">
      <c r="A479" t="s">
        <v>704</v>
      </c>
      <c r="B479" t="s">
        <v>696</v>
      </c>
      <c r="C479" s="8" t="s">
        <v>697</v>
      </c>
      <c r="D479">
        <v>0</v>
      </c>
      <c r="E479" t="s">
        <v>116</v>
      </c>
      <c r="F479" t="s">
        <v>117</v>
      </c>
      <c r="G479" t="s">
        <v>85</v>
      </c>
      <c r="H479" t="s">
        <v>118</v>
      </c>
      <c r="I479" t="s">
        <v>119</v>
      </c>
      <c r="J479">
        <v>37</v>
      </c>
      <c r="K479">
        <v>4.3299999999999998E-2</v>
      </c>
      <c r="L479" t="s">
        <v>88</v>
      </c>
      <c r="M479" t="s">
        <v>96</v>
      </c>
      <c r="N479">
        <v>0</v>
      </c>
      <c r="O479">
        <v>0</v>
      </c>
      <c r="P479">
        <v>0</v>
      </c>
      <c r="Q479">
        <v>0</v>
      </c>
      <c r="S479">
        <v>1</v>
      </c>
      <c r="T479">
        <v>1</v>
      </c>
      <c r="U479">
        <v>0</v>
      </c>
      <c r="V479" t="s">
        <v>121</v>
      </c>
      <c r="W479">
        <v>0</v>
      </c>
      <c r="Y479" t="s">
        <v>96</v>
      </c>
      <c r="Z479">
        <v>33.33</v>
      </c>
      <c r="AA479">
        <v>0</v>
      </c>
    </row>
    <row r="480" spans="1:27" x14ac:dyDescent="0.25">
      <c r="A480" t="s">
        <v>705</v>
      </c>
      <c r="B480" t="s">
        <v>696</v>
      </c>
      <c r="C480" s="8" t="s">
        <v>697</v>
      </c>
      <c r="D480">
        <v>0.61993799999999899</v>
      </c>
      <c r="E480" t="s">
        <v>123</v>
      </c>
      <c r="F480" t="s">
        <v>124</v>
      </c>
      <c r="G480" t="s">
        <v>85</v>
      </c>
      <c r="H480" t="s">
        <v>86</v>
      </c>
      <c r="I480" t="s">
        <v>87</v>
      </c>
      <c r="J480">
        <v>23</v>
      </c>
      <c r="K480">
        <v>1.8599999999999998E-2</v>
      </c>
      <c r="L480" t="s">
        <v>88</v>
      </c>
      <c r="M480" t="s">
        <v>96</v>
      </c>
      <c r="N480">
        <v>33.33</v>
      </c>
      <c r="O480">
        <v>33.33</v>
      </c>
      <c r="P480">
        <v>0</v>
      </c>
      <c r="Q480">
        <v>0</v>
      </c>
      <c r="S480">
        <v>1</v>
      </c>
      <c r="T480">
        <v>1</v>
      </c>
      <c r="U480">
        <v>0</v>
      </c>
      <c r="V480" t="s">
        <v>97</v>
      </c>
      <c r="W480">
        <v>1</v>
      </c>
      <c r="Y480" t="s">
        <v>96</v>
      </c>
      <c r="Z480">
        <v>33.33</v>
      </c>
      <c r="AA480">
        <v>33.33</v>
      </c>
    </row>
    <row r="481" spans="1:27" x14ac:dyDescent="0.25">
      <c r="A481" t="s">
        <v>706</v>
      </c>
      <c r="B481" t="s">
        <v>696</v>
      </c>
      <c r="C481" s="8" t="s">
        <v>697</v>
      </c>
      <c r="D481">
        <v>0.61993799999999899</v>
      </c>
      <c r="E481" t="s">
        <v>126</v>
      </c>
      <c r="F481" t="s">
        <v>127</v>
      </c>
      <c r="G481" t="s">
        <v>85</v>
      </c>
      <c r="H481" t="s">
        <v>86</v>
      </c>
      <c r="I481" t="s">
        <v>87</v>
      </c>
      <c r="J481">
        <v>22</v>
      </c>
      <c r="K481">
        <v>1.8599999999999998E-2</v>
      </c>
      <c r="L481" t="s">
        <v>88</v>
      </c>
      <c r="M481" t="s">
        <v>96</v>
      </c>
      <c r="N481">
        <v>33.33</v>
      </c>
      <c r="O481">
        <v>33.33</v>
      </c>
      <c r="P481">
        <v>0</v>
      </c>
      <c r="Q481">
        <v>0</v>
      </c>
      <c r="S481">
        <v>1</v>
      </c>
      <c r="T481">
        <v>1</v>
      </c>
      <c r="U481">
        <v>0</v>
      </c>
      <c r="V481" t="s">
        <v>97</v>
      </c>
      <c r="W481">
        <v>1</v>
      </c>
      <c r="Y481" t="s">
        <v>96</v>
      </c>
      <c r="Z481">
        <v>33.33</v>
      </c>
      <c r="AA481">
        <v>33.33</v>
      </c>
    </row>
    <row r="482" spans="1:27" x14ac:dyDescent="0.25">
      <c r="A482" t="s">
        <v>707</v>
      </c>
      <c r="B482" t="s">
        <v>696</v>
      </c>
      <c r="C482" s="8" t="s">
        <v>697</v>
      </c>
      <c r="D482">
        <v>0.54327899999999996</v>
      </c>
      <c r="E482" t="s">
        <v>129</v>
      </c>
      <c r="F482" t="s">
        <v>130</v>
      </c>
      <c r="G482" t="s">
        <v>85</v>
      </c>
      <c r="H482" t="s">
        <v>94</v>
      </c>
      <c r="I482" t="s">
        <v>95</v>
      </c>
      <c r="J482">
        <v>15</v>
      </c>
      <c r="K482">
        <v>1.6299999999999999E-2</v>
      </c>
      <c r="L482" t="s">
        <v>88</v>
      </c>
      <c r="M482" t="s">
        <v>96</v>
      </c>
      <c r="N482">
        <v>33.33</v>
      </c>
      <c r="O482">
        <v>33.33</v>
      </c>
      <c r="P482">
        <v>0</v>
      </c>
      <c r="Q482">
        <v>0</v>
      </c>
      <c r="S482">
        <v>1</v>
      </c>
      <c r="T482">
        <v>1</v>
      </c>
      <c r="U482">
        <v>0</v>
      </c>
      <c r="V482" t="s">
        <v>97</v>
      </c>
      <c r="W482">
        <v>1</v>
      </c>
      <c r="Y482" t="s">
        <v>96</v>
      </c>
      <c r="Z482">
        <v>33.33</v>
      </c>
      <c r="AA482">
        <v>33.33</v>
      </c>
    </row>
    <row r="483" spans="1:27" x14ac:dyDescent="0.25">
      <c r="A483" t="s">
        <v>708</v>
      </c>
      <c r="B483" t="s">
        <v>696</v>
      </c>
      <c r="C483" s="8" t="s">
        <v>697</v>
      </c>
      <c r="D483">
        <v>0.61993799999999899</v>
      </c>
      <c r="E483" t="s">
        <v>132</v>
      </c>
      <c r="F483" t="s">
        <v>133</v>
      </c>
      <c r="G483" t="s">
        <v>85</v>
      </c>
      <c r="H483" t="s">
        <v>86</v>
      </c>
      <c r="I483" t="s">
        <v>87</v>
      </c>
      <c r="J483">
        <v>21</v>
      </c>
      <c r="K483">
        <v>1.8599999999999998E-2</v>
      </c>
      <c r="L483" t="s">
        <v>88</v>
      </c>
      <c r="M483" t="s">
        <v>96</v>
      </c>
      <c r="N483">
        <v>33.33</v>
      </c>
      <c r="O483">
        <v>33.33</v>
      </c>
      <c r="P483">
        <v>0</v>
      </c>
      <c r="Q483">
        <v>0</v>
      </c>
      <c r="S483">
        <v>1</v>
      </c>
      <c r="T483">
        <v>1</v>
      </c>
      <c r="U483">
        <v>0</v>
      </c>
      <c r="V483" t="s">
        <v>97</v>
      </c>
      <c r="W483">
        <v>1</v>
      </c>
      <c r="Y483" t="s">
        <v>96</v>
      </c>
      <c r="Z483">
        <v>33.33</v>
      </c>
      <c r="AA483">
        <v>33.33</v>
      </c>
    </row>
    <row r="484" spans="1:27" x14ac:dyDescent="0.25">
      <c r="A484" t="s">
        <v>709</v>
      </c>
      <c r="B484" t="s">
        <v>696</v>
      </c>
      <c r="C484" s="8" t="s">
        <v>697</v>
      </c>
      <c r="D484">
        <v>0.54327899999999996</v>
      </c>
      <c r="E484" t="s">
        <v>135</v>
      </c>
      <c r="F484" t="s">
        <v>136</v>
      </c>
      <c r="G484" t="s">
        <v>85</v>
      </c>
      <c r="H484" t="s">
        <v>94</v>
      </c>
      <c r="I484" t="s">
        <v>95</v>
      </c>
      <c r="J484">
        <v>14</v>
      </c>
      <c r="K484">
        <v>1.6299999999999999E-2</v>
      </c>
      <c r="L484" t="s">
        <v>88</v>
      </c>
      <c r="M484" t="s">
        <v>96</v>
      </c>
      <c r="N484">
        <v>33.33</v>
      </c>
      <c r="O484">
        <v>33.33</v>
      </c>
      <c r="P484">
        <v>0</v>
      </c>
      <c r="Q484">
        <v>0</v>
      </c>
      <c r="S484">
        <v>1</v>
      </c>
      <c r="T484">
        <v>1</v>
      </c>
      <c r="U484">
        <v>0</v>
      </c>
      <c r="V484" t="s">
        <v>97</v>
      </c>
      <c r="W484">
        <v>1</v>
      </c>
      <c r="Y484" t="s">
        <v>96</v>
      </c>
      <c r="Z484">
        <v>33.33</v>
      </c>
      <c r="AA484">
        <v>33.33</v>
      </c>
    </row>
    <row r="485" spans="1:27" x14ac:dyDescent="0.25">
      <c r="A485" t="s">
        <v>710</v>
      </c>
      <c r="B485" t="s">
        <v>696</v>
      </c>
      <c r="C485" s="8" t="s">
        <v>697</v>
      </c>
      <c r="D485">
        <v>0</v>
      </c>
      <c r="E485" t="s">
        <v>138</v>
      </c>
      <c r="F485" t="s">
        <v>139</v>
      </c>
      <c r="G485" t="s">
        <v>85</v>
      </c>
      <c r="H485" t="s">
        <v>118</v>
      </c>
      <c r="I485" t="s">
        <v>119</v>
      </c>
      <c r="J485">
        <v>39</v>
      </c>
      <c r="K485">
        <v>4.3299999999999998E-2</v>
      </c>
      <c r="L485" t="s">
        <v>88</v>
      </c>
      <c r="M485" t="s">
        <v>140</v>
      </c>
      <c r="N485">
        <v>0</v>
      </c>
      <c r="O485">
        <v>0</v>
      </c>
      <c r="P485">
        <v>0</v>
      </c>
      <c r="Q485">
        <v>0</v>
      </c>
      <c r="S485">
        <v>1</v>
      </c>
      <c r="T485">
        <v>1</v>
      </c>
      <c r="U485">
        <v>0</v>
      </c>
      <c r="V485" t="s">
        <v>121</v>
      </c>
      <c r="W485">
        <v>0</v>
      </c>
      <c r="Y485" t="s">
        <v>140</v>
      </c>
      <c r="Z485">
        <v>50</v>
      </c>
      <c r="AA485">
        <v>0</v>
      </c>
    </row>
    <row r="486" spans="1:27" x14ac:dyDescent="0.25">
      <c r="A486" t="s">
        <v>711</v>
      </c>
      <c r="B486" t="s">
        <v>696</v>
      </c>
      <c r="C486" s="8" t="s">
        <v>697</v>
      </c>
      <c r="D486">
        <v>1.0832249999999899</v>
      </c>
      <c r="E486" t="s">
        <v>142</v>
      </c>
      <c r="F486" t="s">
        <v>143</v>
      </c>
      <c r="G486" t="s">
        <v>85</v>
      </c>
      <c r="H486" t="s">
        <v>104</v>
      </c>
      <c r="I486" t="s">
        <v>105</v>
      </c>
      <c r="J486">
        <v>33</v>
      </c>
      <c r="K486">
        <v>3.2500000000000001E-2</v>
      </c>
      <c r="L486" t="s">
        <v>88</v>
      </c>
      <c r="M486" t="s">
        <v>96</v>
      </c>
      <c r="N486">
        <v>33.33</v>
      </c>
      <c r="O486">
        <v>33.33</v>
      </c>
      <c r="P486">
        <v>0</v>
      </c>
      <c r="Q486">
        <v>0</v>
      </c>
      <c r="S486">
        <v>1</v>
      </c>
      <c r="T486">
        <v>1</v>
      </c>
      <c r="U486">
        <v>0</v>
      </c>
      <c r="V486" t="s">
        <v>97</v>
      </c>
      <c r="W486">
        <v>1</v>
      </c>
      <c r="Y486" t="s">
        <v>96</v>
      </c>
      <c r="Z486">
        <v>33.33</v>
      </c>
      <c r="AA486">
        <v>33.33</v>
      </c>
    </row>
    <row r="487" spans="1:27" x14ac:dyDescent="0.25">
      <c r="A487" t="s">
        <v>712</v>
      </c>
      <c r="B487" t="s">
        <v>696</v>
      </c>
      <c r="C487" s="8" t="s">
        <v>697</v>
      </c>
      <c r="D487">
        <v>0.309968999999999</v>
      </c>
      <c r="E487" t="s">
        <v>145</v>
      </c>
      <c r="F487" t="s">
        <v>146</v>
      </c>
      <c r="G487" t="s">
        <v>85</v>
      </c>
      <c r="H487" t="s">
        <v>86</v>
      </c>
      <c r="I487" t="s">
        <v>87</v>
      </c>
      <c r="J487">
        <v>25</v>
      </c>
      <c r="K487">
        <v>1.8599999999999998E-2</v>
      </c>
      <c r="L487" t="s">
        <v>88</v>
      </c>
      <c r="M487" t="s">
        <v>120</v>
      </c>
      <c r="N487">
        <v>16.664999999999999</v>
      </c>
      <c r="O487">
        <v>16.664999999999999</v>
      </c>
      <c r="P487">
        <v>0</v>
      </c>
      <c r="Q487">
        <v>0</v>
      </c>
      <c r="S487">
        <v>1</v>
      </c>
      <c r="T487">
        <v>1</v>
      </c>
      <c r="U487">
        <v>0</v>
      </c>
      <c r="V487" t="s">
        <v>97</v>
      </c>
      <c r="W487">
        <v>1</v>
      </c>
      <c r="Y487" t="s">
        <v>120</v>
      </c>
      <c r="Z487">
        <v>16.664999999999999</v>
      </c>
      <c r="AA487">
        <v>16.664999999999999</v>
      </c>
    </row>
    <row r="488" spans="1:27" x14ac:dyDescent="0.25">
      <c r="A488" t="s">
        <v>713</v>
      </c>
      <c r="B488" t="s">
        <v>696</v>
      </c>
      <c r="C488" s="8" t="s">
        <v>697</v>
      </c>
      <c r="D488">
        <v>0</v>
      </c>
      <c r="E488" t="s">
        <v>148</v>
      </c>
      <c r="F488" t="s">
        <v>149</v>
      </c>
      <c r="G488" t="s">
        <v>85</v>
      </c>
      <c r="H488" t="s">
        <v>94</v>
      </c>
      <c r="I488" t="s">
        <v>95</v>
      </c>
      <c r="J488">
        <v>16</v>
      </c>
      <c r="K488">
        <v>1.6299999999999999E-2</v>
      </c>
      <c r="L488" t="s">
        <v>88</v>
      </c>
      <c r="M488" t="s">
        <v>89</v>
      </c>
      <c r="N488">
        <v>0</v>
      </c>
      <c r="O488">
        <v>0</v>
      </c>
      <c r="P488">
        <v>0</v>
      </c>
      <c r="Q488">
        <v>0</v>
      </c>
      <c r="S488">
        <v>1</v>
      </c>
      <c r="T488">
        <v>1</v>
      </c>
      <c r="U488">
        <v>0</v>
      </c>
      <c r="V488" t="s">
        <v>90</v>
      </c>
      <c r="W488">
        <v>0</v>
      </c>
      <c r="Y488" t="s">
        <v>89</v>
      </c>
      <c r="Z488">
        <v>0</v>
      </c>
      <c r="AA488">
        <v>0</v>
      </c>
    </row>
    <row r="489" spans="1:27" x14ac:dyDescent="0.25">
      <c r="A489" t="s">
        <v>714</v>
      </c>
      <c r="B489" t="s">
        <v>696</v>
      </c>
      <c r="C489" s="8" t="s">
        <v>697</v>
      </c>
      <c r="D489">
        <v>0</v>
      </c>
      <c r="E489" t="s">
        <v>151</v>
      </c>
      <c r="F489" t="s">
        <v>152</v>
      </c>
      <c r="G489" t="s">
        <v>85</v>
      </c>
      <c r="H489" t="s">
        <v>94</v>
      </c>
      <c r="I489" t="s">
        <v>95</v>
      </c>
      <c r="J489">
        <v>17</v>
      </c>
      <c r="K489">
        <v>1.6299999999999999E-2</v>
      </c>
      <c r="L489" t="s">
        <v>88</v>
      </c>
      <c r="M489" t="s">
        <v>89</v>
      </c>
      <c r="N489">
        <v>0</v>
      </c>
      <c r="O489">
        <v>0</v>
      </c>
      <c r="P489">
        <v>0</v>
      </c>
      <c r="Q489">
        <v>0</v>
      </c>
      <c r="S489">
        <v>1</v>
      </c>
      <c r="T489">
        <v>1</v>
      </c>
      <c r="U489">
        <v>0</v>
      </c>
      <c r="V489" t="s">
        <v>90</v>
      </c>
      <c r="W489">
        <v>0</v>
      </c>
      <c r="Y489" t="s">
        <v>89</v>
      </c>
      <c r="Z489">
        <v>0</v>
      </c>
      <c r="AA489">
        <v>0</v>
      </c>
    </row>
    <row r="490" spans="1:27" x14ac:dyDescent="0.25">
      <c r="A490" t="s">
        <v>715</v>
      </c>
      <c r="B490" t="s">
        <v>696</v>
      </c>
      <c r="C490" s="8" t="s">
        <v>697</v>
      </c>
      <c r="D490">
        <v>0.54327899999999996</v>
      </c>
      <c r="E490" t="s">
        <v>154</v>
      </c>
      <c r="F490" t="s">
        <v>155</v>
      </c>
      <c r="G490" t="s">
        <v>85</v>
      </c>
      <c r="H490" t="s">
        <v>94</v>
      </c>
      <c r="I490" t="s">
        <v>95</v>
      </c>
      <c r="J490">
        <v>12</v>
      </c>
      <c r="K490">
        <v>1.6299999999999999E-2</v>
      </c>
      <c r="L490" t="s">
        <v>88</v>
      </c>
      <c r="M490" t="s">
        <v>96</v>
      </c>
      <c r="N490">
        <v>33.33</v>
      </c>
      <c r="O490">
        <v>33.33</v>
      </c>
      <c r="P490">
        <v>0</v>
      </c>
      <c r="Q490">
        <v>0</v>
      </c>
      <c r="S490">
        <v>1</v>
      </c>
      <c r="T490">
        <v>1</v>
      </c>
      <c r="U490">
        <v>0</v>
      </c>
      <c r="V490" t="s">
        <v>97</v>
      </c>
      <c r="W490">
        <v>1</v>
      </c>
      <c r="Y490" t="s">
        <v>96</v>
      </c>
      <c r="Z490">
        <v>33.33</v>
      </c>
      <c r="AA490">
        <v>33.33</v>
      </c>
    </row>
    <row r="491" spans="1:27" x14ac:dyDescent="0.25">
      <c r="A491" t="s">
        <v>716</v>
      </c>
      <c r="B491" t="s">
        <v>696</v>
      </c>
      <c r="C491" s="8" t="s">
        <v>697</v>
      </c>
      <c r="D491">
        <v>0</v>
      </c>
      <c r="E491" t="s">
        <v>157</v>
      </c>
      <c r="F491" t="s">
        <v>158</v>
      </c>
      <c r="G491" t="s">
        <v>85</v>
      </c>
      <c r="H491" t="s">
        <v>104</v>
      </c>
      <c r="I491" t="s">
        <v>105</v>
      </c>
      <c r="J491">
        <v>35</v>
      </c>
      <c r="K491">
        <v>3.2500000000000001E-2</v>
      </c>
      <c r="L491" t="s">
        <v>88</v>
      </c>
      <c r="M491" t="s">
        <v>89</v>
      </c>
      <c r="N491">
        <v>0</v>
      </c>
      <c r="O491">
        <v>0</v>
      </c>
      <c r="P491">
        <v>0</v>
      </c>
      <c r="Q491">
        <v>0</v>
      </c>
      <c r="S491">
        <v>1</v>
      </c>
      <c r="T491">
        <v>1</v>
      </c>
      <c r="U491">
        <v>0</v>
      </c>
      <c r="V491" t="s">
        <v>90</v>
      </c>
      <c r="W491">
        <v>0</v>
      </c>
      <c r="Y491" t="s">
        <v>89</v>
      </c>
      <c r="Z491">
        <v>0</v>
      </c>
      <c r="AA491">
        <v>0</v>
      </c>
    </row>
    <row r="492" spans="1:27" x14ac:dyDescent="0.25">
      <c r="A492" t="s">
        <v>717</v>
      </c>
      <c r="B492" t="s">
        <v>696</v>
      </c>
      <c r="C492" s="8" t="s">
        <v>697</v>
      </c>
      <c r="D492">
        <v>0</v>
      </c>
      <c r="E492" t="s">
        <v>160</v>
      </c>
      <c r="F492" t="s">
        <v>161</v>
      </c>
      <c r="G492" t="s">
        <v>85</v>
      </c>
      <c r="H492" t="s">
        <v>118</v>
      </c>
      <c r="I492" t="s">
        <v>119</v>
      </c>
      <c r="J492">
        <v>38</v>
      </c>
      <c r="K492">
        <v>4.3299999999999998E-2</v>
      </c>
      <c r="L492" t="s">
        <v>88</v>
      </c>
      <c r="M492" t="s">
        <v>140</v>
      </c>
      <c r="N492">
        <v>0</v>
      </c>
      <c r="O492">
        <v>0</v>
      </c>
      <c r="P492">
        <v>0</v>
      </c>
      <c r="Q492">
        <v>0</v>
      </c>
      <c r="S492">
        <v>1</v>
      </c>
      <c r="T492">
        <v>1</v>
      </c>
      <c r="U492">
        <v>0</v>
      </c>
      <c r="V492" t="s">
        <v>121</v>
      </c>
      <c r="W492">
        <v>0</v>
      </c>
      <c r="Y492" t="s">
        <v>140</v>
      </c>
      <c r="Z492">
        <v>50</v>
      </c>
      <c r="AA492">
        <v>0</v>
      </c>
    </row>
    <row r="493" spans="1:27" x14ac:dyDescent="0.25">
      <c r="A493" t="s">
        <v>718</v>
      </c>
      <c r="B493" t="s">
        <v>696</v>
      </c>
      <c r="C493" s="8" t="s">
        <v>697</v>
      </c>
      <c r="D493">
        <v>0</v>
      </c>
      <c r="E493" t="s">
        <v>163</v>
      </c>
      <c r="F493" t="s">
        <v>164</v>
      </c>
      <c r="G493" t="s">
        <v>85</v>
      </c>
      <c r="H493" t="s">
        <v>165</v>
      </c>
      <c r="I493" t="s">
        <v>166</v>
      </c>
      <c r="J493">
        <v>29</v>
      </c>
      <c r="K493">
        <v>2.1700000000000001E-2</v>
      </c>
      <c r="L493" t="s">
        <v>88</v>
      </c>
      <c r="M493" t="s">
        <v>140</v>
      </c>
      <c r="N493">
        <v>0</v>
      </c>
      <c r="O493">
        <v>0</v>
      </c>
      <c r="P493">
        <v>0</v>
      </c>
      <c r="Q493">
        <v>0</v>
      </c>
      <c r="S493">
        <v>1</v>
      </c>
      <c r="T493">
        <v>1</v>
      </c>
      <c r="U493">
        <v>0</v>
      </c>
      <c r="V493" t="s">
        <v>121</v>
      </c>
      <c r="W493">
        <v>0</v>
      </c>
      <c r="Y493" t="s">
        <v>140</v>
      </c>
      <c r="Z493">
        <v>50</v>
      </c>
      <c r="AA493">
        <v>0</v>
      </c>
    </row>
    <row r="494" spans="1:27" x14ac:dyDescent="0.25">
      <c r="A494" t="s">
        <v>719</v>
      </c>
      <c r="B494" t="s">
        <v>696</v>
      </c>
      <c r="C494" s="8" t="s">
        <v>697</v>
      </c>
      <c r="D494">
        <v>0</v>
      </c>
      <c r="E494" t="s">
        <v>168</v>
      </c>
      <c r="F494" t="s">
        <v>169</v>
      </c>
      <c r="G494" t="s">
        <v>85</v>
      </c>
      <c r="H494" t="s">
        <v>165</v>
      </c>
      <c r="I494" t="s">
        <v>166</v>
      </c>
      <c r="J494">
        <v>30</v>
      </c>
      <c r="K494">
        <v>2.1700000000000001E-2</v>
      </c>
      <c r="L494" t="s">
        <v>88</v>
      </c>
      <c r="M494" t="s">
        <v>140</v>
      </c>
      <c r="N494">
        <v>0</v>
      </c>
      <c r="O494">
        <v>0</v>
      </c>
      <c r="P494">
        <v>0</v>
      </c>
      <c r="Q494">
        <v>0</v>
      </c>
      <c r="S494">
        <v>1</v>
      </c>
      <c r="T494">
        <v>1</v>
      </c>
      <c r="U494">
        <v>0</v>
      </c>
      <c r="V494" t="s">
        <v>90</v>
      </c>
      <c r="W494">
        <v>0</v>
      </c>
      <c r="Y494" t="s">
        <v>140</v>
      </c>
      <c r="Z494">
        <v>50</v>
      </c>
      <c r="AA494">
        <v>0</v>
      </c>
    </row>
    <row r="495" spans="1:27" x14ac:dyDescent="0.25">
      <c r="A495" t="s">
        <v>720</v>
      </c>
      <c r="B495" t="s">
        <v>696</v>
      </c>
      <c r="C495" s="8" t="s">
        <v>697</v>
      </c>
      <c r="D495">
        <v>0</v>
      </c>
      <c r="E495" t="s">
        <v>171</v>
      </c>
      <c r="F495" t="s">
        <v>172</v>
      </c>
      <c r="G495" t="s">
        <v>85</v>
      </c>
      <c r="H495" t="s">
        <v>165</v>
      </c>
      <c r="I495" t="s">
        <v>166</v>
      </c>
      <c r="J495">
        <v>31</v>
      </c>
      <c r="K495">
        <v>2.1700000000000001E-2</v>
      </c>
      <c r="L495" t="s">
        <v>88</v>
      </c>
      <c r="M495" t="s">
        <v>140</v>
      </c>
      <c r="N495">
        <v>0</v>
      </c>
      <c r="O495">
        <v>0</v>
      </c>
      <c r="P495">
        <v>0</v>
      </c>
      <c r="Q495">
        <v>0</v>
      </c>
      <c r="S495">
        <v>1</v>
      </c>
      <c r="T495">
        <v>1</v>
      </c>
      <c r="U495">
        <v>0</v>
      </c>
      <c r="V495" t="s">
        <v>90</v>
      </c>
      <c r="W495">
        <v>0</v>
      </c>
      <c r="Y495" t="s">
        <v>140</v>
      </c>
      <c r="Z495">
        <v>50</v>
      </c>
      <c r="AA495">
        <v>0</v>
      </c>
    </row>
    <row r="496" spans="1:27" x14ac:dyDescent="0.25">
      <c r="A496" t="s">
        <v>721</v>
      </c>
      <c r="B496" t="s">
        <v>696</v>
      </c>
      <c r="C496" s="8" t="s">
        <v>697</v>
      </c>
      <c r="D496">
        <v>0</v>
      </c>
      <c r="E496" t="s">
        <v>174</v>
      </c>
      <c r="F496" t="s">
        <v>175</v>
      </c>
      <c r="G496" t="s">
        <v>85</v>
      </c>
      <c r="H496" t="s">
        <v>165</v>
      </c>
      <c r="I496" t="s">
        <v>166</v>
      </c>
      <c r="J496">
        <v>28</v>
      </c>
      <c r="K496">
        <v>2.1700000000000001E-2</v>
      </c>
      <c r="L496" t="s">
        <v>88</v>
      </c>
      <c r="M496" t="s">
        <v>140</v>
      </c>
      <c r="N496">
        <v>0</v>
      </c>
      <c r="O496">
        <v>0</v>
      </c>
      <c r="P496">
        <v>0</v>
      </c>
      <c r="Q496">
        <v>0</v>
      </c>
      <c r="S496">
        <v>1</v>
      </c>
      <c r="T496">
        <v>1</v>
      </c>
      <c r="U496">
        <v>0</v>
      </c>
      <c r="V496" t="s">
        <v>121</v>
      </c>
      <c r="W496">
        <v>0</v>
      </c>
      <c r="Y496" t="s">
        <v>140</v>
      </c>
      <c r="Z496">
        <v>50</v>
      </c>
      <c r="AA496">
        <v>0</v>
      </c>
    </row>
    <row r="497" spans="1:27" x14ac:dyDescent="0.25">
      <c r="A497" t="s">
        <v>722</v>
      </c>
      <c r="B497" t="s">
        <v>696</v>
      </c>
      <c r="C497" s="8" t="s">
        <v>697</v>
      </c>
      <c r="D497">
        <v>0</v>
      </c>
      <c r="E497" t="s">
        <v>177</v>
      </c>
      <c r="F497" t="s">
        <v>178</v>
      </c>
      <c r="G497" t="s">
        <v>85</v>
      </c>
      <c r="H497" t="s">
        <v>165</v>
      </c>
      <c r="I497" t="s">
        <v>166</v>
      </c>
      <c r="J497">
        <v>27</v>
      </c>
      <c r="K497">
        <v>2.1700000000000001E-2</v>
      </c>
      <c r="L497" t="s">
        <v>88</v>
      </c>
      <c r="M497" t="s">
        <v>140</v>
      </c>
      <c r="N497">
        <v>0</v>
      </c>
      <c r="O497">
        <v>0</v>
      </c>
      <c r="P497">
        <v>0</v>
      </c>
      <c r="Q497">
        <v>0</v>
      </c>
      <c r="S497">
        <v>1</v>
      </c>
      <c r="T497">
        <v>1</v>
      </c>
      <c r="U497">
        <v>0</v>
      </c>
      <c r="V497" t="s">
        <v>90</v>
      </c>
      <c r="W497">
        <v>0</v>
      </c>
      <c r="Y497" t="s">
        <v>140</v>
      </c>
      <c r="Z497">
        <v>50</v>
      </c>
      <c r="AA497">
        <v>0</v>
      </c>
    </row>
    <row r="498" spans="1:27" x14ac:dyDescent="0.25">
      <c r="A498" t="s">
        <v>723</v>
      </c>
      <c r="B498" t="s">
        <v>696</v>
      </c>
      <c r="C498" s="8" t="s">
        <v>697</v>
      </c>
      <c r="D498">
        <v>0</v>
      </c>
      <c r="E498" t="s">
        <v>180</v>
      </c>
      <c r="F498" t="s">
        <v>181</v>
      </c>
      <c r="G498" t="s">
        <v>85</v>
      </c>
      <c r="H498" t="s">
        <v>165</v>
      </c>
      <c r="I498" t="s">
        <v>166</v>
      </c>
      <c r="J498">
        <v>32</v>
      </c>
      <c r="K498">
        <v>2.1700000000000001E-2</v>
      </c>
      <c r="L498" t="s">
        <v>88</v>
      </c>
      <c r="M498" t="s">
        <v>140</v>
      </c>
      <c r="N498">
        <v>0</v>
      </c>
      <c r="O498">
        <v>0</v>
      </c>
      <c r="P498">
        <v>0</v>
      </c>
      <c r="Q498">
        <v>0</v>
      </c>
      <c r="S498">
        <v>1</v>
      </c>
      <c r="T498">
        <v>1</v>
      </c>
      <c r="U498">
        <v>0</v>
      </c>
      <c r="V498" t="s">
        <v>90</v>
      </c>
      <c r="W498">
        <v>0</v>
      </c>
      <c r="Y498" t="s">
        <v>140</v>
      </c>
      <c r="Z498">
        <v>50</v>
      </c>
      <c r="AA498">
        <v>0</v>
      </c>
    </row>
    <row r="499" spans="1:27" x14ac:dyDescent="0.25">
      <c r="A499" t="s">
        <v>724</v>
      </c>
      <c r="B499" t="s">
        <v>696</v>
      </c>
      <c r="C499" s="8" t="s">
        <v>697</v>
      </c>
      <c r="D499">
        <v>0</v>
      </c>
      <c r="E499" t="s">
        <v>183</v>
      </c>
      <c r="F499" t="s">
        <v>184</v>
      </c>
      <c r="G499" t="s">
        <v>85</v>
      </c>
      <c r="H499" t="s">
        <v>104</v>
      </c>
      <c r="I499" t="s">
        <v>105</v>
      </c>
      <c r="J499">
        <v>36</v>
      </c>
      <c r="K499">
        <v>3.2500000000000001E-2</v>
      </c>
      <c r="L499" t="s">
        <v>88</v>
      </c>
      <c r="M499" t="s">
        <v>89</v>
      </c>
      <c r="N499">
        <v>0</v>
      </c>
      <c r="O499">
        <v>0</v>
      </c>
      <c r="P499">
        <v>0</v>
      </c>
      <c r="Q499">
        <v>0</v>
      </c>
      <c r="S499">
        <v>1</v>
      </c>
      <c r="T499">
        <v>1</v>
      </c>
      <c r="U499">
        <v>0</v>
      </c>
      <c r="V499" t="s">
        <v>90</v>
      </c>
      <c r="W499">
        <v>0</v>
      </c>
      <c r="Y499" t="s">
        <v>89</v>
      </c>
      <c r="Z499">
        <v>0</v>
      </c>
      <c r="AA499">
        <v>0</v>
      </c>
    </row>
    <row r="500" spans="1:27" x14ac:dyDescent="0.25">
      <c r="A500" t="s">
        <v>725</v>
      </c>
      <c r="B500" t="s">
        <v>696</v>
      </c>
      <c r="C500" s="8" t="s">
        <v>697</v>
      </c>
      <c r="D500">
        <v>1.25</v>
      </c>
      <c r="E500" t="s">
        <v>186</v>
      </c>
      <c r="F500" t="s">
        <v>187</v>
      </c>
      <c r="G500" t="s">
        <v>188</v>
      </c>
      <c r="H500" t="s">
        <v>189</v>
      </c>
      <c r="I500" t="s">
        <v>190</v>
      </c>
      <c r="J500">
        <v>4</v>
      </c>
      <c r="K500">
        <v>2.5000000000000001E-2</v>
      </c>
      <c r="L500" t="s">
        <v>88</v>
      </c>
      <c r="M500" t="s">
        <v>140</v>
      </c>
      <c r="N500">
        <v>50</v>
      </c>
      <c r="O500">
        <v>50</v>
      </c>
      <c r="P500">
        <v>0</v>
      </c>
      <c r="Q500">
        <v>0</v>
      </c>
      <c r="S500">
        <v>1</v>
      </c>
      <c r="T500">
        <v>1</v>
      </c>
      <c r="U500">
        <v>0</v>
      </c>
      <c r="V500" t="s">
        <v>97</v>
      </c>
      <c r="W500">
        <v>1</v>
      </c>
      <c r="Y500" t="s">
        <v>140</v>
      </c>
      <c r="Z500">
        <v>50</v>
      </c>
      <c r="AA500">
        <v>50</v>
      </c>
    </row>
    <row r="501" spans="1:27" x14ac:dyDescent="0.25">
      <c r="A501" t="s">
        <v>726</v>
      </c>
      <c r="B501" t="s">
        <v>696</v>
      </c>
      <c r="C501" s="8" t="s">
        <v>697</v>
      </c>
      <c r="D501">
        <v>1.25</v>
      </c>
      <c r="E501" t="s">
        <v>192</v>
      </c>
      <c r="F501" t="s">
        <v>193</v>
      </c>
      <c r="G501" t="s">
        <v>188</v>
      </c>
      <c r="H501" t="s">
        <v>189</v>
      </c>
      <c r="I501" t="s">
        <v>190</v>
      </c>
      <c r="J501">
        <v>5</v>
      </c>
      <c r="K501">
        <v>2.5000000000000001E-2</v>
      </c>
      <c r="L501" t="s">
        <v>88</v>
      </c>
      <c r="M501" t="s">
        <v>140</v>
      </c>
      <c r="N501">
        <v>50</v>
      </c>
      <c r="O501">
        <v>50</v>
      </c>
      <c r="P501">
        <v>0</v>
      </c>
      <c r="Q501">
        <v>0</v>
      </c>
      <c r="S501">
        <v>1</v>
      </c>
      <c r="T501">
        <v>1</v>
      </c>
      <c r="U501">
        <v>0</v>
      </c>
      <c r="V501" t="s">
        <v>97</v>
      </c>
      <c r="W501">
        <v>1</v>
      </c>
      <c r="Y501" t="s">
        <v>140</v>
      </c>
      <c r="Z501">
        <v>50</v>
      </c>
      <c r="AA501">
        <v>50</v>
      </c>
    </row>
    <row r="502" spans="1:27" x14ac:dyDescent="0.25">
      <c r="A502" t="s">
        <v>727</v>
      </c>
      <c r="B502" t="s">
        <v>696</v>
      </c>
      <c r="C502" s="8" t="s">
        <v>697</v>
      </c>
      <c r="D502">
        <v>1.25</v>
      </c>
      <c r="E502" t="s">
        <v>195</v>
      </c>
      <c r="F502" t="s">
        <v>196</v>
      </c>
      <c r="G502" t="s">
        <v>188</v>
      </c>
      <c r="H502" t="s">
        <v>189</v>
      </c>
      <c r="I502" t="s">
        <v>190</v>
      </c>
      <c r="J502">
        <v>6</v>
      </c>
      <c r="K502">
        <v>2.5000000000000001E-2</v>
      </c>
      <c r="L502" t="s">
        <v>88</v>
      </c>
      <c r="M502" t="s">
        <v>140</v>
      </c>
      <c r="N502">
        <v>50</v>
      </c>
      <c r="O502">
        <v>50</v>
      </c>
      <c r="P502">
        <v>0</v>
      </c>
      <c r="Q502">
        <v>0</v>
      </c>
      <c r="S502">
        <v>1</v>
      </c>
      <c r="T502">
        <v>1</v>
      </c>
      <c r="U502">
        <v>0</v>
      </c>
      <c r="V502" t="s">
        <v>97</v>
      </c>
      <c r="W502">
        <v>1</v>
      </c>
      <c r="Y502" t="s">
        <v>140</v>
      </c>
      <c r="Z502">
        <v>50</v>
      </c>
      <c r="AA502">
        <v>50</v>
      </c>
    </row>
    <row r="503" spans="1:27" x14ac:dyDescent="0.25">
      <c r="A503" t="s">
        <v>728</v>
      </c>
      <c r="B503" t="s">
        <v>696</v>
      </c>
      <c r="C503" s="8" t="s">
        <v>697</v>
      </c>
      <c r="D503">
        <v>1.25</v>
      </c>
      <c r="E503" t="s">
        <v>198</v>
      </c>
      <c r="F503" t="s">
        <v>199</v>
      </c>
      <c r="G503" t="s">
        <v>188</v>
      </c>
      <c r="H503" t="s">
        <v>189</v>
      </c>
      <c r="I503" t="s">
        <v>190</v>
      </c>
      <c r="J503">
        <v>7</v>
      </c>
      <c r="K503">
        <v>2.5000000000000001E-2</v>
      </c>
      <c r="L503" t="s">
        <v>88</v>
      </c>
      <c r="M503" t="s">
        <v>140</v>
      </c>
      <c r="N503">
        <v>50</v>
      </c>
      <c r="O503">
        <v>50</v>
      </c>
      <c r="P503">
        <v>0</v>
      </c>
      <c r="Q503">
        <v>0</v>
      </c>
      <c r="S503">
        <v>1</v>
      </c>
      <c r="T503">
        <v>1</v>
      </c>
      <c r="U503">
        <v>0</v>
      </c>
      <c r="V503" t="s">
        <v>97</v>
      </c>
      <c r="W503">
        <v>1</v>
      </c>
      <c r="Y503" t="s">
        <v>140</v>
      </c>
      <c r="Z503">
        <v>50</v>
      </c>
      <c r="AA503">
        <v>50</v>
      </c>
    </row>
    <row r="504" spans="1:27" x14ac:dyDescent="0.25">
      <c r="A504" t="s">
        <v>729</v>
      </c>
      <c r="B504" t="s">
        <v>317</v>
      </c>
      <c r="C504" s="8">
        <v>46015</v>
      </c>
      <c r="D504">
        <v>2.085</v>
      </c>
      <c r="E504" t="s">
        <v>202</v>
      </c>
      <c r="F504" t="s">
        <v>203</v>
      </c>
      <c r="G504" t="s">
        <v>188</v>
      </c>
      <c r="H504" t="s">
        <v>104</v>
      </c>
      <c r="I504" t="s">
        <v>204</v>
      </c>
      <c r="J504">
        <v>11</v>
      </c>
      <c r="K504">
        <v>4.1700000000000001E-2</v>
      </c>
      <c r="L504" t="s">
        <v>88</v>
      </c>
      <c r="M504" t="s">
        <v>140</v>
      </c>
      <c r="N504">
        <v>50</v>
      </c>
      <c r="O504">
        <v>50</v>
      </c>
      <c r="P504">
        <v>0</v>
      </c>
      <c r="Q504">
        <v>0</v>
      </c>
      <c r="S504">
        <v>1</v>
      </c>
      <c r="T504">
        <v>1</v>
      </c>
      <c r="U504">
        <v>0</v>
      </c>
      <c r="V504" t="s">
        <v>97</v>
      </c>
      <c r="W504">
        <v>1</v>
      </c>
      <c r="Y504" t="s">
        <v>140</v>
      </c>
      <c r="Z504">
        <v>50</v>
      </c>
      <c r="AA504">
        <v>50</v>
      </c>
    </row>
    <row r="505" spans="1:27" x14ac:dyDescent="0.25">
      <c r="A505" t="s">
        <v>730</v>
      </c>
      <c r="B505" t="s">
        <v>696</v>
      </c>
      <c r="C505" s="8" t="s">
        <v>697</v>
      </c>
      <c r="D505">
        <v>1.25</v>
      </c>
      <c r="E505" t="s">
        <v>206</v>
      </c>
      <c r="F505" t="s">
        <v>207</v>
      </c>
      <c r="G505" t="s">
        <v>188</v>
      </c>
      <c r="H505" t="s">
        <v>189</v>
      </c>
      <c r="I505" t="s">
        <v>190</v>
      </c>
      <c r="J505">
        <v>8</v>
      </c>
      <c r="K505">
        <v>2.5000000000000001E-2</v>
      </c>
      <c r="L505" t="s">
        <v>88</v>
      </c>
      <c r="M505" t="s">
        <v>140</v>
      </c>
      <c r="N505">
        <v>50</v>
      </c>
      <c r="O505">
        <v>50</v>
      </c>
      <c r="P505">
        <v>0</v>
      </c>
      <c r="Q505">
        <v>0</v>
      </c>
      <c r="S505">
        <v>1</v>
      </c>
      <c r="T505">
        <v>1</v>
      </c>
      <c r="U505">
        <v>0</v>
      </c>
      <c r="V505" t="s">
        <v>97</v>
      </c>
      <c r="W505">
        <v>1</v>
      </c>
      <c r="Y505" t="s">
        <v>140</v>
      </c>
      <c r="Z505">
        <v>50</v>
      </c>
      <c r="AA505">
        <v>50</v>
      </c>
    </row>
    <row r="506" spans="1:27" x14ac:dyDescent="0.25">
      <c r="A506" t="s">
        <v>731</v>
      </c>
      <c r="B506" t="s">
        <v>317</v>
      </c>
      <c r="C506" s="8">
        <v>46015</v>
      </c>
      <c r="D506">
        <v>0</v>
      </c>
      <c r="E506" t="s">
        <v>209</v>
      </c>
      <c r="F506" t="s">
        <v>210</v>
      </c>
      <c r="G506" t="s">
        <v>188</v>
      </c>
      <c r="H506" t="s">
        <v>104</v>
      </c>
      <c r="I506" t="s">
        <v>204</v>
      </c>
      <c r="J506">
        <v>9</v>
      </c>
      <c r="K506">
        <v>4.1700000000000001E-2</v>
      </c>
      <c r="L506" t="s">
        <v>88</v>
      </c>
      <c r="M506" t="s">
        <v>89</v>
      </c>
      <c r="N506">
        <v>0</v>
      </c>
      <c r="O506">
        <v>0</v>
      </c>
      <c r="P506">
        <v>0</v>
      </c>
      <c r="Q506">
        <v>0</v>
      </c>
      <c r="S506">
        <v>1</v>
      </c>
      <c r="T506">
        <v>1</v>
      </c>
      <c r="U506">
        <v>0</v>
      </c>
      <c r="W506">
        <v>0</v>
      </c>
      <c r="X506">
        <v>0</v>
      </c>
      <c r="Y506" t="s">
        <v>89</v>
      </c>
      <c r="Z506">
        <v>0</v>
      </c>
      <c r="AA506">
        <v>0</v>
      </c>
    </row>
    <row r="507" spans="1:27" x14ac:dyDescent="0.25">
      <c r="A507" t="s">
        <v>732</v>
      </c>
      <c r="B507" t="s">
        <v>317</v>
      </c>
      <c r="C507" s="8">
        <v>46015</v>
      </c>
      <c r="D507">
        <v>0</v>
      </c>
      <c r="E507" t="s">
        <v>214</v>
      </c>
      <c r="F507" t="s">
        <v>215</v>
      </c>
      <c r="G507" t="s">
        <v>188</v>
      </c>
      <c r="H507" t="s">
        <v>104</v>
      </c>
      <c r="I507" t="s">
        <v>204</v>
      </c>
      <c r="J507">
        <v>10</v>
      </c>
      <c r="K507">
        <v>4.1700000000000001E-2</v>
      </c>
      <c r="L507" t="s">
        <v>88</v>
      </c>
      <c r="M507" t="s">
        <v>89</v>
      </c>
      <c r="N507">
        <v>0</v>
      </c>
      <c r="O507">
        <v>0</v>
      </c>
      <c r="P507">
        <v>0</v>
      </c>
      <c r="Q507">
        <v>0</v>
      </c>
      <c r="S507">
        <v>1</v>
      </c>
      <c r="T507">
        <v>1</v>
      </c>
      <c r="U507">
        <v>0</v>
      </c>
      <c r="W507">
        <v>0</v>
      </c>
      <c r="X507">
        <v>0</v>
      </c>
      <c r="Y507" t="s">
        <v>89</v>
      </c>
      <c r="Z507">
        <v>0</v>
      </c>
      <c r="AA507">
        <v>0</v>
      </c>
    </row>
    <row r="508" spans="1:27" x14ac:dyDescent="0.25">
      <c r="A508" t="s">
        <v>733</v>
      </c>
      <c r="B508" t="s">
        <v>696</v>
      </c>
      <c r="C508" s="8" t="s">
        <v>697</v>
      </c>
      <c r="D508">
        <v>2.2197779999999998</v>
      </c>
      <c r="E508" t="s">
        <v>217</v>
      </c>
      <c r="F508" t="s">
        <v>218</v>
      </c>
      <c r="G508" t="s">
        <v>219</v>
      </c>
      <c r="H508" t="s">
        <v>3</v>
      </c>
      <c r="I508" t="s">
        <v>3</v>
      </c>
      <c r="J508">
        <v>1</v>
      </c>
      <c r="K508">
        <v>3.3300000000000003E-2</v>
      </c>
      <c r="L508" t="s">
        <v>88</v>
      </c>
      <c r="M508" t="s">
        <v>221</v>
      </c>
      <c r="N508">
        <v>66.66</v>
      </c>
      <c r="O508">
        <v>66.66</v>
      </c>
      <c r="P508">
        <v>0</v>
      </c>
      <c r="Q508">
        <v>0</v>
      </c>
      <c r="S508">
        <v>1</v>
      </c>
      <c r="T508">
        <v>1</v>
      </c>
      <c r="U508">
        <v>0</v>
      </c>
      <c r="W508">
        <v>0</v>
      </c>
      <c r="X508">
        <v>66.66</v>
      </c>
      <c r="Y508" t="s">
        <v>221</v>
      </c>
      <c r="Z508">
        <v>50</v>
      </c>
      <c r="AA508">
        <v>66.66</v>
      </c>
    </row>
    <row r="509" spans="1:27" x14ac:dyDescent="0.25">
      <c r="A509" t="s">
        <v>734</v>
      </c>
      <c r="B509" t="s">
        <v>696</v>
      </c>
      <c r="C509" s="8" t="s">
        <v>697</v>
      </c>
      <c r="D509">
        <v>1.1098889999999999</v>
      </c>
      <c r="E509" t="s">
        <v>223</v>
      </c>
      <c r="F509" t="s">
        <v>224</v>
      </c>
      <c r="G509" t="s">
        <v>219</v>
      </c>
      <c r="H509" t="s">
        <v>3</v>
      </c>
      <c r="I509" t="s">
        <v>3</v>
      </c>
      <c r="J509">
        <v>3</v>
      </c>
      <c r="K509">
        <v>3.3300000000000003E-2</v>
      </c>
      <c r="L509" t="s">
        <v>88</v>
      </c>
      <c r="M509" t="s">
        <v>221</v>
      </c>
      <c r="N509">
        <v>33.33</v>
      </c>
      <c r="O509">
        <v>33.33</v>
      </c>
      <c r="P509">
        <v>0</v>
      </c>
      <c r="Q509">
        <v>0</v>
      </c>
      <c r="S509">
        <v>1</v>
      </c>
      <c r="T509">
        <v>1</v>
      </c>
      <c r="U509">
        <v>0</v>
      </c>
      <c r="W509">
        <v>0</v>
      </c>
      <c r="X509">
        <v>33.33</v>
      </c>
      <c r="Y509" t="s">
        <v>221</v>
      </c>
      <c r="Z509">
        <v>50</v>
      </c>
      <c r="AA509">
        <v>33.33</v>
      </c>
    </row>
    <row r="510" spans="1:27" x14ac:dyDescent="0.25">
      <c r="A510" t="s">
        <v>735</v>
      </c>
      <c r="B510" t="s">
        <v>696</v>
      </c>
      <c r="C510" s="8" t="s">
        <v>697</v>
      </c>
      <c r="D510">
        <v>0</v>
      </c>
      <c r="E510" t="s">
        <v>226</v>
      </c>
      <c r="F510" t="s">
        <v>227</v>
      </c>
      <c r="G510" t="s">
        <v>219</v>
      </c>
      <c r="H510" t="s">
        <v>3</v>
      </c>
      <c r="I510" t="s">
        <v>3</v>
      </c>
      <c r="J510">
        <v>2</v>
      </c>
      <c r="K510">
        <v>3.3300000000000003E-2</v>
      </c>
      <c r="L510" t="s">
        <v>88</v>
      </c>
      <c r="M510" t="s">
        <v>221</v>
      </c>
      <c r="N510">
        <v>0</v>
      </c>
      <c r="O510">
        <v>0</v>
      </c>
      <c r="P510">
        <v>0</v>
      </c>
      <c r="Q510">
        <v>0</v>
      </c>
      <c r="S510">
        <v>1</v>
      </c>
      <c r="T510">
        <v>1</v>
      </c>
      <c r="U510">
        <v>0</v>
      </c>
      <c r="W510">
        <v>0</v>
      </c>
      <c r="X510">
        <v>0</v>
      </c>
      <c r="Y510" t="s">
        <v>221</v>
      </c>
      <c r="Z510">
        <v>50</v>
      </c>
      <c r="AA510">
        <v>0</v>
      </c>
    </row>
    <row r="511" spans="1:27" x14ac:dyDescent="0.25">
      <c r="A511" t="s">
        <v>736</v>
      </c>
      <c r="B511" t="s">
        <v>737</v>
      </c>
      <c r="C511" s="8" t="s">
        <v>738</v>
      </c>
      <c r="D511">
        <v>0</v>
      </c>
      <c r="E511" t="s">
        <v>83</v>
      </c>
      <c r="F511" t="s">
        <v>84</v>
      </c>
      <c r="G511" t="s">
        <v>85</v>
      </c>
      <c r="H511" t="s">
        <v>86</v>
      </c>
      <c r="I511" t="s">
        <v>87</v>
      </c>
      <c r="J511">
        <v>24</v>
      </c>
      <c r="K511">
        <v>1.8599999999999998E-2</v>
      </c>
      <c r="L511" t="s">
        <v>88</v>
      </c>
      <c r="M511" t="s">
        <v>89</v>
      </c>
      <c r="N511">
        <v>0</v>
      </c>
      <c r="O511">
        <v>0</v>
      </c>
      <c r="P511">
        <v>0</v>
      </c>
      <c r="Q511">
        <v>0</v>
      </c>
      <c r="S511">
        <v>1</v>
      </c>
      <c r="T511">
        <v>1</v>
      </c>
      <c r="U511">
        <v>0</v>
      </c>
      <c r="V511" t="s">
        <v>90</v>
      </c>
      <c r="W511">
        <v>0</v>
      </c>
      <c r="Y511" t="s">
        <v>89</v>
      </c>
      <c r="Z511">
        <v>0</v>
      </c>
      <c r="AA511">
        <v>0</v>
      </c>
    </row>
    <row r="512" spans="1:27" x14ac:dyDescent="0.25">
      <c r="A512" t="s">
        <v>739</v>
      </c>
      <c r="B512" t="s">
        <v>737</v>
      </c>
      <c r="C512" s="8" t="s">
        <v>738</v>
      </c>
      <c r="D512">
        <v>0</v>
      </c>
      <c r="E512" t="s">
        <v>92</v>
      </c>
      <c r="F512" t="s">
        <v>93</v>
      </c>
      <c r="G512" t="s">
        <v>85</v>
      </c>
      <c r="H512" t="s">
        <v>94</v>
      </c>
      <c r="I512" t="s">
        <v>95</v>
      </c>
      <c r="J512">
        <v>13</v>
      </c>
      <c r="K512">
        <v>1.6299999999999999E-2</v>
      </c>
      <c r="L512" t="s">
        <v>88</v>
      </c>
      <c r="M512" t="s">
        <v>89</v>
      </c>
      <c r="N512">
        <v>0</v>
      </c>
      <c r="O512">
        <v>0</v>
      </c>
      <c r="P512">
        <v>0</v>
      </c>
      <c r="Q512">
        <v>0</v>
      </c>
      <c r="S512">
        <v>1</v>
      </c>
      <c r="T512">
        <v>1</v>
      </c>
      <c r="U512">
        <v>0</v>
      </c>
      <c r="V512" t="s">
        <v>90</v>
      </c>
      <c r="W512">
        <v>0</v>
      </c>
      <c r="Y512" t="s">
        <v>89</v>
      </c>
      <c r="Z512">
        <v>0</v>
      </c>
      <c r="AA512">
        <v>0</v>
      </c>
    </row>
    <row r="513" spans="1:27" x14ac:dyDescent="0.25">
      <c r="A513" t="s">
        <v>740</v>
      </c>
      <c r="B513" t="s">
        <v>737</v>
      </c>
      <c r="C513" s="8" t="s">
        <v>738</v>
      </c>
      <c r="D513">
        <v>0.309968999999999</v>
      </c>
      <c r="E513" t="s">
        <v>99</v>
      </c>
      <c r="F513" t="s">
        <v>100</v>
      </c>
      <c r="G513" t="s">
        <v>85</v>
      </c>
      <c r="H513" t="s">
        <v>86</v>
      </c>
      <c r="I513" t="s">
        <v>87</v>
      </c>
      <c r="J513">
        <v>26</v>
      </c>
      <c r="K513">
        <v>1.8599999999999998E-2</v>
      </c>
      <c r="L513" t="s">
        <v>88</v>
      </c>
      <c r="M513" t="s">
        <v>120</v>
      </c>
      <c r="N513">
        <v>16.664999999999999</v>
      </c>
      <c r="O513">
        <v>16.664999999999999</v>
      </c>
      <c r="P513">
        <v>0</v>
      </c>
      <c r="Q513">
        <v>0</v>
      </c>
      <c r="S513">
        <v>1</v>
      </c>
      <c r="T513">
        <v>1</v>
      </c>
      <c r="U513">
        <v>0</v>
      </c>
      <c r="V513" t="s">
        <v>97</v>
      </c>
      <c r="W513">
        <v>1</v>
      </c>
      <c r="Y513" t="s">
        <v>120</v>
      </c>
      <c r="Z513">
        <v>16.664999999999999</v>
      </c>
      <c r="AA513">
        <v>16.664999999999999</v>
      </c>
    </row>
    <row r="514" spans="1:27" x14ac:dyDescent="0.25">
      <c r="A514" t="s">
        <v>741</v>
      </c>
      <c r="B514" t="s">
        <v>737</v>
      </c>
      <c r="C514" s="8" t="s">
        <v>738</v>
      </c>
      <c r="D514">
        <v>0</v>
      </c>
      <c r="E514" t="s">
        <v>102</v>
      </c>
      <c r="F514" t="s">
        <v>103</v>
      </c>
      <c r="G514" t="s">
        <v>85</v>
      </c>
      <c r="H514" t="s">
        <v>104</v>
      </c>
      <c r="I514" t="s">
        <v>105</v>
      </c>
      <c r="J514">
        <v>34</v>
      </c>
      <c r="K514">
        <v>3.2500000000000001E-2</v>
      </c>
      <c r="L514" t="s">
        <v>88</v>
      </c>
      <c r="M514" t="s">
        <v>89</v>
      </c>
      <c r="N514">
        <v>0</v>
      </c>
      <c r="O514">
        <v>0</v>
      </c>
      <c r="P514">
        <v>0</v>
      </c>
      <c r="Q514">
        <v>0</v>
      </c>
      <c r="S514">
        <v>1</v>
      </c>
      <c r="T514">
        <v>1</v>
      </c>
      <c r="U514">
        <v>0</v>
      </c>
      <c r="V514" t="s">
        <v>90</v>
      </c>
      <c r="W514">
        <v>0</v>
      </c>
      <c r="Y514" t="s">
        <v>89</v>
      </c>
      <c r="Z514">
        <v>0</v>
      </c>
      <c r="AA514">
        <v>0</v>
      </c>
    </row>
    <row r="515" spans="1:27" x14ac:dyDescent="0.25">
      <c r="A515" t="s">
        <v>742</v>
      </c>
      <c r="B515" t="s">
        <v>737</v>
      </c>
      <c r="C515" s="8" t="s">
        <v>738</v>
      </c>
      <c r="D515">
        <v>0.54327899999999996</v>
      </c>
      <c r="E515" t="s">
        <v>107</v>
      </c>
      <c r="F515" t="s">
        <v>108</v>
      </c>
      <c r="G515" t="s">
        <v>85</v>
      </c>
      <c r="H515" t="s">
        <v>94</v>
      </c>
      <c r="I515" t="s">
        <v>95</v>
      </c>
      <c r="J515">
        <v>19</v>
      </c>
      <c r="K515">
        <v>1.6299999999999999E-2</v>
      </c>
      <c r="L515" t="s">
        <v>88</v>
      </c>
      <c r="M515" t="s">
        <v>96</v>
      </c>
      <c r="N515">
        <v>33.33</v>
      </c>
      <c r="O515">
        <v>33.33</v>
      </c>
      <c r="P515">
        <v>0</v>
      </c>
      <c r="Q515">
        <v>0</v>
      </c>
      <c r="S515">
        <v>1</v>
      </c>
      <c r="T515">
        <v>1</v>
      </c>
      <c r="U515">
        <v>0</v>
      </c>
      <c r="V515" t="s">
        <v>97</v>
      </c>
      <c r="W515">
        <v>1</v>
      </c>
      <c r="Y515" t="s">
        <v>96</v>
      </c>
      <c r="Z515">
        <v>33.33</v>
      </c>
      <c r="AA515">
        <v>33.33</v>
      </c>
    </row>
    <row r="516" spans="1:27" x14ac:dyDescent="0.25">
      <c r="A516" t="s">
        <v>743</v>
      </c>
      <c r="B516" t="s">
        <v>737</v>
      </c>
      <c r="C516" s="8" t="s">
        <v>738</v>
      </c>
      <c r="D516">
        <v>0</v>
      </c>
      <c r="E516" t="s">
        <v>110</v>
      </c>
      <c r="F516" t="s">
        <v>111</v>
      </c>
      <c r="G516" t="s">
        <v>85</v>
      </c>
      <c r="H516" t="s">
        <v>86</v>
      </c>
      <c r="I516" t="s">
        <v>87</v>
      </c>
      <c r="J516">
        <v>20</v>
      </c>
      <c r="K516">
        <v>1.8599999999999998E-2</v>
      </c>
      <c r="L516" t="s">
        <v>88</v>
      </c>
      <c r="M516" t="s">
        <v>89</v>
      </c>
      <c r="N516">
        <v>0</v>
      </c>
      <c r="O516">
        <v>0</v>
      </c>
      <c r="P516">
        <v>0</v>
      </c>
      <c r="Q516">
        <v>0</v>
      </c>
      <c r="S516">
        <v>1</v>
      </c>
      <c r="T516">
        <v>1</v>
      </c>
      <c r="U516">
        <v>0</v>
      </c>
      <c r="V516" t="s">
        <v>90</v>
      </c>
      <c r="W516">
        <v>0</v>
      </c>
      <c r="Y516" t="s">
        <v>89</v>
      </c>
      <c r="Z516">
        <v>0</v>
      </c>
      <c r="AA516">
        <v>0</v>
      </c>
    </row>
    <row r="517" spans="1:27" x14ac:dyDescent="0.25">
      <c r="A517" t="s">
        <v>744</v>
      </c>
      <c r="B517" t="s">
        <v>737</v>
      </c>
      <c r="C517" s="8" t="s">
        <v>738</v>
      </c>
      <c r="D517">
        <v>0</v>
      </c>
      <c r="E517" t="s">
        <v>113</v>
      </c>
      <c r="F517" t="s">
        <v>114</v>
      </c>
      <c r="G517" t="s">
        <v>85</v>
      </c>
      <c r="H517" t="s">
        <v>94</v>
      </c>
      <c r="I517" t="s">
        <v>95</v>
      </c>
      <c r="J517">
        <v>18</v>
      </c>
      <c r="K517">
        <v>1.6299999999999999E-2</v>
      </c>
      <c r="L517" t="s">
        <v>88</v>
      </c>
      <c r="M517" t="s">
        <v>96</v>
      </c>
      <c r="N517">
        <v>0</v>
      </c>
      <c r="O517">
        <v>0</v>
      </c>
      <c r="P517">
        <v>0</v>
      </c>
      <c r="Q517">
        <v>0</v>
      </c>
      <c r="S517">
        <v>1</v>
      </c>
      <c r="T517">
        <v>1</v>
      </c>
      <c r="U517">
        <v>0</v>
      </c>
      <c r="V517" t="s">
        <v>121</v>
      </c>
      <c r="W517">
        <v>0</v>
      </c>
      <c r="Y517" t="s">
        <v>96</v>
      </c>
      <c r="Z517">
        <v>33.33</v>
      </c>
      <c r="AA517">
        <v>0</v>
      </c>
    </row>
    <row r="518" spans="1:27" x14ac:dyDescent="0.25">
      <c r="A518" t="s">
        <v>745</v>
      </c>
      <c r="B518" t="s">
        <v>737</v>
      </c>
      <c r="C518" s="8" t="s">
        <v>738</v>
      </c>
      <c r="D518">
        <v>0.72159449999999903</v>
      </c>
      <c r="E518" t="s">
        <v>116</v>
      </c>
      <c r="F518" t="s">
        <v>117</v>
      </c>
      <c r="G518" t="s">
        <v>85</v>
      </c>
      <c r="H518" t="s">
        <v>118</v>
      </c>
      <c r="I518" t="s">
        <v>119</v>
      </c>
      <c r="J518">
        <v>37</v>
      </c>
      <c r="K518">
        <v>4.3299999999999998E-2</v>
      </c>
      <c r="L518" t="s">
        <v>88</v>
      </c>
      <c r="M518" t="s">
        <v>120</v>
      </c>
      <c r="N518">
        <v>16.664999999999999</v>
      </c>
      <c r="O518">
        <v>16.664999999999999</v>
      </c>
      <c r="P518">
        <v>0</v>
      </c>
      <c r="Q518">
        <v>0</v>
      </c>
      <c r="S518">
        <v>1</v>
      </c>
      <c r="T518">
        <v>1</v>
      </c>
      <c r="U518">
        <v>0</v>
      </c>
      <c r="V518" t="s">
        <v>97</v>
      </c>
      <c r="W518">
        <v>1</v>
      </c>
      <c r="Y518" t="s">
        <v>120</v>
      </c>
      <c r="Z518">
        <v>16.664999999999999</v>
      </c>
      <c r="AA518">
        <v>16.664999999999999</v>
      </c>
    </row>
    <row r="519" spans="1:27" x14ac:dyDescent="0.25">
      <c r="A519" t="s">
        <v>746</v>
      </c>
      <c r="B519" t="s">
        <v>737</v>
      </c>
      <c r="C519" s="8" t="s">
        <v>738</v>
      </c>
      <c r="D519">
        <v>0.61993799999999899</v>
      </c>
      <c r="E519" t="s">
        <v>123</v>
      </c>
      <c r="F519" t="s">
        <v>124</v>
      </c>
      <c r="G519" t="s">
        <v>85</v>
      </c>
      <c r="H519" t="s">
        <v>86</v>
      </c>
      <c r="I519" t="s">
        <v>87</v>
      </c>
      <c r="J519">
        <v>23</v>
      </c>
      <c r="K519">
        <v>1.8599999999999998E-2</v>
      </c>
      <c r="L519" t="s">
        <v>88</v>
      </c>
      <c r="M519" t="s">
        <v>96</v>
      </c>
      <c r="N519">
        <v>33.33</v>
      </c>
      <c r="O519">
        <v>33.33</v>
      </c>
      <c r="P519">
        <v>0</v>
      </c>
      <c r="Q519">
        <v>0</v>
      </c>
      <c r="S519">
        <v>1</v>
      </c>
      <c r="T519">
        <v>1</v>
      </c>
      <c r="U519">
        <v>0</v>
      </c>
      <c r="V519" t="s">
        <v>97</v>
      </c>
      <c r="W519">
        <v>1</v>
      </c>
      <c r="Y519" t="s">
        <v>96</v>
      </c>
      <c r="Z519">
        <v>33.33</v>
      </c>
      <c r="AA519">
        <v>33.33</v>
      </c>
    </row>
    <row r="520" spans="1:27" x14ac:dyDescent="0.25">
      <c r="A520" t="s">
        <v>747</v>
      </c>
      <c r="B520" t="s">
        <v>737</v>
      </c>
      <c r="C520" s="8" t="s">
        <v>738</v>
      </c>
      <c r="D520">
        <v>0</v>
      </c>
      <c r="E520" t="s">
        <v>126</v>
      </c>
      <c r="F520" t="s">
        <v>127</v>
      </c>
      <c r="G520" t="s">
        <v>85</v>
      </c>
      <c r="H520" t="s">
        <v>86</v>
      </c>
      <c r="I520" t="s">
        <v>87</v>
      </c>
      <c r="J520">
        <v>22</v>
      </c>
      <c r="K520">
        <v>1.8599999999999998E-2</v>
      </c>
      <c r="L520" t="s">
        <v>88</v>
      </c>
      <c r="M520" t="s">
        <v>89</v>
      </c>
      <c r="N520">
        <v>0</v>
      </c>
      <c r="O520">
        <v>0</v>
      </c>
      <c r="P520">
        <v>0</v>
      </c>
      <c r="Q520">
        <v>0</v>
      </c>
      <c r="S520">
        <v>1</v>
      </c>
      <c r="T520">
        <v>1</v>
      </c>
      <c r="U520">
        <v>0</v>
      </c>
      <c r="V520" t="s">
        <v>90</v>
      </c>
      <c r="W520">
        <v>0</v>
      </c>
      <c r="Y520" t="s">
        <v>89</v>
      </c>
      <c r="Z520">
        <v>0</v>
      </c>
      <c r="AA520">
        <v>0</v>
      </c>
    </row>
    <row r="521" spans="1:27" x14ac:dyDescent="0.25">
      <c r="A521" t="s">
        <v>748</v>
      </c>
      <c r="B521" t="s">
        <v>737</v>
      </c>
      <c r="C521" s="8" t="s">
        <v>738</v>
      </c>
      <c r="D521">
        <v>0.54327899999999996</v>
      </c>
      <c r="E521" t="s">
        <v>129</v>
      </c>
      <c r="F521" t="s">
        <v>130</v>
      </c>
      <c r="G521" t="s">
        <v>85</v>
      </c>
      <c r="H521" t="s">
        <v>94</v>
      </c>
      <c r="I521" t="s">
        <v>95</v>
      </c>
      <c r="J521">
        <v>15</v>
      </c>
      <c r="K521">
        <v>1.6299999999999999E-2</v>
      </c>
      <c r="L521" t="s">
        <v>88</v>
      </c>
      <c r="M521" t="s">
        <v>96</v>
      </c>
      <c r="N521">
        <v>33.33</v>
      </c>
      <c r="O521">
        <v>33.33</v>
      </c>
      <c r="P521">
        <v>0</v>
      </c>
      <c r="Q521">
        <v>0</v>
      </c>
      <c r="S521">
        <v>1</v>
      </c>
      <c r="T521">
        <v>1</v>
      </c>
      <c r="U521">
        <v>0</v>
      </c>
      <c r="V521" t="s">
        <v>97</v>
      </c>
      <c r="W521">
        <v>1</v>
      </c>
      <c r="Y521" t="s">
        <v>96</v>
      </c>
      <c r="Z521">
        <v>33.33</v>
      </c>
      <c r="AA521">
        <v>33.33</v>
      </c>
    </row>
    <row r="522" spans="1:27" x14ac:dyDescent="0.25">
      <c r="A522" t="s">
        <v>749</v>
      </c>
      <c r="B522" t="s">
        <v>737</v>
      </c>
      <c r="C522" s="8" t="s">
        <v>738</v>
      </c>
      <c r="D522">
        <v>0.61993799999999899</v>
      </c>
      <c r="E522" t="s">
        <v>132</v>
      </c>
      <c r="F522" t="s">
        <v>133</v>
      </c>
      <c r="G522" t="s">
        <v>85</v>
      </c>
      <c r="H522" t="s">
        <v>86</v>
      </c>
      <c r="I522" t="s">
        <v>87</v>
      </c>
      <c r="J522">
        <v>21</v>
      </c>
      <c r="K522">
        <v>1.8599999999999998E-2</v>
      </c>
      <c r="L522" t="s">
        <v>88</v>
      </c>
      <c r="M522" t="s">
        <v>96</v>
      </c>
      <c r="N522">
        <v>33.33</v>
      </c>
      <c r="O522">
        <v>33.33</v>
      </c>
      <c r="P522">
        <v>0</v>
      </c>
      <c r="Q522">
        <v>0</v>
      </c>
      <c r="S522">
        <v>1</v>
      </c>
      <c r="T522">
        <v>1</v>
      </c>
      <c r="U522">
        <v>0</v>
      </c>
      <c r="V522" t="s">
        <v>97</v>
      </c>
      <c r="W522">
        <v>1</v>
      </c>
      <c r="Y522" t="s">
        <v>96</v>
      </c>
      <c r="Z522">
        <v>33.33</v>
      </c>
      <c r="AA522">
        <v>33.33</v>
      </c>
    </row>
    <row r="523" spans="1:27" x14ac:dyDescent="0.25">
      <c r="A523" t="s">
        <v>750</v>
      </c>
      <c r="B523" t="s">
        <v>737</v>
      </c>
      <c r="C523" s="8" t="s">
        <v>738</v>
      </c>
      <c r="D523">
        <v>0.54327899999999996</v>
      </c>
      <c r="E523" t="s">
        <v>135</v>
      </c>
      <c r="F523" t="s">
        <v>136</v>
      </c>
      <c r="G523" t="s">
        <v>85</v>
      </c>
      <c r="H523" t="s">
        <v>94</v>
      </c>
      <c r="I523" t="s">
        <v>95</v>
      </c>
      <c r="J523">
        <v>14</v>
      </c>
      <c r="K523">
        <v>1.6299999999999999E-2</v>
      </c>
      <c r="L523" t="s">
        <v>88</v>
      </c>
      <c r="M523" t="s">
        <v>96</v>
      </c>
      <c r="N523">
        <v>33.33</v>
      </c>
      <c r="O523">
        <v>33.33</v>
      </c>
      <c r="P523">
        <v>0</v>
      </c>
      <c r="Q523">
        <v>0</v>
      </c>
      <c r="S523">
        <v>1</v>
      </c>
      <c r="T523">
        <v>1</v>
      </c>
      <c r="U523">
        <v>0</v>
      </c>
      <c r="V523" t="s">
        <v>97</v>
      </c>
      <c r="W523">
        <v>1</v>
      </c>
      <c r="Y523" t="s">
        <v>96</v>
      </c>
      <c r="Z523">
        <v>33.33</v>
      </c>
      <c r="AA523">
        <v>33.33</v>
      </c>
    </row>
    <row r="524" spans="1:27" x14ac:dyDescent="0.25">
      <c r="A524" t="s">
        <v>751</v>
      </c>
      <c r="B524" t="s">
        <v>737</v>
      </c>
      <c r="C524" s="8" t="s">
        <v>738</v>
      </c>
      <c r="D524">
        <v>2.165</v>
      </c>
      <c r="E524" t="s">
        <v>138</v>
      </c>
      <c r="F524" t="s">
        <v>139</v>
      </c>
      <c r="G524" t="s">
        <v>85</v>
      </c>
      <c r="H524" t="s">
        <v>118</v>
      </c>
      <c r="I524" t="s">
        <v>119</v>
      </c>
      <c r="J524">
        <v>39</v>
      </c>
      <c r="K524">
        <v>4.3299999999999998E-2</v>
      </c>
      <c r="L524" t="s">
        <v>88</v>
      </c>
      <c r="M524" t="s">
        <v>140</v>
      </c>
      <c r="N524">
        <v>50</v>
      </c>
      <c r="O524">
        <v>50</v>
      </c>
      <c r="P524">
        <v>0</v>
      </c>
      <c r="Q524">
        <v>0</v>
      </c>
      <c r="S524">
        <v>1</v>
      </c>
      <c r="T524">
        <v>1</v>
      </c>
      <c r="U524">
        <v>0</v>
      </c>
      <c r="V524" t="s">
        <v>97</v>
      </c>
      <c r="W524">
        <v>1</v>
      </c>
      <c r="Y524" t="s">
        <v>140</v>
      </c>
      <c r="Z524">
        <v>50</v>
      </c>
      <c r="AA524">
        <v>50</v>
      </c>
    </row>
    <row r="525" spans="1:27" x14ac:dyDescent="0.25">
      <c r="A525" t="s">
        <v>752</v>
      </c>
      <c r="B525" t="s">
        <v>737</v>
      </c>
      <c r="C525" s="8" t="s">
        <v>738</v>
      </c>
      <c r="D525">
        <v>0</v>
      </c>
      <c r="E525" t="s">
        <v>142</v>
      </c>
      <c r="F525" t="s">
        <v>143</v>
      </c>
      <c r="G525" t="s">
        <v>85</v>
      </c>
      <c r="H525" t="s">
        <v>104</v>
      </c>
      <c r="I525" t="s">
        <v>105</v>
      </c>
      <c r="J525">
        <v>33</v>
      </c>
      <c r="K525">
        <v>3.2500000000000001E-2</v>
      </c>
      <c r="L525" t="s">
        <v>88</v>
      </c>
      <c r="M525" t="s">
        <v>89</v>
      </c>
      <c r="N525">
        <v>0</v>
      </c>
      <c r="O525">
        <v>0</v>
      </c>
      <c r="P525">
        <v>0</v>
      </c>
      <c r="Q525">
        <v>0</v>
      </c>
      <c r="S525">
        <v>1</v>
      </c>
      <c r="T525">
        <v>1</v>
      </c>
      <c r="U525">
        <v>0</v>
      </c>
      <c r="V525" t="s">
        <v>90</v>
      </c>
      <c r="W525">
        <v>0</v>
      </c>
      <c r="Y525" t="s">
        <v>89</v>
      </c>
      <c r="Z525">
        <v>0</v>
      </c>
      <c r="AA525">
        <v>0</v>
      </c>
    </row>
    <row r="526" spans="1:27" x14ac:dyDescent="0.25">
      <c r="A526" t="s">
        <v>753</v>
      </c>
      <c r="B526" t="s">
        <v>737</v>
      </c>
      <c r="C526" s="8" t="s">
        <v>738</v>
      </c>
      <c r="D526">
        <v>0.309968999999999</v>
      </c>
      <c r="E526" t="s">
        <v>145</v>
      </c>
      <c r="F526" t="s">
        <v>146</v>
      </c>
      <c r="G526" t="s">
        <v>85</v>
      </c>
      <c r="H526" t="s">
        <v>86</v>
      </c>
      <c r="I526" t="s">
        <v>87</v>
      </c>
      <c r="J526">
        <v>25</v>
      </c>
      <c r="K526">
        <v>1.8599999999999998E-2</v>
      </c>
      <c r="L526" t="s">
        <v>88</v>
      </c>
      <c r="M526" t="s">
        <v>120</v>
      </c>
      <c r="N526">
        <v>16.664999999999999</v>
      </c>
      <c r="O526">
        <v>16.664999999999999</v>
      </c>
      <c r="P526">
        <v>0</v>
      </c>
      <c r="Q526">
        <v>0</v>
      </c>
      <c r="S526">
        <v>1</v>
      </c>
      <c r="T526">
        <v>1</v>
      </c>
      <c r="U526">
        <v>0</v>
      </c>
      <c r="V526" t="s">
        <v>97</v>
      </c>
      <c r="W526">
        <v>1</v>
      </c>
      <c r="Y526" t="s">
        <v>120</v>
      </c>
      <c r="Z526">
        <v>16.664999999999999</v>
      </c>
      <c r="AA526">
        <v>16.664999999999999</v>
      </c>
    </row>
    <row r="527" spans="1:27" x14ac:dyDescent="0.25">
      <c r="A527" t="s">
        <v>754</v>
      </c>
      <c r="B527" t="s">
        <v>737</v>
      </c>
      <c r="C527" s="8" t="s">
        <v>738</v>
      </c>
      <c r="D527">
        <v>0.27163949999999998</v>
      </c>
      <c r="E527" t="s">
        <v>148</v>
      </c>
      <c r="F527" t="s">
        <v>149</v>
      </c>
      <c r="G527" t="s">
        <v>85</v>
      </c>
      <c r="H527" t="s">
        <v>94</v>
      </c>
      <c r="I527" t="s">
        <v>95</v>
      </c>
      <c r="J527">
        <v>16</v>
      </c>
      <c r="K527">
        <v>1.6299999999999999E-2</v>
      </c>
      <c r="L527" t="s">
        <v>88</v>
      </c>
      <c r="M527" t="s">
        <v>120</v>
      </c>
      <c r="N527">
        <v>16.664999999999999</v>
      </c>
      <c r="O527">
        <v>16.664999999999999</v>
      </c>
      <c r="P527">
        <v>0</v>
      </c>
      <c r="Q527">
        <v>0</v>
      </c>
      <c r="S527">
        <v>1</v>
      </c>
      <c r="T527">
        <v>1</v>
      </c>
      <c r="U527">
        <v>0</v>
      </c>
      <c r="V527" t="s">
        <v>97</v>
      </c>
      <c r="W527">
        <v>1</v>
      </c>
      <c r="Y527" t="s">
        <v>120</v>
      </c>
      <c r="Z527">
        <v>16.664999999999999</v>
      </c>
      <c r="AA527">
        <v>16.664999999999999</v>
      </c>
    </row>
    <row r="528" spans="1:27" x14ac:dyDescent="0.25">
      <c r="A528" t="s">
        <v>755</v>
      </c>
      <c r="B528" t="s">
        <v>737</v>
      </c>
      <c r="C528" s="8" t="s">
        <v>738</v>
      </c>
      <c r="D528">
        <v>0</v>
      </c>
      <c r="E528" t="s">
        <v>151</v>
      </c>
      <c r="F528" t="s">
        <v>152</v>
      </c>
      <c r="G528" t="s">
        <v>85</v>
      </c>
      <c r="H528" t="s">
        <v>94</v>
      </c>
      <c r="I528" t="s">
        <v>95</v>
      </c>
      <c r="J528">
        <v>17</v>
      </c>
      <c r="K528">
        <v>1.6299999999999999E-2</v>
      </c>
      <c r="L528" t="s">
        <v>88</v>
      </c>
      <c r="M528" t="s">
        <v>89</v>
      </c>
      <c r="N528">
        <v>0</v>
      </c>
      <c r="O528">
        <v>0</v>
      </c>
      <c r="P528">
        <v>0</v>
      </c>
      <c r="Q528">
        <v>0</v>
      </c>
      <c r="S528">
        <v>1</v>
      </c>
      <c r="T528">
        <v>1</v>
      </c>
      <c r="U528">
        <v>0</v>
      </c>
      <c r="V528" t="s">
        <v>90</v>
      </c>
      <c r="W528">
        <v>0</v>
      </c>
      <c r="Y528" t="s">
        <v>89</v>
      </c>
      <c r="Z528">
        <v>0</v>
      </c>
      <c r="AA528">
        <v>0</v>
      </c>
    </row>
    <row r="529" spans="1:27" x14ac:dyDescent="0.25">
      <c r="A529" t="s">
        <v>756</v>
      </c>
      <c r="B529" t="s">
        <v>737</v>
      </c>
      <c r="C529" s="8" t="s">
        <v>738</v>
      </c>
      <c r="D529">
        <v>0.54327899999999996</v>
      </c>
      <c r="E529" t="s">
        <v>154</v>
      </c>
      <c r="F529" t="s">
        <v>155</v>
      </c>
      <c r="G529" t="s">
        <v>85</v>
      </c>
      <c r="H529" t="s">
        <v>94</v>
      </c>
      <c r="I529" t="s">
        <v>95</v>
      </c>
      <c r="J529">
        <v>12</v>
      </c>
      <c r="K529">
        <v>1.6299999999999999E-2</v>
      </c>
      <c r="L529" t="s">
        <v>88</v>
      </c>
      <c r="M529" t="s">
        <v>96</v>
      </c>
      <c r="N529">
        <v>33.33</v>
      </c>
      <c r="O529">
        <v>33.33</v>
      </c>
      <c r="P529">
        <v>0</v>
      </c>
      <c r="Q529">
        <v>0</v>
      </c>
      <c r="S529">
        <v>1</v>
      </c>
      <c r="T529">
        <v>1</v>
      </c>
      <c r="U529">
        <v>0</v>
      </c>
      <c r="V529" t="s">
        <v>97</v>
      </c>
      <c r="W529">
        <v>1</v>
      </c>
      <c r="Y529" t="s">
        <v>96</v>
      </c>
      <c r="Z529">
        <v>33.33</v>
      </c>
      <c r="AA529">
        <v>33.33</v>
      </c>
    </row>
    <row r="530" spans="1:27" x14ac:dyDescent="0.25">
      <c r="A530" t="s">
        <v>757</v>
      </c>
      <c r="B530" t="s">
        <v>737</v>
      </c>
      <c r="C530" s="8" t="s">
        <v>738</v>
      </c>
      <c r="D530">
        <v>0</v>
      </c>
      <c r="E530" t="s">
        <v>157</v>
      </c>
      <c r="F530" t="s">
        <v>158</v>
      </c>
      <c r="G530" t="s">
        <v>85</v>
      </c>
      <c r="H530" t="s">
        <v>104</v>
      </c>
      <c r="I530" t="s">
        <v>105</v>
      </c>
      <c r="J530">
        <v>35</v>
      </c>
      <c r="K530">
        <v>3.2500000000000001E-2</v>
      </c>
      <c r="L530" t="s">
        <v>88</v>
      </c>
      <c r="M530" t="s">
        <v>89</v>
      </c>
      <c r="N530">
        <v>0</v>
      </c>
      <c r="O530">
        <v>0</v>
      </c>
      <c r="P530">
        <v>0</v>
      </c>
      <c r="Q530">
        <v>0</v>
      </c>
      <c r="S530">
        <v>1</v>
      </c>
      <c r="T530">
        <v>1</v>
      </c>
      <c r="U530">
        <v>0</v>
      </c>
      <c r="V530" t="s">
        <v>90</v>
      </c>
      <c r="W530">
        <v>0</v>
      </c>
      <c r="Y530" t="s">
        <v>89</v>
      </c>
      <c r="Z530">
        <v>0</v>
      </c>
      <c r="AA530">
        <v>0</v>
      </c>
    </row>
    <row r="531" spans="1:27" x14ac:dyDescent="0.25">
      <c r="A531" t="s">
        <v>758</v>
      </c>
      <c r="B531" t="s">
        <v>737</v>
      </c>
      <c r="C531" s="8" t="s">
        <v>738</v>
      </c>
      <c r="D531">
        <v>0</v>
      </c>
      <c r="E531" t="s">
        <v>160</v>
      </c>
      <c r="F531" t="s">
        <v>161</v>
      </c>
      <c r="G531" t="s">
        <v>85</v>
      </c>
      <c r="H531" t="s">
        <v>118</v>
      </c>
      <c r="I531" t="s">
        <v>119</v>
      </c>
      <c r="J531">
        <v>38</v>
      </c>
      <c r="K531">
        <v>4.3299999999999998E-2</v>
      </c>
      <c r="L531" t="s">
        <v>88</v>
      </c>
      <c r="M531" t="s">
        <v>140</v>
      </c>
      <c r="N531">
        <v>0</v>
      </c>
      <c r="O531">
        <v>0</v>
      </c>
      <c r="P531">
        <v>0</v>
      </c>
      <c r="Q531">
        <v>0</v>
      </c>
      <c r="S531">
        <v>1</v>
      </c>
      <c r="T531">
        <v>1</v>
      </c>
      <c r="U531">
        <v>0</v>
      </c>
      <c r="V531" t="s">
        <v>121</v>
      </c>
      <c r="W531">
        <v>0</v>
      </c>
      <c r="Y531" t="s">
        <v>140</v>
      </c>
      <c r="Z531">
        <v>50</v>
      </c>
      <c r="AA531">
        <v>0</v>
      </c>
    </row>
    <row r="532" spans="1:27" x14ac:dyDescent="0.25">
      <c r="A532" t="s">
        <v>759</v>
      </c>
      <c r="B532" t="s">
        <v>737</v>
      </c>
      <c r="C532" s="8" t="s">
        <v>738</v>
      </c>
      <c r="D532">
        <v>1.085</v>
      </c>
      <c r="E532" t="s">
        <v>163</v>
      </c>
      <c r="F532" t="s">
        <v>164</v>
      </c>
      <c r="G532" t="s">
        <v>85</v>
      </c>
      <c r="H532" t="s">
        <v>165</v>
      </c>
      <c r="I532" t="s">
        <v>166</v>
      </c>
      <c r="J532">
        <v>29</v>
      </c>
      <c r="K532">
        <v>2.1700000000000001E-2</v>
      </c>
      <c r="L532" t="s">
        <v>88</v>
      </c>
      <c r="M532" t="s">
        <v>140</v>
      </c>
      <c r="N532">
        <v>50</v>
      </c>
      <c r="O532">
        <v>50</v>
      </c>
      <c r="P532">
        <v>0</v>
      </c>
      <c r="Q532">
        <v>0</v>
      </c>
      <c r="S532">
        <v>1</v>
      </c>
      <c r="T532">
        <v>1</v>
      </c>
      <c r="U532">
        <v>0</v>
      </c>
      <c r="V532" t="s">
        <v>97</v>
      </c>
      <c r="W532">
        <v>1</v>
      </c>
      <c r="Y532" t="s">
        <v>140</v>
      </c>
      <c r="Z532">
        <v>50</v>
      </c>
      <c r="AA532">
        <v>50</v>
      </c>
    </row>
    <row r="533" spans="1:27" x14ac:dyDescent="0.25">
      <c r="A533" t="s">
        <v>760</v>
      </c>
      <c r="B533" t="s">
        <v>737</v>
      </c>
      <c r="C533" s="8" t="s">
        <v>738</v>
      </c>
      <c r="D533">
        <v>1.085</v>
      </c>
      <c r="E533" t="s">
        <v>168</v>
      </c>
      <c r="F533" t="s">
        <v>169</v>
      </c>
      <c r="G533" t="s">
        <v>85</v>
      </c>
      <c r="H533" t="s">
        <v>165</v>
      </c>
      <c r="I533" t="s">
        <v>166</v>
      </c>
      <c r="J533">
        <v>30</v>
      </c>
      <c r="K533">
        <v>2.1700000000000001E-2</v>
      </c>
      <c r="L533" t="s">
        <v>88</v>
      </c>
      <c r="M533" t="s">
        <v>140</v>
      </c>
      <c r="N533">
        <v>50</v>
      </c>
      <c r="O533">
        <v>50</v>
      </c>
      <c r="P533">
        <v>0</v>
      </c>
      <c r="Q533">
        <v>0</v>
      </c>
      <c r="S533">
        <v>1</v>
      </c>
      <c r="T533">
        <v>1</v>
      </c>
      <c r="U533">
        <v>0</v>
      </c>
      <c r="V533" t="s">
        <v>97</v>
      </c>
      <c r="W533">
        <v>1</v>
      </c>
      <c r="Y533" t="s">
        <v>140</v>
      </c>
      <c r="Z533">
        <v>50</v>
      </c>
      <c r="AA533">
        <v>50</v>
      </c>
    </row>
    <row r="534" spans="1:27" x14ac:dyDescent="0.25">
      <c r="A534" t="s">
        <v>761</v>
      </c>
      <c r="B534" t="s">
        <v>737</v>
      </c>
      <c r="C534" s="8" t="s">
        <v>738</v>
      </c>
      <c r="D534">
        <v>0</v>
      </c>
      <c r="E534" t="s">
        <v>171</v>
      </c>
      <c r="F534" t="s">
        <v>172</v>
      </c>
      <c r="G534" t="s">
        <v>85</v>
      </c>
      <c r="H534" t="s">
        <v>165</v>
      </c>
      <c r="I534" t="s">
        <v>166</v>
      </c>
      <c r="J534">
        <v>31</v>
      </c>
      <c r="K534">
        <v>2.1700000000000001E-2</v>
      </c>
      <c r="L534" t="s">
        <v>88</v>
      </c>
      <c r="M534" t="s">
        <v>140</v>
      </c>
      <c r="N534">
        <v>0</v>
      </c>
      <c r="O534">
        <v>0</v>
      </c>
      <c r="P534">
        <v>0</v>
      </c>
      <c r="Q534">
        <v>0</v>
      </c>
      <c r="S534">
        <v>1</v>
      </c>
      <c r="T534">
        <v>1</v>
      </c>
      <c r="U534">
        <v>0</v>
      </c>
      <c r="V534" t="s">
        <v>90</v>
      </c>
      <c r="W534">
        <v>0</v>
      </c>
      <c r="Y534" t="s">
        <v>140</v>
      </c>
      <c r="Z534">
        <v>50</v>
      </c>
      <c r="AA534">
        <v>0</v>
      </c>
    </row>
    <row r="535" spans="1:27" x14ac:dyDescent="0.25">
      <c r="A535" t="s">
        <v>762</v>
      </c>
      <c r="B535" t="s">
        <v>737</v>
      </c>
      <c r="C535" s="8" t="s">
        <v>738</v>
      </c>
      <c r="D535">
        <v>1.085</v>
      </c>
      <c r="E535" t="s">
        <v>174</v>
      </c>
      <c r="F535" t="s">
        <v>175</v>
      </c>
      <c r="G535" t="s">
        <v>85</v>
      </c>
      <c r="H535" t="s">
        <v>165</v>
      </c>
      <c r="I535" t="s">
        <v>166</v>
      </c>
      <c r="J535">
        <v>28</v>
      </c>
      <c r="K535">
        <v>2.1700000000000001E-2</v>
      </c>
      <c r="L535" t="s">
        <v>88</v>
      </c>
      <c r="M535" t="s">
        <v>140</v>
      </c>
      <c r="N535">
        <v>50</v>
      </c>
      <c r="O535">
        <v>50</v>
      </c>
      <c r="P535">
        <v>0</v>
      </c>
      <c r="Q535">
        <v>0</v>
      </c>
      <c r="S535">
        <v>1</v>
      </c>
      <c r="T535">
        <v>1</v>
      </c>
      <c r="U535">
        <v>0</v>
      </c>
      <c r="V535" t="s">
        <v>97</v>
      </c>
      <c r="W535">
        <v>1</v>
      </c>
      <c r="Y535" t="s">
        <v>140</v>
      </c>
      <c r="Z535">
        <v>50</v>
      </c>
      <c r="AA535">
        <v>50</v>
      </c>
    </row>
    <row r="536" spans="1:27" x14ac:dyDescent="0.25">
      <c r="A536" t="s">
        <v>763</v>
      </c>
      <c r="B536" t="s">
        <v>737</v>
      </c>
      <c r="C536" s="8" t="s">
        <v>738</v>
      </c>
      <c r="D536">
        <v>1.085</v>
      </c>
      <c r="E536" t="s">
        <v>177</v>
      </c>
      <c r="F536" t="s">
        <v>178</v>
      </c>
      <c r="G536" t="s">
        <v>85</v>
      </c>
      <c r="H536" t="s">
        <v>165</v>
      </c>
      <c r="I536" t="s">
        <v>166</v>
      </c>
      <c r="J536">
        <v>27</v>
      </c>
      <c r="K536">
        <v>2.1700000000000001E-2</v>
      </c>
      <c r="L536" t="s">
        <v>88</v>
      </c>
      <c r="M536" t="s">
        <v>140</v>
      </c>
      <c r="N536">
        <v>50</v>
      </c>
      <c r="O536">
        <v>50</v>
      </c>
      <c r="P536">
        <v>0</v>
      </c>
      <c r="Q536">
        <v>0</v>
      </c>
      <c r="S536">
        <v>1</v>
      </c>
      <c r="T536">
        <v>1</v>
      </c>
      <c r="U536">
        <v>0</v>
      </c>
      <c r="V536" t="s">
        <v>97</v>
      </c>
      <c r="W536">
        <v>1</v>
      </c>
      <c r="Y536" t="s">
        <v>140</v>
      </c>
      <c r="Z536">
        <v>50</v>
      </c>
      <c r="AA536">
        <v>50</v>
      </c>
    </row>
    <row r="537" spans="1:27" x14ac:dyDescent="0.25">
      <c r="A537" t="s">
        <v>764</v>
      </c>
      <c r="B537" t="s">
        <v>737</v>
      </c>
      <c r="C537" s="8" t="s">
        <v>738</v>
      </c>
      <c r="D537">
        <v>1.085</v>
      </c>
      <c r="E537" t="s">
        <v>180</v>
      </c>
      <c r="F537" t="s">
        <v>181</v>
      </c>
      <c r="G537" t="s">
        <v>85</v>
      </c>
      <c r="H537" t="s">
        <v>165</v>
      </c>
      <c r="I537" t="s">
        <v>166</v>
      </c>
      <c r="J537">
        <v>32</v>
      </c>
      <c r="K537">
        <v>2.1700000000000001E-2</v>
      </c>
      <c r="L537" t="s">
        <v>88</v>
      </c>
      <c r="M537" t="s">
        <v>140</v>
      </c>
      <c r="N537">
        <v>50</v>
      </c>
      <c r="O537">
        <v>50</v>
      </c>
      <c r="P537">
        <v>0</v>
      </c>
      <c r="Q537">
        <v>0</v>
      </c>
      <c r="S537">
        <v>1</v>
      </c>
      <c r="T537">
        <v>1</v>
      </c>
      <c r="U537">
        <v>0</v>
      </c>
      <c r="V537" t="s">
        <v>97</v>
      </c>
      <c r="W537">
        <v>1</v>
      </c>
      <c r="Y537" t="s">
        <v>140</v>
      </c>
      <c r="Z537">
        <v>50</v>
      </c>
      <c r="AA537">
        <v>50</v>
      </c>
    </row>
    <row r="538" spans="1:27" x14ac:dyDescent="0.25">
      <c r="A538" t="s">
        <v>765</v>
      </c>
      <c r="B538" t="s">
        <v>737</v>
      </c>
      <c r="C538" s="8" t="s">
        <v>738</v>
      </c>
      <c r="D538">
        <v>0</v>
      </c>
      <c r="E538" t="s">
        <v>183</v>
      </c>
      <c r="F538" t="s">
        <v>184</v>
      </c>
      <c r="G538" t="s">
        <v>85</v>
      </c>
      <c r="H538" t="s">
        <v>104</v>
      </c>
      <c r="I538" t="s">
        <v>105</v>
      </c>
      <c r="J538">
        <v>36</v>
      </c>
      <c r="K538">
        <v>3.2500000000000001E-2</v>
      </c>
      <c r="L538" t="s">
        <v>88</v>
      </c>
      <c r="M538" t="s">
        <v>89</v>
      </c>
      <c r="N538">
        <v>0</v>
      </c>
      <c r="O538">
        <v>0</v>
      </c>
      <c r="P538">
        <v>0</v>
      </c>
      <c r="Q538">
        <v>0</v>
      </c>
      <c r="S538">
        <v>1</v>
      </c>
      <c r="T538">
        <v>1</v>
      </c>
      <c r="U538">
        <v>0</v>
      </c>
      <c r="V538" t="s">
        <v>90</v>
      </c>
      <c r="W538">
        <v>0</v>
      </c>
      <c r="Y538" t="s">
        <v>89</v>
      </c>
      <c r="Z538">
        <v>0</v>
      </c>
      <c r="AA538">
        <v>0</v>
      </c>
    </row>
    <row r="539" spans="1:27" x14ac:dyDescent="0.25">
      <c r="A539" t="s">
        <v>766</v>
      </c>
      <c r="B539" t="s">
        <v>737</v>
      </c>
      <c r="C539" s="8" t="s">
        <v>738</v>
      </c>
      <c r="D539">
        <v>1.25</v>
      </c>
      <c r="E539" t="s">
        <v>186</v>
      </c>
      <c r="F539" t="s">
        <v>187</v>
      </c>
      <c r="G539" t="s">
        <v>188</v>
      </c>
      <c r="H539" t="s">
        <v>189</v>
      </c>
      <c r="I539" t="s">
        <v>190</v>
      </c>
      <c r="J539">
        <v>4</v>
      </c>
      <c r="K539">
        <v>2.5000000000000001E-2</v>
      </c>
      <c r="L539" t="s">
        <v>88</v>
      </c>
      <c r="M539" t="s">
        <v>140</v>
      </c>
      <c r="N539">
        <v>50</v>
      </c>
      <c r="O539">
        <v>50</v>
      </c>
      <c r="P539">
        <v>0</v>
      </c>
      <c r="Q539">
        <v>0</v>
      </c>
      <c r="S539">
        <v>1</v>
      </c>
      <c r="T539">
        <v>1</v>
      </c>
      <c r="U539">
        <v>0</v>
      </c>
      <c r="V539" t="s">
        <v>97</v>
      </c>
      <c r="W539">
        <v>1</v>
      </c>
      <c r="Y539" t="s">
        <v>140</v>
      </c>
      <c r="Z539">
        <v>50</v>
      </c>
      <c r="AA539">
        <v>50</v>
      </c>
    </row>
    <row r="540" spans="1:27" x14ac:dyDescent="0.25">
      <c r="A540" t="s">
        <v>767</v>
      </c>
      <c r="B540" t="s">
        <v>737</v>
      </c>
      <c r="C540" s="8" t="s">
        <v>738</v>
      </c>
      <c r="D540">
        <v>1.25</v>
      </c>
      <c r="E540" t="s">
        <v>192</v>
      </c>
      <c r="F540" t="s">
        <v>193</v>
      </c>
      <c r="G540" t="s">
        <v>188</v>
      </c>
      <c r="H540" t="s">
        <v>189</v>
      </c>
      <c r="I540" t="s">
        <v>190</v>
      </c>
      <c r="J540">
        <v>5</v>
      </c>
      <c r="K540">
        <v>2.5000000000000001E-2</v>
      </c>
      <c r="L540" t="s">
        <v>88</v>
      </c>
      <c r="M540" t="s">
        <v>140</v>
      </c>
      <c r="N540">
        <v>50</v>
      </c>
      <c r="O540">
        <v>50</v>
      </c>
      <c r="P540">
        <v>0</v>
      </c>
      <c r="Q540">
        <v>0</v>
      </c>
      <c r="S540">
        <v>1</v>
      </c>
      <c r="T540">
        <v>1</v>
      </c>
      <c r="U540">
        <v>0</v>
      </c>
      <c r="V540" t="s">
        <v>97</v>
      </c>
      <c r="W540">
        <v>1</v>
      </c>
      <c r="Y540" t="s">
        <v>140</v>
      </c>
      <c r="Z540">
        <v>50</v>
      </c>
      <c r="AA540">
        <v>50</v>
      </c>
    </row>
    <row r="541" spans="1:27" x14ac:dyDescent="0.25">
      <c r="A541" t="s">
        <v>768</v>
      </c>
      <c r="B541" t="s">
        <v>737</v>
      </c>
      <c r="C541" s="8" t="s">
        <v>738</v>
      </c>
      <c r="D541">
        <v>1.25</v>
      </c>
      <c r="E541" t="s">
        <v>195</v>
      </c>
      <c r="F541" t="s">
        <v>196</v>
      </c>
      <c r="G541" t="s">
        <v>188</v>
      </c>
      <c r="H541" t="s">
        <v>189</v>
      </c>
      <c r="I541" t="s">
        <v>190</v>
      </c>
      <c r="J541">
        <v>6</v>
      </c>
      <c r="K541">
        <v>2.5000000000000001E-2</v>
      </c>
      <c r="L541" t="s">
        <v>88</v>
      </c>
      <c r="M541" t="s">
        <v>140</v>
      </c>
      <c r="N541">
        <v>50</v>
      </c>
      <c r="O541">
        <v>50</v>
      </c>
      <c r="P541">
        <v>0</v>
      </c>
      <c r="Q541">
        <v>0</v>
      </c>
      <c r="S541">
        <v>1</v>
      </c>
      <c r="T541">
        <v>1</v>
      </c>
      <c r="U541">
        <v>0</v>
      </c>
      <c r="V541" t="s">
        <v>97</v>
      </c>
      <c r="W541">
        <v>1</v>
      </c>
      <c r="Y541" t="s">
        <v>140</v>
      </c>
      <c r="Z541">
        <v>50</v>
      </c>
      <c r="AA541">
        <v>50</v>
      </c>
    </row>
    <row r="542" spans="1:27" x14ac:dyDescent="0.25">
      <c r="A542" t="s">
        <v>769</v>
      </c>
      <c r="B542" t="s">
        <v>737</v>
      </c>
      <c r="C542" s="8" t="s">
        <v>738</v>
      </c>
      <c r="D542">
        <v>1.25</v>
      </c>
      <c r="E542" t="s">
        <v>198</v>
      </c>
      <c r="F542" t="s">
        <v>199</v>
      </c>
      <c r="G542" t="s">
        <v>188</v>
      </c>
      <c r="H542" t="s">
        <v>189</v>
      </c>
      <c r="I542" t="s">
        <v>190</v>
      </c>
      <c r="J542">
        <v>7</v>
      </c>
      <c r="K542">
        <v>2.5000000000000001E-2</v>
      </c>
      <c r="L542" t="s">
        <v>88</v>
      </c>
      <c r="M542" t="s">
        <v>140</v>
      </c>
      <c r="N542">
        <v>50</v>
      </c>
      <c r="O542">
        <v>50</v>
      </c>
      <c r="P542">
        <v>0</v>
      </c>
      <c r="Q542">
        <v>0</v>
      </c>
      <c r="S542">
        <v>1</v>
      </c>
      <c r="T542">
        <v>1</v>
      </c>
      <c r="U542">
        <v>0</v>
      </c>
      <c r="V542" t="s">
        <v>97</v>
      </c>
      <c r="W542">
        <v>1</v>
      </c>
      <c r="Y542" t="s">
        <v>140</v>
      </c>
      <c r="Z542">
        <v>50</v>
      </c>
      <c r="AA542">
        <v>50</v>
      </c>
    </row>
    <row r="543" spans="1:27" x14ac:dyDescent="0.25">
      <c r="A543" t="s">
        <v>770</v>
      </c>
      <c r="B543" t="s">
        <v>771</v>
      </c>
      <c r="C543" s="8" t="s">
        <v>772</v>
      </c>
      <c r="D543">
        <v>2.085</v>
      </c>
      <c r="E543" t="s">
        <v>202</v>
      </c>
      <c r="F543" t="s">
        <v>203</v>
      </c>
      <c r="G543" t="s">
        <v>188</v>
      </c>
      <c r="H543" t="s">
        <v>104</v>
      </c>
      <c r="I543" t="s">
        <v>204</v>
      </c>
      <c r="J543">
        <v>11</v>
      </c>
      <c r="K543">
        <v>4.1700000000000001E-2</v>
      </c>
      <c r="L543" t="s">
        <v>88</v>
      </c>
      <c r="M543" t="s">
        <v>140</v>
      </c>
      <c r="N543">
        <v>50</v>
      </c>
      <c r="O543">
        <v>50</v>
      </c>
      <c r="V543" t="s">
        <v>97</v>
      </c>
      <c r="W543">
        <v>1</v>
      </c>
      <c r="Y543" t="s">
        <v>140</v>
      </c>
      <c r="Z543">
        <v>50</v>
      </c>
      <c r="AA543">
        <v>50</v>
      </c>
    </row>
    <row r="544" spans="1:27" x14ac:dyDescent="0.25">
      <c r="A544" t="s">
        <v>773</v>
      </c>
      <c r="B544" t="s">
        <v>737</v>
      </c>
      <c r="C544" s="8" t="s">
        <v>738</v>
      </c>
      <c r="D544">
        <v>1.25</v>
      </c>
      <c r="E544" t="s">
        <v>206</v>
      </c>
      <c r="F544" t="s">
        <v>207</v>
      </c>
      <c r="G544" t="s">
        <v>188</v>
      </c>
      <c r="H544" t="s">
        <v>189</v>
      </c>
      <c r="I544" t="s">
        <v>190</v>
      </c>
      <c r="J544">
        <v>8</v>
      </c>
      <c r="K544">
        <v>2.5000000000000001E-2</v>
      </c>
      <c r="L544" t="s">
        <v>88</v>
      </c>
      <c r="M544" t="s">
        <v>140</v>
      </c>
      <c r="N544">
        <v>50</v>
      </c>
      <c r="O544">
        <v>50</v>
      </c>
      <c r="P544">
        <v>0</v>
      </c>
      <c r="Q544">
        <v>0</v>
      </c>
      <c r="S544">
        <v>1</v>
      </c>
      <c r="T544">
        <v>1</v>
      </c>
      <c r="U544">
        <v>0</v>
      </c>
      <c r="V544" t="s">
        <v>97</v>
      </c>
      <c r="W544">
        <v>1</v>
      </c>
      <c r="Y544" t="s">
        <v>140</v>
      </c>
      <c r="Z544">
        <v>50</v>
      </c>
      <c r="AA544">
        <v>50</v>
      </c>
    </row>
    <row r="545" spans="1:27" x14ac:dyDescent="0.25">
      <c r="A545" t="s">
        <v>774</v>
      </c>
      <c r="B545" t="s">
        <v>771</v>
      </c>
      <c r="C545" s="8" t="s">
        <v>772</v>
      </c>
      <c r="D545">
        <v>0.69493050000000001</v>
      </c>
      <c r="E545" t="s">
        <v>209</v>
      </c>
      <c r="F545" t="s">
        <v>210</v>
      </c>
      <c r="G545" t="s">
        <v>188</v>
      </c>
      <c r="H545" t="s">
        <v>104</v>
      </c>
      <c r="I545" t="s">
        <v>204</v>
      </c>
      <c r="J545">
        <v>9</v>
      </c>
      <c r="K545">
        <v>4.1700000000000001E-2</v>
      </c>
      <c r="L545" t="s">
        <v>88</v>
      </c>
      <c r="M545" t="s">
        <v>120</v>
      </c>
      <c r="N545">
        <v>16.664999999999999</v>
      </c>
      <c r="O545">
        <v>16.664999999999999</v>
      </c>
      <c r="P545">
        <v>0</v>
      </c>
      <c r="Q545">
        <v>0</v>
      </c>
      <c r="R545" t="s">
        <v>309</v>
      </c>
      <c r="S545">
        <v>1</v>
      </c>
      <c r="T545">
        <v>1</v>
      </c>
      <c r="U545">
        <v>0</v>
      </c>
      <c r="W545">
        <v>0</v>
      </c>
      <c r="X545">
        <v>3</v>
      </c>
      <c r="Y545" t="s">
        <v>120</v>
      </c>
      <c r="Z545">
        <v>16.664999999999999</v>
      </c>
      <c r="AA545">
        <v>16.664999999999999</v>
      </c>
    </row>
    <row r="546" spans="1:27" x14ac:dyDescent="0.25">
      <c r="A546" t="s">
        <v>775</v>
      </c>
      <c r="B546" t="s">
        <v>771</v>
      </c>
      <c r="C546" s="8" t="s">
        <v>772</v>
      </c>
      <c r="D546">
        <v>0.2316435</v>
      </c>
      <c r="E546" t="s">
        <v>214</v>
      </c>
      <c r="F546" t="s">
        <v>215</v>
      </c>
      <c r="G546" t="s">
        <v>188</v>
      </c>
      <c r="H546" t="s">
        <v>104</v>
      </c>
      <c r="I546" t="s">
        <v>204</v>
      </c>
      <c r="J546">
        <v>10</v>
      </c>
      <c r="K546">
        <v>4.1700000000000001E-2</v>
      </c>
      <c r="L546" t="s">
        <v>88</v>
      </c>
      <c r="M546" t="s">
        <v>120</v>
      </c>
      <c r="N546">
        <v>5.5549999999999997</v>
      </c>
      <c r="O546">
        <v>5.5549999999999997</v>
      </c>
      <c r="P546">
        <v>0</v>
      </c>
      <c r="Q546">
        <v>0</v>
      </c>
      <c r="R546" t="s">
        <v>309</v>
      </c>
      <c r="S546">
        <v>1</v>
      </c>
      <c r="T546">
        <v>1</v>
      </c>
      <c r="U546">
        <v>0</v>
      </c>
      <c r="W546">
        <v>0</v>
      </c>
      <c r="X546">
        <v>1</v>
      </c>
      <c r="Y546" t="s">
        <v>120</v>
      </c>
      <c r="Z546">
        <v>16.664999999999999</v>
      </c>
      <c r="AA546">
        <v>5.5549999999999997</v>
      </c>
    </row>
    <row r="547" spans="1:27" x14ac:dyDescent="0.25">
      <c r="A547" t="s">
        <v>776</v>
      </c>
      <c r="B547" t="s">
        <v>737</v>
      </c>
      <c r="C547" s="8" t="s">
        <v>738</v>
      </c>
      <c r="D547">
        <v>2.2197779999999998</v>
      </c>
      <c r="E547" t="s">
        <v>217</v>
      </c>
      <c r="F547" t="s">
        <v>218</v>
      </c>
      <c r="G547" t="s">
        <v>219</v>
      </c>
      <c r="H547" t="s">
        <v>3</v>
      </c>
      <c r="I547" t="s">
        <v>3</v>
      </c>
      <c r="J547">
        <v>1</v>
      </c>
      <c r="K547">
        <v>3.3300000000000003E-2</v>
      </c>
      <c r="L547" t="s">
        <v>88</v>
      </c>
      <c r="M547" t="s">
        <v>221</v>
      </c>
      <c r="N547">
        <v>66.66</v>
      </c>
      <c r="O547">
        <v>66.66</v>
      </c>
      <c r="P547">
        <v>0</v>
      </c>
      <c r="Q547">
        <v>0</v>
      </c>
      <c r="S547">
        <v>1</v>
      </c>
      <c r="T547">
        <v>1</v>
      </c>
      <c r="U547">
        <v>0</v>
      </c>
      <c r="W547">
        <v>0</v>
      </c>
      <c r="X547">
        <v>66.66</v>
      </c>
      <c r="Y547" t="s">
        <v>221</v>
      </c>
      <c r="Z547">
        <v>50</v>
      </c>
      <c r="AA547">
        <v>66.66</v>
      </c>
    </row>
    <row r="548" spans="1:27" x14ac:dyDescent="0.25">
      <c r="A548" t="s">
        <v>777</v>
      </c>
      <c r="B548" t="s">
        <v>737</v>
      </c>
      <c r="C548" s="8" t="s">
        <v>738</v>
      </c>
      <c r="D548">
        <v>2.2197779999999998</v>
      </c>
      <c r="E548" t="s">
        <v>223</v>
      </c>
      <c r="F548" t="s">
        <v>224</v>
      </c>
      <c r="G548" t="s">
        <v>219</v>
      </c>
      <c r="H548" t="s">
        <v>3</v>
      </c>
      <c r="I548" t="s">
        <v>3</v>
      </c>
      <c r="J548">
        <v>3</v>
      </c>
      <c r="K548">
        <v>3.3300000000000003E-2</v>
      </c>
      <c r="L548" t="s">
        <v>88</v>
      </c>
      <c r="M548" t="s">
        <v>221</v>
      </c>
      <c r="N548">
        <v>66.66</v>
      </c>
      <c r="O548">
        <v>66.66</v>
      </c>
      <c r="P548">
        <v>0</v>
      </c>
      <c r="Q548">
        <v>0</v>
      </c>
      <c r="S548">
        <v>1</v>
      </c>
      <c r="T548">
        <v>1</v>
      </c>
      <c r="U548">
        <v>0</v>
      </c>
      <c r="W548">
        <v>0</v>
      </c>
      <c r="X548">
        <v>66.66</v>
      </c>
      <c r="Y548" t="s">
        <v>221</v>
      </c>
      <c r="Z548">
        <v>50</v>
      </c>
      <c r="AA548">
        <v>66.66</v>
      </c>
    </row>
    <row r="549" spans="1:27" x14ac:dyDescent="0.25">
      <c r="A549" t="s">
        <v>778</v>
      </c>
      <c r="B549" t="s">
        <v>737</v>
      </c>
      <c r="C549" s="8" t="s">
        <v>738</v>
      </c>
      <c r="D549">
        <v>0</v>
      </c>
      <c r="E549" t="s">
        <v>226</v>
      </c>
      <c r="F549" t="s">
        <v>227</v>
      </c>
      <c r="G549" t="s">
        <v>219</v>
      </c>
      <c r="H549" t="s">
        <v>3</v>
      </c>
      <c r="I549" t="s">
        <v>3</v>
      </c>
      <c r="J549">
        <v>2</v>
      </c>
      <c r="K549">
        <v>3.3300000000000003E-2</v>
      </c>
      <c r="L549" t="s">
        <v>88</v>
      </c>
      <c r="M549" t="s">
        <v>221</v>
      </c>
      <c r="N549">
        <v>0</v>
      </c>
      <c r="O549">
        <v>0</v>
      </c>
      <c r="P549">
        <v>0</v>
      </c>
      <c r="Q549">
        <v>0</v>
      </c>
      <c r="S549">
        <v>1</v>
      </c>
      <c r="T549">
        <v>1</v>
      </c>
      <c r="U549">
        <v>0</v>
      </c>
      <c r="W549">
        <v>0</v>
      </c>
      <c r="X549">
        <v>0</v>
      </c>
      <c r="Y549" t="s">
        <v>221</v>
      </c>
      <c r="Z549">
        <v>50</v>
      </c>
      <c r="AA549">
        <v>0</v>
      </c>
    </row>
    <row r="550" spans="1:27" x14ac:dyDescent="0.25">
      <c r="A550" t="s">
        <v>779</v>
      </c>
      <c r="B550" t="s">
        <v>780</v>
      </c>
      <c r="C550" s="8" t="s">
        <v>781</v>
      </c>
      <c r="D550">
        <v>0.92999999999999905</v>
      </c>
      <c r="E550" t="s">
        <v>83</v>
      </c>
      <c r="F550" t="s">
        <v>84</v>
      </c>
      <c r="G550" t="s">
        <v>85</v>
      </c>
      <c r="H550" t="s">
        <v>86</v>
      </c>
      <c r="I550" t="s">
        <v>87</v>
      </c>
      <c r="J550">
        <v>24</v>
      </c>
      <c r="K550">
        <v>1.8599999999999998E-2</v>
      </c>
      <c r="L550" t="s">
        <v>88</v>
      </c>
      <c r="M550" t="s">
        <v>268</v>
      </c>
      <c r="N550">
        <v>50</v>
      </c>
      <c r="O550">
        <v>50</v>
      </c>
      <c r="P550">
        <v>0</v>
      </c>
      <c r="Q550">
        <v>0</v>
      </c>
      <c r="S550">
        <v>1</v>
      </c>
      <c r="T550">
        <v>1</v>
      </c>
      <c r="U550">
        <v>0</v>
      </c>
      <c r="V550" t="s">
        <v>97</v>
      </c>
      <c r="W550">
        <v>1</v>
      </c>
      <c r="Y550" t="s">
        <v>268</v>
      </c>
      <c r="Z550">
        <v>50</v>
      </c>
      <c r="AA550">
        <v>50</v>
      </c>
    </row>
    <row r="551" spans="1:27" x14ac:dyDescent="0.25">
      <c r="A551" t="s">
        <v>782</v>
      </c>
      <c r="B551" t="s">
        <v>780</v>
      </c>
      <c r="C551" s="8" t="s">
        <v>781</v>
      </c>
      <c r="D551">
        <v>0.27163949999999998</v>
      </c>
      <c r="E551" t="s">
        <v>92</v>
      </c>
      <c r="F551" t="s">
        <v>93</v>
      </c>
      <c r="G551" t="s">
        <v>85</v>
      </c>
      <c r="H551" t="s">
        <v>94</v>
      </c>
      <c r="I551" t="s">
        <v>95</v>
      </c>
      <c r="J551">
        <v>13</v>
      </c>
      <c r="K551">
        <v>1.6299999999999999E-2</v>
      </c>
      <c r="L551" t="s">
        <v>88</v>
      </c>
      <c r="M551" t="s">
        <v>120</v>
      </c>
      <c r="N551">
        <v>16.664999999999999</v>
      </c>
      <c r="O551">
        <v>16.664999999999999</v>
      </c>
      <c r="P551">
        <v>0</v>
      </c>
      <c r="Q551">
        <v>0</v>
      </c>
      <c r="S551">
        <v>1</v>
      </c>
      <c r="T551">
        <v>1</v>
      </c>
      <c r="U551">
        <v>0</v>
      </c>
      <c r="V551" t="s">
        <v>97</v>
      </c>
      <c r="W551">
        <v>1</v>
      </c>
      <c r="Y551" t="s">
        <v>120</v>
      </c>
      <c r="Z551">
        <v>16.664999999999999</v>
      </c>
      <c r="AA551">
        <v>16.664999999999999</v>
      </c>
    </row>
    <row r="552" spans="1:27" x14ac:dyDescent="0.25">
      <c r="A552" t="s">
        <v>783</v>
      </c>
      <c r="B552" t="s">
        <v>780</v>
      </c>
      <c r="C552" s="8" t="s">
        <v>781</v>
      </c>
      <c r="D552">
        <v>0</v>
      </c>
      <c r="E552" t="s">
        <v>99</v>
      </c>
      <c r="F552" t="s">
        <v>100</v>
      </c>
      <c r="G552" t="s">
        <v>85</v>
      </c>
      <c r="H552" t="s">
        <v>86</v>
      </c>
      <c r="I552" t="s">
        <v>87</v>
      </c>
      <c r="J552">
        <v>26</v>
      </c>
      <c r="K552">
        <v>1.8599999999999998E-2</v>
      </c>
      <c r="L552" t="s">
        <v>88</v>
      </c>
      <c r="M552" t="s">
        <v>89</v>
      </c>
      <c r="N552">
        <v>0</v>
      </c>
      <c r="O552">
        <v>0</v>
      </c>
      <c r="P552">
        <v>0</v>
      </c>
      <c r="Q552">
        <v>0</v>
      </c>
      <c r="S552">
        <v>1</v>
      </c>
      <c r="T552">
        <v>1</v>
      </c>
      <c r="U552">
        <v>0</v>
      </c>
      <c r="V552" t="s">
        <v>90</v>
      </c>
      <c r="W552">
        <v>0</v>
      </c>
      <c r="Y552" t="s">
        <v>89</v>
      </c>
      <c r="Z552">
        <v>0</v>
      </c>
      <c r="AA552">
        <v>0</v>
      </c>
    </row>
    <row r="553" spans="1:27" x14ac:dyDescent="0.25">
      <c r="A553" t="s">
        <v>784</v>
      </c>
      <c r="B553" t="s">
        <v>780</v>
      </c>
      <c r="C553" s="8" t="s">
        <v>781</v>
      </c>
      <c r="D553">
        <v>0</v>
      </c>
      <c r="E553" t="s">
        <v>102</v>
      </c>
      <c r="F553" t="s">
        <v>103</v>
      </c>
      <c r="G553" t="s">
        <v>85</v>
      </c>
      <c r="H553" t="s">
        <v>104</v>
      </c>
      <c r="I553" t="s">
        <v>105</v>
      </c>
      <c r="J553">
        <v>34</v>
      </c>
      <c r="K553">
        <v>3.2500000000000001E-2</v>
      </c>
      <c r="L553" t="s">
        <v>88</v>
      </c>
      <c r="M553" t="s">
        <v>89</v>
      </c>
      <c r="N553">
        <v>0</v>
      </c>
      <c r="O553">
        <v>0</v>
      </c>
      <c r="P553">
        <v>0</v>
      </c>
      <c r="Q553">
        <v>0</v>
      </c>
      <c r="S553">
        <v>1</v>
      </c>
      <c r="T553">
        <v>1</v>
      </c>
      <c r="U553">
        <v>0</v>
      </c>
      <c r="V553" t="s">
        <v>90</v>
      </c>
      <c r="W553">
        <v>0</v>
      </c>
      <c r="Y553" t="s">
        <v>89</v>
      </c>
      <c r="Z553">
        <v>0</v>
      </c>
      <c r="AA553">
        <v>0</v>
      </c>
    </row>
    <row r="554" spans="1:27" x14ac:dyDescent="0.25">
      <c r="A554" t="s">
        <v>785</v>
      </c>
      <c r="B554" t="s">
        <v>780</v>
      </c>
      <c r="C554" s="8" t="s">
        <v>781</v>
      </c>
      <c r="D554">
        <v>0.54327899999999996</v>
      </c>
      <c r="E554" t="s">
        <v>107</v>
      </c>
      <c r="F554" t="s">
        <v>108</v>
      </c>
      <c r="G554" t="s">
        <v>85</v>
      </c>
      <c r="H554" t="s">
        <v>94</v>
      </c>
      <c r="I554" t="s">
        <v>95</v>
      </c>
      <c r="J554">
        <v>19</v>
      </c>
      <c r="K554">
        <v>1.6299999999999999E-2</v>
      </c>
      <c r="L554" t="s">
        <v>88</v>
      </c>
      <c r="M554" t="s">
        <v>96</v>
      </c>
      <c r="N554">
        <v>33.33</v>
      </c>
      <c r="O554">
        <v>33.33</v>
      </c>
      <c r="P554">
        <v>0</v>
      </c>
      <c r="Q554">
        <v>0</v>
      </c>
      <c r="S554">
        <v>1</v>
      </c>
      <c r="T554">
        <v>1</v>
      </c>
      <c r="U554">
        <v>0</v>
      </c>
      <c r="V554" t="s">
        <v>97</v>
      </c>
      <c r="W554">
        <v>1</v>
      </c>
      <c r="Y554" t="s">
        <v>96</v>
      </c>
      <c r="Z554">
        <v>33.33</v>
      </c>
      <c r="AA554">
        <v>33.33</v>
      </c>
    </row>
    <row r="555" spans="1:27" x14ac:dyDescent="0.25">
      <c r="A555" t="s">
        <v>786</v>
      </c>
      <c r="B555" t="s">
        <v>780</v>
      </c>
      <c r="C555" s="8" t="s">
        <v>781</v>
      </c>
      <c r="D555">
        <v>0.61993799999999899</v>
      </c>
      <c r="E555" t="s">
        <v>110</v>
      </c>
      <c r="F555" t="s">
        <v>111</v>
      </c>
      <c r="G555" t="s">
        <v>85</v>
      </c>
      <c r="H555" t="s">
        <v>86</v>
      </c>
      <c r="I555" t="s">
        <v>87</v>
      </c>
      <c r="J555">
        <v>20</v>
      </c>
      <c r="K555">
        <v>1.8599999999999998E-2</v>
      </c>
      <c r="L555" t="s">
        <v>88</v>
      </c>
      <c r="M555" t="s">
        <v>96</v>
      </c>
      <c r="N555">
        <v>33.33</v>
      </c>
      <c r="O555">
        <v>33.33</v>
      </c>
      <c r="P555">
        <v>0</v>
      </c>
      <c r="Q555">
        <v>0</v>
      </c>
      <c r="S555">
        <v>1</v>
      </c>
      <c r="T555">
        <v>1</v>
      </c>
      <c r="U555">
        <v>0</v>
      </c>
      <c r="V555" t="s">
        <v>97</v>
      </c>
      <c r="W555">
        <v>1</v>
      </c>
      <c r="Y555" t="s">
        <v>96</v>
      </c>
      <c r="Z555">
        <v>33.33</v>
      </c>
      <c r="AA555">
        <v>33.33</v>
      </c>
    </row>
    <row r="556" spans="1:27" x14ac:dyDescent="0.25">
      <c r="A556" t="s">
        <v>787</v>
      </c>
      <c r="B556" t="s">
        <v>780</v>
      </c>
      <c r="C556" s="8" t="s">
        <v>781</v>
      </c>
      <c r="D556">
        <v>0</v>
      </c>
      <c r="E556" t="s">
        <v>113</v>
      </c>
      <c r="F556" t="s">
        <v>114</v>
      </c>
      <c r="G556" t="s">
        <v>85</v>
      </c>
      <c r="H556" t="s">
        <v>94</v>
      </c>
      <c r="I556" t="s">
        <v>95</v>
      </c>
      <c r="J556">
        <v>18</v>
      </c>
      <c r="K556">
        <v>1.6299999999999999E-2</v>
      </c>
      <c r="L556" t="s">
        <v>88</v>
      </c>
      <c r="M556" t="s">
        <v>89</v>
      </c>
      <c r="N556">
        <v>0</v>
      </c>
      <c r="O556">
        <v>0</v>
      </c>
      <c r="P556">
        <v>0</v>
      </c>
      <c r="Q556">
        <v>0</v>
      </c>
      <c r="S556">
        <v>1</v>
      </c>
      <c r="T556">
        <v>1</v>
      </c>
      <c r="U556">
        <v>0</v>
      </c>
      <c r="V556" t="s">
        <v>90</v>
      </c>
      <c r="W556">
        <v>0</v>
      </c>
      <c r="Y556" t="s">
        <v>89</v>
      </c>
      <c r="Z556">
        <v>0</v>
      </c>
      <c r="AA556">
        <v>0</v>
      </c>
    </row>
    <row r="557" spans="1:27" x14ac:dyDescent="0.25">
      <c r="A557" t="s">
        <v>788</v>
      </c>
      <c r="B557" t="s">
        <v>780</v>
      </c>
      <c r="C557" s="8" t="s">
        <v>781</v>
      </c>
      <c r="D557">
        <v>0</v>
      </c>
      <c r="E557" t="s">
        <v>116</v>
      </c>
      <c r="F557" t="s">
        <v>117</v>
      </c>
      <c r="G557" t="s">
        <v>85</v>
      </c>
      <c r="H557" t="s">
        <v>118</v>
      </c>
      <c r="I557" t="s">
        <v>119</v>
      </c>
      <c r="J557">
        <v>37</v>
      </c>
      <c r="K557">
        <v>4.3299999999999998E-2</v>
      </c>
      <c r="L557" t="s">
        <v>88</v>
      </c>
      <c r="M557" t="s">
        <v>120</v>
      </c>
      <c r="N557">
        <v>0</v>
      </c>
      <c r="O557">
        <v>0</v>
      </c>
      <c r="P557">
        <v>0</v>
      </c>
      <c r="Q557">
        <v>0</v>
      </c>
      <c r="S557">
        <v>1</v>
      </c>
      <c r="T557">
        <v>1</v>
      </c>
      <c r="U557">
        <v>0</v>
      </c>
      <c r="V557" t="s">
        <v>121</v>
      </c>
      <c r="W557">
        <v>0</v>
      </c>
      <c r="Y557" t="s">
        <v>120</v>
      </c>
      <c r="Z557">
        <v>16.664999999999999</v>
      </c>
      <c r="AA557">
        <v>0</v>
      </c>
    </row>
    <row r="558" spans="1:27" x14ac:dyDescent="0.25">
      <c r="A558" t="s">
        <v>789</v>
      </c>
      <c r="B558" t="s">
        <v>780</v>
      </c>
      <c r="C558" s="8" t="s">
        <v>781</v>
      </c>
      <c r="D558">
        <v>0.61993799999999899</v>
      </c>
      <c r="E558" t="s">
        <v>123</v>
      </c>
      <c r="F558" t="s">
        <v>124</v>
      </c>
      <c r="G558" t="s">
        <v>85</v>
      </c>
      <c r="H558" t="s">
        <v>86</v>
      </c>
      <c r="I558" t="s">
        <v>87</v>
      </c>
      <c r="J558">
        <v>23</v>
      </c>
      <c r="K558">
        <v>1.8599999999999998E-2</v>
      </c>
      <c r="L558" t="s">
        <v>88</v>
      </c>
      <c r="M558" t="s">
        <v>96</v>
      </c>
      <c r="N558">
        <v>33.33</v>
      </c>
      <c r="O558">
        <v>33.33</v>
      </c>
      <c r="P558">
        <v>0</v>
      </c>
      <c r="Q558">
        <v>0</v>
      </c>
      <c r="S558">
        <v>1</v>
      </c>
      <c r="T558">
        <v>1</v>
      </c>
      <c r="U558">
        <v>0</v>
      </c>
      <c r="V558" t="s">
        <v>97</v>
      </c>
      <c r="W558">
        <v>1</v>
      </c>
      <c r="Y558" t="s">
        <v>96</v>
      </c>
      <c r="Z558">
        <v>33.33</v>
      </c>
      <c r="AA558">
        <v>33.33</v>
      </c>
    </row>
    <row r="559" spans="1:27" x14ac:dyDescent="0.25">
      <c r="A559" t="s">
        <v>790</v>
      </c>
      <c r="B559" t="s">
        <v>780</v>
      </c>
      <c r="C559" s="8" t="s">
        <v>781</v>
      </c>
      <c r="D559">
        <v>0.92999999999999905</v>
      </c>
      <c r="E559" t="s">
        <v>126</v>
      </c>
      <c r="F559" t="s">
        <v>127</v>
      </c>
      <c r="G559" t="s">
        <v>85</v>
      </c>
      <c r="H559" t="s">
        <v>86</v>
      </c>
      <c r="I559" t="s">
        <v>87</v>
      </c>
      <c r="J559">
        <v>22</v>
      </c>
      <c r="K559">
        <v>1.8599999999999998E-2</v>
      </c>
      <c r="L559" t="s">
        <v>88</v>
      </c>
      <c r="M559" t="s">
        <v>268</v>
      </c>
      <c r="N559">
        <v>50</v>
      </c>
      <c r="O559">
        <v>50</v>
      </c>
      <c r="P559">
        <v>0</v>
      </c>
      <c r="Q559">
        <v>0</v>
      </c>
      <c r="S559">
        <v>1</v>
      </c>
      <c r="T559">
        <v>1</v>
      </c>
      <c r="U559">
        <v>0</v>
      </c>
      <c r="V559" t="s">
        <v>97</v>
      </c>
      <c r="W559">
        <v>1</v>
      </c>
      <c r="Y559" t="s">
        <v>268</v>
      </c>
      <c r="Z559">
        <v>50</v>
      </c>
      <c r="AA559">
        <v>50</v>
      </c>
    </row>
    <row r="560" spans="1:27" x14ac:dyDescent="0.25">
      <c r="A560" t="s">
        <v>791</v>
      </c>
      <c r="B560" t="s">
        <v>780</v>
      </c>
      <c r="C560" s="8" t="s">
        <v>781</v>
      </c>
      <c r="D560">
        <v>0.81499999999999995</v>
      </c>
      <c r="E560" t="s">
        <v>129</v>
      </c>
      <c r="F560" t="s">
        <v>130</v>
      </c>
      <c r="G560" t="s">
        <v>85</v>
      </c>
      <c r="H560" t="s">
        <v>94</v>
      </c>
      <c r="I560" t="s">
        <v>95</v>
      </c>
      <c r="J560">
        <v>15</v>
      </c>
      <c r="K560">
        <v>1.6299999999999999E-2</v>
      </c>
      <c r="L560" t="s">
        <v>88</v>
      </c>
      <c r="M560" t="s">
        <v>268</v>
      </c>
      <c r="N560">
        <v>50</v>
      </c>
      <c r="O560">
        <v>50</v>
      </c>
      <c r="P560">
        <v>0</v>
      </c>
      <c r="Q560">
        <v>0</v>
      </c>
      <c r="S560">
        <v>1</v>
      </c>
      <c r="T560">
        <v>1</v>
      </c>
      <c r="U560">
        <v>0</v>
      </c>
      <c r="V560" t="s">
        <v>97</v>
      </c>
      <c r="W560">
        <v>1</v>
      </c>
      <c r="Y560" t="s">
        <v>268</v>
      </c>
      <c r="Z560">
        <v>50</v>
      </c>
      <c r="AA560">
        <v>50</v>
      </c>
    </row>
    <row r="561" spans="1:27" x14ac:dyDescent="0.25">
      <c r="A561" t="s">
        <v>792</v>
      </c>
      <c r="B561" t="s">
        <v>780</v>
      </c>
      <c r="C561" s="8" t="s">
        <v>781</v>
      </c>
      <c r="D561">
        <v>0</v>
      </c>
      <c r="E561" t="s">
        <v>132</v>
      </c>
      <c r="F561" t="s">
        <v>133</v>
      </c>
      <c r="G561" t="s">
        <v>85</v>
      </c>
      <c r="H561" t="s">
        <v>86</v>
      </c>
      <c r="I561" t="s">
        <v>87</v>
      </c>
      <c r="J561">
        <v>21</v>
      </c>
      <c r="K561">
        <v>1.8599999999999998E-2</v>
      </c>
      <c r="L561" t="s">
        <v>88</v>
      </c>
      <c r="M561" t="s">
        <v>89</v>
      </c>
      <c r="N561">
        <v>0</v>
      </c>
      <c r="O561">
        <v>0</v>
      </c>
      <c r="P561">
        <v>0</v>
      </c>
      <c r="Q561">
        <v>0</v>
      </c>
      <c r="S561">
        <v>1</v>
      </c>
      <c r="T561">
        <v>1</v>
      </c>
      <c r="U561">
        <v>0</v>
      </c>
      <c r="V561" t="s">
        <v>90</v>
      </c>
      <c r="W561">
        <v>0</v>
      </c>
      <c r="Y561" t="s">
        <v>89</v>
      </c>
      <c r="Z561">
        <v>0</v>
      </c>
      <c r="AA561">
        <v>0</v>
      </c>
    </row>
    <row r="562" spans="1:27" x14ac:dyDescent="0.25">
      <c r="A562" t="s">
        <v>793</v>
      </c>
      <c r="B562" t="s">
        <v>780</v>
      </c>
      <c r="C562" s="8" t="s">
        <v>781</v>
      </c>
      <c r="D562">
        <v>0.81499999999999995</v>
      </c>
      <c r="E562" t="s">
        <v>135</v>
      </c>
      <c r="F562" t="s">
        <v>136</v>
      </c>
      <c r="G562" t="s">
        <v>85</v>
      </c>
      <c r="H562" t="s">
        <v>94</v>
      </c>
      <c r="I562" t="s">
        <v>95</v>
      </c>
      <c r="J562">
        <v>14</v>
      </c>
      <c r="K562">
        <v>1.6299999999999999E-2</v>
      </c>
      <c r="L562" t="s">
        <v>88</v>
      </c>
      <c r="M562" t="s">
        <v>268</v>
      </c>
      <c r="N562">
        <v>50</v>
      </c>
      <c r="O562">
        <v>50</v>
      </c>
      <c r="P562">
        <v>0</v>
      </c>
      <c r="Q562">
        <v>0</v>
      </c>
      <c r="S562">
        <v>1</v>
      </c>
      <c r="T562">
        <v>1</v>
      </c>
      <c r="U562">
        <v>0</v>
      </c>
      <c r="V562" t="s">
        <v>97</v>
      </c>
      <c r="W562">
        <v>1</v>
      </c>
      <c r="Y562" t="s">
        <v>268</v>
      </c>
      <c r="Z562">
        <v>50</v>
      </c>
      <c r="AA562">
        <v>50</v>
      </c>
    </row>
    <row r="563" spans="1:27" x14ac:dyDescent="0.25">
      <c r="A563" t="s">
        <v>794</v>
      </c>
      <c r="B563" t="s">
        <v>780</v>
      </c>
      <c r="C563" s="8" t="s">
        <v>781</v>
      </c>
      <c r="D563">
        <v>0</v>
      </c>
      <c r="E563" t="s">
        <v>138</v>
      </c>
      <c r="F563" t="s">
        <v>139</v>
      </c>
      <c r="G563" t="s">
        <v>85</v>
      </c>
      <c r="H563" t="s">
        <v>118</v>
      </c>
      <c r="I563" t="s">
        <v>119</v>
      </c>
      <c r="J563">
        <v>39</v>
      </c>
      <c r="K563">
        <v>4.3299999999999998E-2</v>
      </c>
      <c r="L563" t="s">
        <v>88</v>
      </c>
      <c r="M563" t="s">
        <v>140</v>
      </c>
      <c r="N563">
        <v>0</v>
      </c>
      <c r="O563">
        <v>0</v>
      </c>
      <c r="P563">
        <v>0</v>
      </c>
      <c r="Q563">
        <v>0</v>
      </c>
      <c r="S563">
        <v>1</v>
      </c>
      <c r="T563">
        <v>1</v>
      </c>
      <c r="U563">
        <v>0</v>
      </c>
      <c r="V563" t="s">
        <v>90</v>
      </c>
      <c r="W563">
        <v>0</v>
      </c>
      <c r="Y563" t="s">
        <v>140</v>
      </c>
      <c r="Z563">
        <v>50</v>
      </c>
      <c r="AA563">
        <v>0</v>
      </c>
    </row>
    <row r="564" spans="1:27" x14ac:dyDescent="0.25">
      <c r="A564" t="s">
        <v>795</v>
      </c>
      <c r="B564" t="s">
        <v>780</v>
      </c>
      <c r="C564" s="8" t="s">
        <v>781</v>
      </c>
      <c r="D564">
        <v>1.625</v>
      </c>
      <c r="E564" t="s">
        <v>142</v>
      </c>
      <c r="F564" t="s">
        <v>143</v>
      </c>
      <c r="G564" t="s">
        <v>85</v>
      </c>
      <c r="H564" t="s">
        <v>104</v>
      </c>
      <c r="I564" t="s">
        <v>105</v>
      </c>
      <c r="J564">
        <v>33</v>
      </c>
      <c r="K564">
        <v>3.2500000000000001E-2</v>
      </c>
      <c r="L564" t="s">
        <v>88</v>
      </c>
      <c r="M564" t="s">
        <v>268</v>
      </c>
      <c r="N564">
        <v>50</v>
      </c>
      <c r="O564">
        <v>50</v>
      </c>
      <c r="P564">
        <v>0</v>
      </c>
      <c r="Q564">
        <v>0</v>
      </c>
      <c r="S564">
        <v>1</v>
      </c>
      <c r="T564">
        <v>1</v>
      </c>
      <c r="U564">
        <v>0</v>
      </c>
      <c r="V564" t="s">
        <v>97</v>
      </c>
      <c r="W564">
        <v>1</v>
      </c>
      <c r="Y564" t="s">
        <v>268</v>
      </c>
      <c r="Z564">
        <v>50</v>
      </c>
      <c r="AA564">
        <v>50</v>
      </c>
    </row>
    <row r="565" spans="1:27" x14ac:dyDescent="0.25">
      <c r="A565" t="s">
        <v>796</v>
      </c>
      <c r="B565" t="s">
        <v>780</v>
      </c>
      <c r="C565" s="8" t="s">
        <v>781</v>
      </c>
      <c r="D565">
        <v>0</v>
      </c>
      <c r="E565" t="s">
        <v>145</v>
      </c>
      <c r="F565" t="s">
        <v>146</v>
      </c>
      <c r="G565" t="s">
        <v>85</v>
      </c>
      <c r="H565" t="s">
        <v>86</v>
      </c>
      <c r="I565" t="s">
        <v>87</v>
      </c>
      <c r="J565">
        <v>25</v>
      </c>
      <c r="K565">
        <v>1.8599999999999998E-2</v>
      </c>
      <c r="L565" t="s">
        <v>88</v>
      </c>
      <c r="M565" t="s">
        <v>89</v>
      </c>
      <c r="N565">
        <v>0</v>
      </c>
      <c r="O565">
        <v>0</v>
      </c>
      <c r="P565">
        <v>0</v>
      </c>
      <c r="Q565">
        <v>0</v>
      </c>
      <c r="S565">
        <v>1</v>
      </c>
      <c r="T565">
        <v>1</v>
      </c>
      <c r="U565">
        <v>0</v>
      </c>
      <c r="V565" t="s">
        <v>90</v>
      </c>
      <c r="W565">
        <v>0</v>
      </c>
      <c r="Y565" t="s">
        <v>89</v>
      </c>
      <c r="Z565">
        <v>0</v>
      </c>
      <c r="AA565">
        <v>0</v>
      </c>
    </row>
    <row r="566" spans="1:27" x14ac:dyDescent="0.25">
      <c r="A566" t="s">
        <v>797</v>
      </c>
      <c r="B566" t="s">
        <v>780</v>
      </c>
      <c r="C566" s="8" t="s">
        <v>781</v>
      </c>
      <c r="D566">
        <v>0.81499999999999995</v>
      </c>
      <c r="E566" t="s">
        <v>148</v>
      </c>
      <c r="F566" t="s">
        <v>149</v>
      </c>
      <c r="G566" t="s">
        <v>85</v>
      </c>
      <c r="H566" t="s">
        <v>94</v>
      </c>
      <c r="I566" t="s">
        <v>95</v>
      </c>
      <c r="J566">
        <v>16</v>
      </c>
      <c r="K566">
        <v>1.6299999999999999E-2</v>
      </c>
      <c r="L566" t="s">
        <v>88</v>
      </c>
      <c r="M566" t="s">
        <v>268</v>
      </c>
      <c r="N566">
        <v>50</v>
      </c>
      <c r="O566">
        <v>50</v>
      </c>
      <c r="P566">
        <v>0</v>
      </c>
      <c r="Q566">
        <v>0</v>
      </c>
      <c r="S566">
        <v>1</v>
      </c>
      <c r="T566">
        <v>1</v>
      </c>
      <c r="U566">
        <v>0</v>
      </c>
      <c r="V566" t="s">
        <v>97</v>
      </c>
      <c r="W566">
        <v>1</v>
      </c>
      <c r="Y566" t="s">
        <v>268</v>
      </c>
      <c r="Z566">
        <v>50</v>
      </c>
      <c r="AA566">
        <v>50</v>
      </c>
    </row>
    <row r="567" spans="1:27" x14ac:dyDescent="0.25">
      <c r="A567" t="s">
        <v>798</v>
      </c>
      <c r="B567" t="s">
        <v>780</v>
      </c>
      <c r="C567" s="8" t="s">
        <v>781</v>
      </c>
      <c r="D567">
        <v>0</v>
      </c>
      <c r="E567" t="s">
        <v>151</v>
      </c>
      <c r="F567" t="s">
        <v>152</v>
      </c>
      <c r="G567" t="s">
        <v>85</v>
      </c>
      <c r="H567" t="s">
        <v>94</v>
      </c>
      <c r="I567" t="s">
        <v>95</v>
      </c>
      <c r="J567">
        <v>17</v>
      </c>
      <c r="K567">
        <v>1.6299999999999999E-2</v>
      </c>
      <c r="L567" t="s">
        <v>88</v>
      </c>
      <c r="M567" t="s">
        <v>89</v>
      </c>
      <c r="N567">
        <v>0</v>
      </c>
      <c r="O567">
        <v>0</v>
      </c>
      <c r="P567">
        <v>0</v>
      </c>
      <c r="Q567">
        <v>0</v>
      </c>
      <c r="S567">
        <v>1</v>
      </c>
      <c r="T567">
        <v>1</v>
      </c>
      <c r="U567">
        <v>0</v>
      </c>
      <c r="V567" t="s">
        <v>90</v>
      </c>
      <c r="W567">
        <v>0</v>
      </c>
      <c r="Y567" t="s">
        <v>89</v>
      </c>
      <c r="Z567">
        <v>0</v>
      </c>
      <c r="AA567">
        <v>0</v>
      </c>
    </row>
    <row r="568" spans="1:27" x14ac:dyDescent="0.25">
      <c r="A568" t="s">
        <v>799</v>
      </c>
      <c r="B568" t="s">
        <v>780</v>
      </c>
      <c r="C568" s="8" t="s">
        <v>781</v>
      </c>
      <c r="D568">
        <v>0.81499999999999995</v>
      </c>
      <c r="E568" t="s">
        <v>154</v>
      </c>
      <c r="F568" t="s">
        <v>155</v>
      </c>
      <c r="G568" t="s">
        <v>85</v>
      </c>
      <c r="H568" t="s">
        <v>94</v>
      </c>
      <c r="I568" t="s">
        <v>95</v>
      </c>
      <c r="J568">
        <v>12</v>
      </c>
      <c r="K568">
        <v>1.6299999999999999E-2</v>
      </c>
      <c r="L568" t="s">
        <v>88</v>
      </c>
      <c r="M568" t="s">
        <v>268</v>
      </c>
      <c r="N568">
        <v>50</v>
      </c>
      <c r="O568">
        <v>50</v>
      </c>
      <c r="P568">
        <v>0</v>
      </c>
      <c r="Q568">
        <v>0</v>
      </c>
      <c r="S568">
        <v>1</v>
      </c>
      <c r="T568">
        <v>1</v>
      </c>
      <c r="U568">
        <v>0</v>
      </c>
      <c r="V568" t="s">
        <v>97</v>
      </c>
      <c r="W568">
        <v>1</v>
      </c>
      <c r="Y568" t="s">
        <v>268</v>
      </c>
      <c r="Z568">
        <v>50</v>
      </c>
      <c r="AA568">
        <v>50</v>
      </c>
    </row>
    <row r="569" spans="1:27" x14ac:dyDescent="0.25">
      <c r="A569" t="s">
        <v>800</v>
      </c>
      <c r="B569" t="s">
        <v>780</v>
      </c>
      <c r="C569" s="8" t="s">
        <v>781</v>
      </c>
      <c r="D569">
        <v>0</v>
      </c>
      <c r="E569" t="s">
        <v>157</v>
      </c>
      <c r="F569" t="s">
        <v>158</v>
      </c>
      <c r="G569" t="s">
        <v>85</v>
      </c>
      <c r="H569" t="s">
        <v>104</v>
      </c>
      <c r="I569" t="s">
        <v>105</v>
      </c>
      <c r="J569">
        <v>35</v>
      </c>
      <c r="K569">
        <v>3.2500000000000001E-2</v>
      </c>
      <c r="L569" t="s">
        <v>88</v>
      </c>
      <c r="M569" t="s">
        <v>89</v>
      </c>
      <c r="N569">
        <v>0</v>
      </c>
      <c r="O569">
        <v>0</v>
      </c>
      <c r="P569">
        <v>0</v>
      </c>
      <c r="Q569">
        <v>0</v>
      </c>
      <c r="S569">
        <v>1</v>
      </c>
      <c r="T569">
        <v>1</v>
      </c>
      <c r="U569">
        <v>0</v>
      </c>
      <c r="V569" t="s">
        <v>90</v>
      </c>
      <c r="W569">
        <v>0</v>
      </c>
      <c r="Y569" t="s">
        <v>89</v>
      </c>
      <c r="Z569">
        <v>0</v>
      </c>
      <c r="AA569">
        <v>0</v>
      </c>
    </row>
    <row r="570" spans="1:27" x14ac:dyDescent="0.25">
      <c r="A570" t="s">
        <v>801</v>
      </c>
      <c r="B570" t="s">
        <v>780</v>
      </c>
      <c r="C570" s="8" t="s">
        <v>781</v>
      </c>
      <c r="D570">
        <v>0</v>
      </c>
      <c r="E570" t="s">
        <v>160</v>
      </c>
      <c r="F570" t="s">
        <v>161</v>
      </c>
      <c r="G570" t="s">
        <v>85</v>
      </c>
      <c r="H570" t="s">
        <v>118</v>
      </c>
      <c r="I570" t="s">
        <v>119</v>
      </c>
      <c r="J570">
        <v>38</v>
      </c>
      <c r="K570">
        <v>4.3299999999999998E-2</v>
      </c>
      <c r="L570" t="s">
        <v>88</v>
      </c>
      <c r="M570" t="s">
        <v>140</v>
      </c>
      <c r="N570">
        <v>0</v>
      </c>
      <c r="O570">
        <v>0</v>
      </c>
      <c r="P570">
        <v>0</v>
      </c>
      <c r="Q570">
        <v>0</v>
      </c>
      <c r="S570">
        <v>1</v>
      </c>
      <c r="T570">
        <v>1</v>
      </c>
      <c r="U570">
        <v>0</v>
      </c>
      <c r="V570" t="s">
        <v>90</v>
      </c>
      <c r="W570">
        <v>0</v>
      </c>
      <c r="Y570" t="s">
        <v>140</v>
      </c>
      <c r="Z570">
        <v>50</v>
      </c>
      <c r="AA570">
        <v>0</v>
      </c>
    </row>
    <row r="571" spans="1:27" x14ac:dyDescent="0.25">
      <c r="A571" t="s">
        <v>802</v>
      </c>
      <c r="B571" t="s">
        <v>780</v>
      </c>
      <c r="C571" s="8" t="s">
        <v>781</v>
      </c>
      <c r="D571">
        <v>0</v>
      </c>
      <c r="E571" t="s">
        <v>163</v>
      </c>
      <c r="F571" t="s">
        <v>164</v>
      </c>
      <c r="G571" t="s">
        <v>85</v>
      </c>
      <c r="H571" t="s">
        <v>165</v>
      </c>
      <c r="I571" t="s">
        <v>166</v>
      </c>
      <c r="J571">
        <v>29</v>
      </c>
      <c r="K571">
        <v>2.1700000000000001E-2</v>
      </c>
      <c r="L571" t="s">
        <v>88</v>
      </c>
      <c r="M571" t="s">
        <v>140</v>
      </c>
      <c r="N571">
        <v>0</v>
      </c>
      <c r="O571">
        <v>0</v>
      </c>
      <c r="P571">
        <v>0</v>
      </c>
      <c r="Q571">
        <v>0</v>
      </c>
      <c r="S571">
        <v>1</v>
      </c>
      <c r="T571">
        <v>1</v>
      </c>
      <c r="U571">
        <v>0</v>
      </c>
      <c r="V571" t="s">
        <v>121</v>
      </c>
      <c r="W571">
        <v>0</v>
      </c>
      <c r="Y571" t="s">
        <v>140</v>
      </c>
      <c r="Z571">
        <v>50</v>
      </c>
      <c r="AA571">
        <v>0</v>
      </c>
    </row>
    <row r="572" spans="1:27" x14ac:dyDescent="0.25">
      <c r="A572" t="s">
        <v>803</v>
      </c>
      <c r="B572" t="s">
        <v>780</v>
      </c>
      <c r="C572" s="8" t="s">
        <v>781</v>
      </c>
      <c r="D572">
        <v>0</v>
      </c>
      <c r="E572" t="s">
        <v>168</v>
      </c>
      <c r="F572" t="s">
        <v>169</v>
      </c>
      <c r="G572" t="s">
        <v>85</v>
      </c>
      <c r="H572" t="s">
        <v>165</v>
      </c>
      <c r="I572" t="s">
        <v>166</v>
      </c>
      <c r="J572">
        <v>30</v>
      </c>
      <c r="K572">
        <v>2.1700000000000001E-2</v>
      </c>
      <c r="L572" t="s">
        <v>88</v>
      </c>
      <c r="M572" t="s">
        <v>140</v>
      </c>
      <c r="N572">
        <v>0</v>
      </c>
      <c r="O572">
        <v>0</v>
      </c>
      <c r="P572">
        <v>0</v>
      </c>
      <c r="Q572">
        <v>0</v>
      </c>
      <c r="S572">
        <v>1</v>
      </c>
      <c r="T572">
        <v>1</v>
      </c>
      <c r="U572">
        <v>0</v>
      </c>
      <c r="V572" t="s">
        <v>90</v>
      </c>
      <c r="W572">
        <v>0</v>
      </c>
      <c r="Y572" t="s">
        <v>140</v>
      </c>
      <c r="Z572">
        <v>50</v>
      </c>
      <c r="AA572">
        <v>0</v>
      </c>
    </row>
    <row r="573" spans="1:27" x14ac:dyDescent="0.25">
      <c r="A573" t="s">
        <v>804</v>
      </c>
      <c r="B573" t="s">
        <v>780</v>
      </c>
      <c r="C573" s="8" t="s">
        <v>781</v>
      </c>
      <c r="D573">
        <v>0</v>
      </c>
      <c r="E573" t="s">
        <v>171</v>
      </c>
      <c r="F573" t="s">
        <v>172</v>
      </c>
      <c r="G573" t="s">
        <v>85</v>
      </c>
      <c r="H573" t="s">
        <v>165</v>
      </c>
      <c r="I573" t="s">
        <v>166</v>
      </c>
      <c r="J573">
        <v>31</v>
      </c>
      <c r="K573">
        <v>2.1700000000000001E-2</v>
      </c>
      <c r="L573" t="s">
        <v>88</v>
      </c>
      <c r="M573" t="s">
        <v>140</v>
      </c>
      <c r="N573">
        <v>0</v>
      </c>
      <c r="O573">
        <v>0</v>
      </c>
      <c r="P573">
        <v>0</v>
      </c>
      <c r="Q573">
        <v>0</v>
      </c>
      <c r="S573">
        <v>1</v>
      </c>
      <c r="T573">
        <v>1</v>
      </c>
      <c r="U573">
        <v>0</v>
      </c>
      <c r="V573" t="s">
        <v>90</v>
      </c>
      <c r="W573">
        <v>0</v>
      </c>
      <c r="Y573" t="s">
        <v>140</v>
      </c>
      <c r="Z573">
        <v>50</v>
      </c>
      <c r="AA573">
        <v>0</v>
      </c>
    </row>
    <row r="574" spans="1:27" x14ac:dyDescent="0.25">
      <c r="A574" t="s">
        <v>805</v>
      </c>
      <c r="B574" t="s">
        <v>780</v>
      </c>
      <c r="C574" s="8" t="s">
        <v>781</v>
      </c>
      <c r="D574">
        <v>0</v>
      </c>
      <c r="E574" t="s">
        <v>174</v>
      </c>
      <c r="F574" t="s">
        <v>175</v>
      </c>
      <c r="G574" t="s">
        <v>85</v>
      </c>
      <c r="H574" t="s">
        <v>165</v>
      </c>
      <c r="I574" t="s">
        <v>166</v>
      </c>
      <c r="J574">
        <v>28</v>
      </c>
      <c r="K574">
        <v>2.1700000000000001E-2</v>
      </c>
      <c r="L574" t="s">
        <v>88</v>
      </c>
      <c r="M574" t="s">
        <v>140</v>
      </c>
      <c r="N574">
        <v>0</v>
      </c>
      <c r="O574">
        <v>0</v>
      </c>
      <c r="P574">
        <v>0</v>
      </c>
      <c r="Q574">
        <v>0</v>
      </c>
      <c r="S574">
        <v>1</v>
      </c>
      <c r="T574">
        <v>1</v>
      </c>
      <c r="U574">
        <v>0</v>
      </c>
      <c r="V574" t="s">
        <v>90</v>
      </c>
      <c r="W574">
        <v>0</v>
      </c>
      <c r="Y574" t="s">
        <v>140</v>
      </c>
      <c r="Z574">
        <v>50</v>
      </c>
      <c r="AA574">
        <v>0</v>
      </c>
    </row>
    <row r="575" spans="1:27" x14ac:dyDescent="0.25">
      <c r="A575" t="s">
        <v>806</v>
      </c>
      <c r="B575" t="s">
        <v>780</v>
      </c>
      <c r="C575" s="8" t="s">
        <v>781</v>
      </c>
      <c r="D575">
        <v>1.085</v>
      </c>
      <c r="E575" t="s">
        <v>177</v>
      </c>
      <c r="F575" t="s">
        <v>178</v>
      </c>
      <c r="G575" t="s">
        <v>85</v>
      </c>
      <c r="H575" t="s">
        <v>165</v>
      </c>
      <c r="I575" t="s">
        <v>166</v>
      </c>
      <c r="J575">
        <v>27</v>
      </c>
      <c r="K575">
        <v>2.1700000000000001E-2</v>
      </c>
      <c r="L575" t="s">
        <v>88</v>
      </c>
      <c r="M575" t="s">
        <v>140</v>
      </c>
      <c r="N575">
        <v>50</v>
      </c>
      <c r="O575">
        <v>50</v>
      </c>
      <c r="P575">
        <v>0</v>
      </c>
      <c r="Q575">
        <v>0</v>
      </c>
      <c r="S575">
        <v>1</v>
      </c>
      <c r="T575">
        <v>1</v>
      </c>
      <c r="U575">
        <v>0</v>
      </c>
      <c r="V575" t="s">
        <v>97</v>
      </c>
      <c r="W575">
        <v>1</v>
      </c>
      <c r="Y575" t="s">
        <v>140</v>
      </c>
      <c r="Z575">
        <v>50</v>
      </c>
      <c r="AA575">
        <v>50</v>
      </c>
    </row>
    <row r="576" spans="1:27" x14ac:dyDescent="0.25">
      <c r="A576" t="s">
        <v>807</v>
      </c>
      <c r="B576" t="s">
        <v>780</v>
      </c>
      <c r="C576" s="8" t="s">
        <v>781</v>
      </c>
      <c r="D576">
        <v>0</v>
      </c>
      <c r="E576" t="s">
        <v>180</v>
      </c>
      <c r="F576" t="s">
        <v>181</v>
      </c>
      <c r="G576" t="s">
        <v>85</v>
      </c>
      <c r="H576" t="s">
        <v>165</v>
      </c>
      <c r="I576" t="s">
        <v>166</v>
      </c>
      <c r="J576">
        <v>32</v>
      </c>
      <c r="K576">
        <v>2.1700000000000001E-2</v>
      </c>
      <c r="L576" t="s">
        <v>88</v>
      </c>
      <c r="M576" t="s">
        <v>140</v>
      </c>
      <c r="N576">
        <v>0</v>
      </c>
      <c r="O576">
        <v>0</v>
      </c>
      <c r="P576">
        <v>0</v>
      </c>
      <c r="Q576">
        <v>0</v>
      </c>
      <c r="S576">
        <v>1</v>
      </c>
      <c r="T576">
        <v>1</v>
      </c>
      <c r="U576">
        <v>0</v>
      </c>
      <c r="V576" t="s">
        <v>121</v>
      </c>
      <c r="W576">
        <v>0</v>
      </c>
      <c r="Y576" t="s">
        <v>140</v>
      </c>
      <c r="Z576">
        <v>50</v>
      </c>
      <c r="AA576">
        <v>0</v>
      </c>
    </row>
    <row r="577" spans="1:27" x14ac:dyDescent="0.25">
      <c r="A577" t="s">
        <v>808</v>
      </c>
      <c r="B577" t="s">
        <v>780</v>
      </c>
      <c r="C577" s="8" t="s">
        <v>781</v>
      </c>
      <c r="D577">
        <v>0</v>
      </c>
      <c r="E577" t="s">
        <v>183</v>
      </c>
      <c r="F577" t="s">
        <v>184</v>
      </c>
      <c r="G577" t="s">
        <v>85</v>
      </c>
      <c r="H577" t="s">
        <v>104</v>
      </c>
      <c r="I577" t="s">
        <v>105</v>
      </c>
      <c r="J577">
        <v>36</v>
      </c>
      <c r="K577">
        <v>3.2500000000000001E-2</v>
      </c>
      <c r="L577" t="s">
        <v>88</v>
      </c>
      <c r="M577" t="s">
        <v>89</v>
      </c>
      <c r="N577">
        <v>0</v>
      </c>
      <c r="O577">
        <v>0</v>
      </c>
      <c r="P577">
        <v>0</v>
      </c>
      <c r="Q577">
        <v>0</v>
      </c>
      <c r="S577">
        <v>1</v>
      </c>
      <c r="T577">
        <v>1</v>
      </c>
      <c r="U577">
        <v>0</v>
      </c>
      <c r="V577" t="s">
        <v>90</v>
      </c>
      <c r="W577">
        <v>0</v>
      </c>
      <c r="Y577" t="s">
        <v>89</v>
      </c>
      <c r="Z577">
        <v>0</v>
      </c>
      <c r="AA577">
        <v>0</v>
      </c>
    </row>
    <row r="578" spans="1:27" x14ac:dyDescent="0.25">
      <c r="A578" t="s">
        <v>809</v>
      </c>
      <c r="B578" t="s">
        <v>780</v>
      </c>
      <c r="C578" s="8" t="s">
        <v>781</v>
      </c>
      <c r="D578">
        <v>1.25</v>
      </c>
      <c r="E578" t="s">
        <v>186</v>
      </c>
      <c r="F578" t="s">
        <v>187</v>
      </c>
      <c r="G578" t="s">
        <v>188</v>
      </c>
      <c r="H578" t="s">
        <v>189</v>
      </c>
      <c r="I578" t="s">
        <v>190</v>
      </c>
      <c r="J578">
        <v>4</v>
      </c>
      <c r="K578">
        <v>2.5000000000000001E-2</v>
      </c>
      <c r="L578" t="s">
        <v>88</v>
      </c>
      <c r="M578" t="s">
        <v>140</v>
      </c>
      <c r="N578">
        <v>50</v>
      </c>
      <c r="O578">
        <v>50</v>
      </c>
      <c r="P578">
        <v>0</v>
      </c>
      <c r="Q578">
        <v>0</v>
      </c>
      <c r="S578">
        <v>1</v>
      </c>
      <c r="T578">
        <v>1</v>
      </c>
      <c r="U578">
        <v>0</v>
      </c>
      <c r="V578" t="s">
        <v>97</v>
      </c>
      <c r="W578">
        <v>1</v>
      </c>
      <c r="Y578" t="s">
        <v>140</v>
      </c>
      <c r="Z578">
        <v>50</v>
      </c>
      <c r="AA578">
        <v>50</v>
      </c>
    </row>
    <row r="579" spans="1:27" x14ac:dyDescent="0.25">
      <c r="A579" t="s">
        <v>810</v>
      </c>
      <c r="B579" t="s">
        <v>780</v>
      </c>
      <c r="C579" s="8" t="s">
        <v>781</v>
      </c>
      <c r="D579">
        <v>1.25</v>
      </c>
      <c r="E579" t="s">
        <v>192</v>
      </c>
      <c r="F579" t="s">
        <v>193</v>
      </c>
      <c r="G579" t="s">
        <v>188</v>
      </c>
      <c r="H579" t="s">
        <v>189</v>
      </c>
      <c r="I579" t="s">
        <v>190</v>
      </c>
      <c r="J579">
        <v>5</v>
      </c>
      <c r="K579">
        <v>2.5000000000000001E-2</v>
      </c>
      <c r="L579" t="s">
        <v>88</v>
      </c>
      <c r="M579" t="s">
        <v>140</v>
      </c>
      <c r="N579">
        <v>50</v>
      </c>
      <c r="O579">
        <v>50</v>
      </c>
      <c r="P579">
        <v>0</v>
      </c>
      <c r="Q579">
        <v>0</v>
      </c>
      <c r="S579">
        <v>1</v>
      </c>
      <c r="T579">
        <v>1</v>
      </c>
      <c r="U579">
        <v>0</v>
      </c>
      <c r="V579" t="s">
        <v>97</v>
      </c>
      <c r="W579">
        <v>1</v>
      </c>
      <c r="Y579" t="s">
        <v>140</v>
      </c>
      <c r="Z579">
        <v>50</v>
      </c>
      <c r="AA579">
        <v>50</v>
      </c>
    </row>
    <row r="580" spans="1:27" x14ac:dyDescent="0.25">
      <c r="A580" t="s">
        <v>811</v>
      </c>
      <c r="B580" t="s">
        <v>780</v>
      </c>
      <c r="C580" s="8" t="s">
        <v>781</v>
      </c>
      <c r="D580">
        <v>1.25</v>
      </c>
      <c r="E580" t="s">
        <v>195</v>
      </c>
      <c r="F580" t="s">
        <v>196</v>
      </c>
      <c r="G580" t="s">
        <v>188</v>
      </c>
      <c r="H580" t="s">
        <v>189</v>
      </c>
      <c r="I580" t="s">
        <v>190</v>
      </c>
      <c r="J580">
        <v>6</v>
      </c>
      <c r="K580">
        <v>2.5000000000000001E-2</v>
      </c>
      <c r="L580" t="s">
        <v>88</v>
      </c>
      <c r="M580" t="s">
        <v>140</v>
      </c>
      <c r="N580">
        <v>50</v>
      </c>
      <c r="O580">
        <v>50</v>
      </c>
      <c r="P580">
        <v>0</v>
      </c>
      <c r="Q580">
        <v>0</v>
      </c>
      <c r="S580">
        <v>1</v>
      </c>
      <c r="T580">
        <v>1</v>
      </c>
      <c r="U580">
        <v>0</v>
      </c>
      <c r="V580" t="s">
        <v>97</v>
      </c>
      <c r="W580">
        <v>1</v>
      </c>
      <c r="Y580" t="s">
        <v>140</v>
      </c>
      <c r="Z580">
        <v>50</v>
      </c>
      <c r="AA580">
        <v>50</v>
      </c>
    </row>
    <row r="581" spans="1:27" x14ac:dyDescent="0.25">
      <c r="A581" t="s">
        <v>812</v>
      </c>
      <c r="B581" t="s">
        <v>780</v>
      </c>
      <c r="C581" s="8" t="s">
        <v>781</v>
      </c>
      <c r="D581">
        <v>1.25</v>
      </c>
      <c r="E581" t="s">
        <v>198</v>
      </c>
      <c r="F581" t="s">
        <v>199</v>
      </c>
      <c r="G581" t="s">
        <v>188</v>
      </c>
      <c r="H581" t="s">
        <v>189</v>
      </c>
      <c r="I581" t="s">
        <v>190</v>
      </c>
      <c r="J581">
        <v>7</v>
      </c>
      <c r="K581">
        <v>2.5000000000000001E-2</v>
      </c>
      <c r="L581" t="s">
        <v>88</v>
      </c>
      <c r="M581" t="s">
        <v>140</v>
      </c>
      <c r="N581">
        <v>50</v>
      </c>
      <c r="O581">
        <v>50</v>
      </c>
      <c r="P581">
        <v>0</v>
      </c>
      <c r="Q581">
        <v>0</v>
      </c>
      <c r="S581">
        <v>1</v>
      </c>
      <c r="T581">
        <v>1</v>
      </c>
      <c r="U581">
        <v>0</v>
      </c>
      <c r="V581" t="s">
        <v>97</v>
      </c>
      <c r="W581">
        <v>1</v>
      </c>
      <c r="Y581" t="s">
        <v>140</v>
      </c>
      <c r="Z581">
        <v>50</v>
      </c>
      <c r="AA581">
        <v>50</v>
      </c>
    </row>
    <row r="582" spans="1:27" x14ac:dyDescent="0.25">
      <c r="A582" t="s">
        <v>813</v>
      </c>
      <c r="B582" t="s">
        <v>357</v>
      </c>
      <c r="C582" s="8" t="s">
        <v>358</v>
      </c>
      <c r="D582">
        <v>2.78</v>
      </c>
      <c r="E582" t="s">
        <v>209</v>
      </c>
      <c r="F582" t="s">
        <v>210</v>
      </c>
      <c r="G582" t="s">
        <v>188</v>
      </c>
      <c r="H582" t="s">
        <v>104</v>
      </c>
      <c r="I582" t="s">
        <v>204</v>
      </c>
      <c r="J582">
        <v>9</v>
      </c>
      <c r="K582">
        <v>4.1700000000000001E-2</v>
      </c>
      <c r="L582" t="s">
        <v>211</v>
      </c>
      <c r="M582" t="s">
        <v>211</v>
      </c>
      <c r="N582">
        <v>50</v>
      </c>
      <c r="O582">
        <v>66.666666666699996</v>
      </c>
      <c r="P582">
        <v>33.333333333299997</v>
      </c>
      <c r="Q582">
        <v>16.666666666699999</v>
      </c>
      <c r="S582">
        <v>1</v>
      </c>
      <c r="T582">
        <v>1</v>
      </c>
      <c r="U582">
        <v>16.666666666699999</v>
      </c>
      <c r="AA582">
        <v>0</v>
      </c>
    </row>
    <row r="583" spans="1:27" x14ac:dyDescent="0.25">
      <c r="A583" t="s">
        <v>814</v>
      </c>
      <c r="B583" t="s">
        <v>780</v>
      </c>
      <c r="C583" s="8" t="s">
        <v>781</v>
      </c>
      <c r="D583">
        <v>0</v>
      </c>
      <c r="E583" t="s">
        <v>206</v>
      </c>
      <c r="F583" t="s">
        <v>207</v>
      </c>
      <c r="G583" t="s">
        <v>188</v>
      </c>
      <c r="H583" t="s">
        <v>189</v>
      </c>
      <c r="I583" t="s">
        <v>190</v>
      </c>
      <c r="J583">
        <v>8</v>
      </c>
      <c r="K583">
        <v>2.5000000000000001E-2</v>
      </c>
      <c r="L583" t="s">
        <v>88</v>
      </c>
      <c r="M583" t="s">
        <v>140</v>
      </c>
      <c r="N583">
        <v>0</v>
      </c>
      <c r="O583">
        <v>0</v>
      </c>
      <c r="P583">
        <v>0</v>
      </c>
      <c r="Q583">
        <v>0</v>
      </c>
      <c r="S583">
        <v>1</v>
      </c>
      <c r="T583">
        <v>1</v>
      </c>
      <c r="U583">
        <v>0</v>
      </c>
      <c r="V583" t="s">
        <v>121</v>
      </c>
      <c r="W583">
        <v>0</v>
      </c>
      <c r="Y583" t="s">
        <v>140</v>
      </c>
      <c r="Z583">
        <v>50</v>
      </c>
      <c r="AA583">
        <v>0</v>
      </c>
    </row>
    <row r="584" spans="1:27" x14ac:dyDescent="0.25">
      <c r="A584" t="s">
        <v>815</v>
      </c>
      <c r="B584" t="s">
        <v>357</v>
      </c>
      <c r="C584" s="8" t="s">
        <v>358</v>
      </c>
      <c r="D584">
        <v>2.78</v>
      </c>
      <c r="E584" t="s">
        <v>214</v>
      </c>
      <c r="F584" t="s">
        <v>215</v>
      </c>
      <c r="G584" t="s">
        <v>188</v>
      </c>
      <c r="H584" t="s">
        <v>104</v>
      </c>
      <c r="I584" t="s">
        <v>204</v>
      </c>
      <c r="J584">
        <v>10</v>
      </c>
      <c r="K584">
        <v>4.1700000000000001E-2</v>
      </c>
      <c r="L584" t="s">
        <v>211</v>
      </c>
      <c r="M584" t="s">
        <v>211</v>
      </c>
      <c r="N584">
        <v>50</v>
      </c>
      <c r="O584">
        <v>66.666666666699996</v>
      </c>
      <c r="P584">
        <v>33.333333333299997</v>
      </c>
      <c r="Q584">
        <v>16.666666666699999</v>
      </c>
      <c r="S584">
        <v>1</v>
      </c>
      <c r="T584">
        <v>1</v>
      </c>
      <c r="U584">
        <v>16.666666666699999</v>
      </c>
      <c r="AA584">
        <v>0</v>
      </c>
    </row>
    <row r="585" spans="1:27" x14ac:dyDescent="0.25">
      <c r="A585" t="s">
        <v>816</v>
      </c>
      <c r="B585" t="s">
        <v>357</v>
      </c>
      <c r="C585" s="8" t="s">
        <v>358</v>
      </c>
      <c r="D585">
        <v>2.085</v>
      </c>
      <c r="E585" t="s">
        <v>202</v>
      </c>
      <c r="F585" t="s">
        <v>203</v>
      </c>
      <c r="G585" t="s">
        <v>188</v>
      </c>
      <c r="H585" t="s">
        <v>104</v>
      </c>
      <c r="I585" t="s">
        <v>204</v>
      </c>
      <c r="J585">
        <v>11</v>
      </c>
      <c r="K585">
        <v>4.1700000000000001E-2</v>
      </c>
      <c r="L585" t="s">
        <v>88</v>
      </c>
      <c r="M585" t="s">
        <v>140</v>
      </c>
      <c r="N585">
        <v>50</v>
      </c>
      <c r="O585">
        <v>50</v>
      </c>
      <c r="P585">
        <v>0</v>
      </c>
      <c r="Q585">
        <v>0</v>
      </c>
      <c r="S585">
        <v>1</v>
      </c>
      <c r="T585">
        <v>1</v>
      </c>
      <c r="U585">
        <v>0</v>
      </c>
      <c r="V585" t="s">
        <v>97</v>
      </c>
      <c r="W585">
        <v>1</v>
      </c>
      <c r="Y585" t="s">
        <v>140</v>
      </c>
      <c r="Z585">
        <v>50</v>
      </c>
      <c r="AA585">
        <v>50</v>
      </c>
    </row>
    <row r="586" spans="1:27" x14ac:dyDescent="0.25">
      <c r="A586" t="s">
        <v>817</v>
      </c>
      <c r="B586" t="s">
        <v>780</v>
      </c>
      <c r="C586" s="8" t="s">
        <v>781</v>
      </c>
      <c r="D586">
        <v>2.2197779999999998</v>
      </c>
      <c r="E586" t="s">
        <v>217</v>
      </c>
      <c r="F586" t="s">
        <v>218</v>
      </c>
      <c r="G586" t="s">
        <v>219</v>
      </c>
      <c r="H586" t="s">
        <v>3</v>
      </c>
      <c r="I586" t="s">
        <v>3</v>
      </c>
      <c r="J586">
        <v>1</v>
      </c>
      <c r="K586">
        <v>3.3300000000000003E-2</v>
      </c>
      <c r="L586" t="s">
        <v>88</v>
      </c>
      <c r="M586" t="s">
        <v>221</v>
      </c>
      <c r="N586">
        <v>66.66</v>
      </c>
      <c r="O586">
        <v>66.66</v>
      </c>
      <c r="P586">
        <v>0</v>
      </c>
      <c r="Q586">
        <v>0</v>
      </c>
      <c r="S586">
        <v>1</v>
      </c>
      <c r="T586">
        <v>1</v>
      </c>
      <c r="U586">
        <v>0</v>
      </c>
      <c r="W586">
        <v>0</v>
      </c>
      <c r="X586">
        <v>66.66</v>
      </c>
      <c r="Y586" t="s">
        <v>221</v>
      </c>
      <c r="Z586">
        <v>50</v>
      </c>
      <c r="AA586">
        <v>66.66</v>
      </c>
    </row>
    <row r="587" spans="1:27" x14ac:dyDescent="0.25">
      <c r="A587" t="s">
        <v>818</v>
      </c>
      <c r="B587" t="s">
        <v>780</v>
      </c>
      <c r="C587" s="8" t="s">
        <v>781</v>
      </c>
      <c r="D587">
        <v>0</v>
      </c>
      <c r="E587" t="s">
        <v>223</v>
      </c>
      <c r="F587" t="s">
        <v>224</v>
      </c>
      <c r="G587" t="s">
        <v>219</v>
      </c>
      <c r="H587" t="s">
        <v>3</v>
      </c>
      <c r="I587" t="s">
        <v>3</v>
      </c>
      <c r="J587">
        <v>3</v>
      </c>
      <c r="K587">
        <v>3.3300000000000003E-2</v>
      </c>
      <c r="L587" t="s">
        <v>88</v>
      </c>
      <c r="M587" t="s">
        <v>221</v>
      </c>
      <c r="N587">
        <v>0</v>
      </c>
      <c r="O587">
        <v>0</v>
      </c>
      <c r="P587">
        <v>0</v>
      </c>
      <c r="Q587">
        <v>0</v>
      </c>
      <c r="S587">
        <v>1</v>
      </c>
      <c r="T587">
        <v>1</v>
      </c>
      <c r="U587">
        <v>0</v>
      </c>
      <c r="W587">
        <v>0</v>
      </c>
      <c r="X587">
        <v>0</v>
      </c>
      <c r="Y587" t="s">
        <v>221</v>
      </c>
      <c r="Z587">
        <v>50</v>
      </c>
      <c r="AA587">
        <v>0</v>
      </c>
    </row>
    <row r="588" spans="1:27" x14ac:dyDescent="0.25">
      <c r="A588" t="s">
        <v>819</v>
      </c>
      <c r="B588" t="s">
        <v>780</v>
      </c>
      <c r="C588" s="8" t="s">
        <v>781</v>
      </c>
      <c r="D588">
        <v>0</v>
      </c>
      <c r="E588" t="s">
        <v>226</v>
      </c>
      <c r="F588" t="s">
        <v>227</v>
      </c>
      <c r="G588" t="s">
        <v>219</v>
      </c>
      <c r="H588" t="s">
        <v>3</v>
      </c>
      <c r="I588" t="s">
        <v>3</v>
      </c>
      <c r="J588">
        <v>2</v>
      </c>
      <c r="K588">
        <v>3.3300000000000003E-2</v>
      </c>
      <c r="L588" t="s">
        <v>88</v>
      </c>
      <c r="M588" t="s">
        <v>221</v>
      </c>
      <c r="N588">
        <v>0</v>
      </c>
      <c r="O588">
        <v>0</v>
      </c>
      <c r="P588">
        <v>0</v>
      </c>
      <c r="Q588">
        <v>0</v>
      </c>
      <c r="S588">
        <v>1</v>
      </c>
      <c r="T588">
        <v>1</v>
      </c>
      <c r="U588">
        <v>0</v>
      </c>
      <c r="W588">
        <v>0</v>
      </c>
      <c r="X588">
        <v>0</v>
      </c>
      <c r="Y588" t="s">
        <v>221</v>
      </c>
      <c r="Z588">
        <v>50</v>
      </c>
      <c r="AA588">
        <v>0</v>
      </c>
    </row>
    <row r="589" spans="1:27" x14ac:dyDescent="0.25">
      <c r="A589" t="s">
        <v>820</v>
      </c>
      <c r="B589" t="s">
        <v>821</v>
      </c>
      <c r="C589" s="8" t="s">
        <v>822</v>
      </c>
      <c r="D589">
        <v>0.61993799999999899</v>
      </c>
      <c r="E589" t="s">
        <v>83</v>
      </c>
      <c r="F589" t="s">
        <v>84</v>
      </c>
      <c r="G589" t="s">
        <v>85</v>
      </c>
      <c r="H589" t="s">
        <v>86</v>
      </c>
      <c r="I589" t="s">
        <v>87</v>
      </c>
      <c r="J589">
        <v>24</v>
      </c>
      <c r="K589">
        <v>1.8599999999999998E-2</v>
      </c>
      <c r="L589" t="s">
        <v>88</v>
      </c>
      <c r="M589" t="s">
        <v>96</v>
      </c>
      <c r="N589">
        <v>33.33</v>
      </c>
      <c r="O589">
        <v>33.33</v>
      </c>
      <c r="P589">
        <v>0</v>
      </c>
      <c r="Q589">
        <v>0</v>
      </c>
      <c r="S589">
        <v>1</v>
      </c>
      <c r="T589">
        <v>1</v>
      </c>
      <c r="U589">
        <v>0</v>
      </c>
      <c r="V589" t="s">
        <v>97</v>
      </c>
      <c r="W589">
        <v>1</v>
      </c>
      <c r="Y589" t="s">
        <v>96</v>
      </c>
      <c r="Z589">
        <v>33.33</v>
      </c>
      <c r="AA589">
        <v>33.33</v>
      </c>
    </row>
    <row r="590" spans="1:27" x14ac:dyDescent="0.25">
      <c r="A590" t="s">
        <v>823</v>
      </c>
      <c r="B590" t="s">
        <v>821</v>
      </c>
      <c r="C590" s="8" t="s">
        <v>822</v>
      </c>
      <c r="D590">
        <v>0</v>
      </c>
      <c r="E590" t="s">
        <v>92</v>
      </c>
      <c r="F590" t="s">
        <v>93</v>
      </c>
      <c r="G590" t="s">
        <v>85</v>
      </c>
      <c r="H590" t="s">
        <v>94</v>
      </c>
      <c r="I590" t="s">
        <v>95</v>
      </c>
      <c r="J590">
        <v>13</v>
      </c>
      <c r="K590">
        <v>1.6299999999999999E-2</v>
      </c>
      <c r="L590" t="s">
        <v>88</v>
      </c>
      <c r="M590" t="s">
        <v>89</v>
      </c>
      <c r="N590">
        <v>0</v>
      </c>
      <c r="O590">
        <v>0</v>
      </c>
      <c r="P590">
        <v>0</v>
      </c>
      <c r="Q590">
        <v>0</v>
      </c>
      <c r="S590">
        <v>1</v>
      </c>
      <c r="T590">
        <v>1</v>
      </c>
      <c r="U590">
        <v>0</v>
      </c>
      <c r="V590" t="s">
        <v>90</v>
      </c>
      <c r="W590">
        <v>0</v>
      </c>
      <c r="Y590" t="s">
        <v>89</v>
      </c>
      <c r="Z590">
        <v>0</v>
      </c>
      <c r="AA590">
        <v>0</v>
      </c>
    </row>
    <row r="591" spans="1:27" x14ac:dyDescent="0.25">
      <c r="A591" t="s">
        <v>824</v>
      </c>
      <c r="B591" t="s">
        <v>821</v>
      </c>
      <c r="C591" s="8" t="s">
        <v>822</v>
      </c>
      <c r="D591">
        <v>0</v>
      </c>
      <c r="E591" t="s">
        <v>99</v>
      </c>
      <c r="F591" t="s">
        <v>100</v>
      </c>
      <c r="G591" t="s">
        <v>85</v>
      </c>
      <c r="H591" t="s">
        <v>86</v>
      </c>
      <c r="I591" t="s">
        <v>87</v>
      </c>
      <c r="J591">
        <v>26</v>
      </c>
      <c r="K591">
        <v>1.8599999999999998E-2</v>
      </c>
      <c r="L591" t="s">
        <v>88</v>
      </c>
      <c r="M591" t="s">
        <v>89</v>
      </c>
      <c r="N591">
        <v>0</v>
      </c>
      <c r="O591">
        <v>0</v>
      </c>
      <c r="P591">
        <v>0</v>
      </c>
      <c r="Q591">
        <v>0</v>
      </c>
      <c r="S591">
        <v>1</v>
      </c>
      <c r="T591">
        <v>1</v>
      </c>
      <c r="U591">
        <v>0</v>
      </c>
      <c r="V591" t="s">
        <v>90</v>
      </c>
      <c r="W591">
        <v>0</v>
      </c>
      <c r="Y591" t="s">
        <v>89</v>
      </c>
      <c r="Z591">
        <v>0</v>
      </c>
      <c r="AA591">
        <v>0</v>
      </c>
    </row>
    <row r="592" spans="1:27" x14ac:dyDescent="0.25">
      <c r="A592" t="s">
        <v>825</v>
      </c>
      <c r="B592" t="s">
        <v>821</v>
      </c>
      <c r="C592" s="8" t="s">
        <v>822</v>
      </c>
      <c r="D592">
        <v>0</v>
      </c>
      <c r="E592" t="s">
        <v>102</v>
      </c>
      <c r="F592" t="s">
        <v>103</v>
      </c>
      <c r="G592" t="s">
        <v>85</v>
      </c>
      <c r="H592" t="s">
        <v>104</v>
      </c>
      <c r="I592" t="s">
        <v>105</v>
      </c>
      <c r="J592">
        <v>34</v>
      </c>
      <c r="K592">
        <v>3.2500000000000001E-2</v>
      </c>
      <c r="L592" t="s">
        <v>88</v>
      </c>
      <c r="M592" t="s">
        <v>89</v>
      </c>
      <c r="N592">
        <v>0</v>
      </c>
      <c r="O592">
        <v>0</v>
      </c>
      <c r="P592">
        <v>0</v>
      </c>
      <c r="Q592">
        <v>0</v>
      </c>
      <c r="S592">
        <v>1</v>
      </c>
      <c r="T592">
        <v>1</v>
      </c>
      <c r="U592">
        <v>0</v>
      </c>
      <c r="V592" t="s">
        <v>90</v>
      </c>
      <c r="W592">
        <v>0</v>
      </c>
      <c r="Y592" t="s">
        <v>89</v>
      </c>
      <c r="Z592">
        <v>0</v>
      </c>
      <c r="AA592">
        <v>0</v>
      </c>
    </row>
    <row r="593" spans="1:27" x14ac:dyDescent="0.25">
      <c r="A593" t="s">
        <v>826</v>
      </c>
      <c r="B593" t="s">
        <v>821</v>
      </c>
      <c r="C593" s="8" t="s">
        <v>822</v>
      </c>
      <c r="D593">
        <v>0.54327899999999996</v>
      </c>
      <c r="E593" t="s">
        <v>107</v>
      </c>
      <c r="F593" t="s">
        <v>108</v>
      </c>
      <c r="G593" t="s">
        <v>85</v>
      </c>
      <c r="H593" t="s">
        <v>94</v>
      </c>
      <c r="I593" t="s">
        <v>95</v>
      </c>
      <c r="J593">
        <v>19</v>
      </c>
      <c r="K593">
        <v>1.6299999999999999E-2</v>
      </c>
      <c r="L593" t="s">
        <v>88</v>
      </c>
      <c r="M593" t="s">
        <v>96</v>
      </c>
      <c r="N593">
        <v>33.33</v>
      </c>
      <c r="O593">
        <v>33.33</v>
      </c>
      <c r="P593">
        <v>0</v>
      </c>
      <c r="Q593">
        <v>0</v>
      </c>
      <c r="S593">
        <v>1</v>
      </c>
      <c r="T593">
        <v>1</v>
      </c>
      <c r="U593">
        <v>0</v>
      </c>
      <c r="V593" t="s">
        <v>97</v>
      </c>
      <c r="W593">
        <v>1</v>
      </c>
      <c r="Y593" t="s">
        <v>96</v>
      </c>
      <c r="Z593">
        <v>33.33</v>
      </c>
      <c r="AA593">
        <v>33.33</v>
      </c>
    </row>
    <row r="594" spans="1:27" x14ac:dyDescent="0.25">
      <c r="A594" t="s">
        <v>827</v>
      </c>
      <c r="B594" t="s">
        <v>821</v>
      </c>
      <c r="C594" s="8" t="s">
        <v>822</v>
      </c>
      <c r="D594">
        <v>0</v>
      </c>
      <c r="E594" t="s">
        <v>110</v>
      </c>
      <c r="F594" t="s">
        <v>111</v>
      </c>
      <c r="G594" t="s">
        <v>85</v>
      </c>
      <c r="H594" t="s">
        <v>86</v>
      </c>
      <c r="I594" t="s">
        <v>87</v>
      </c>
      <c r="J594">
        <v>20</v>
      </c>
      <c r="K594">
        <v>1.8599999999999998E-2</v>
      </c>
      <c r="L594" t="s">
        <v>88</v>
      </c>
      <c r="M594" t="s">
        <v>89</v>
      </c>
      <c r="N594">
        <v>0</v>
      </c>
      <c r="O594">
        <v>0</v>
      </c>
      <c r="P594">
        <v>0</v>
      </c>
      <c r="Q594">
        <v>0</v>
      </c>
      <c r="S594">
        <v>1</v>
      </c>
      <c r="T594">
        <v>1</v>
      </c>
      <c r="U594">
        <v>0</v>
      </c>
      <c r="V594" t="s">
        <v>90</v>
      </c>
      <c r="W594">
        <v>0</v>
      </c>
      <c r="Y594" t="s">
        <v>89</v>
      </c>
      <c r="Z594">
        <v>0</v>
      </c>
      <c r="AA594">
        <v>0</v>
      </c>
    </row>
    <row r="595" spans="1:27" x14ac:dyDescent="0.25">
      <c r="A595" t="s">
        <v>828</v>
      </c>
      <c r="B595" t="s">
        <v>821</v>
      </c>
      <c r="C595" s="8" t="s">
        <v>822</v>
      </c>
      <c r="D595">
        <v>0</v>
      </c>
      <c r="E595" t="s">
        <v>113</v>
      </c>
      <c r="F595" t="s">
        <v>114</v>
      </c>
      <c r="G595" t="s">
        <v>85</v>
      </c>
      <c r="H595" t="s">
        <v>94</v>
      </c>
      <c r="I595" t="s">
        <v>95</v>
      </c>
      <c r="J595">
        <v>18</v>
      </c>
      <c r="K595">
        <v>1.6299999999999999E-2</v>
      </c>
      <c r="L595" t="s">
        <v>88</v>
      </c>
      <c r="M595" t="s">
        <v>89</v>
      </c>
      <c r="N595">
        <v>0</v>
      </c>
      <c r="O595">
        <v>0</v>
      </c>
      <c r="P595">
        <v>0</v>
      </c>
      <c r="Q595">
        <v>0</v>
      </c>
      <c r="S595">
        <v>1</v>
      </c>
      <c r="T595">
        <v>1</v>
      </c>
      <c r="U595">
        <v>0</v>
      </c>
      <c r="V595" t="s">
        <v>90</v>
      </c>
      <c r="W595">
        <v>0</v>
      </c>
      <c r="Y595" t="s">
        <v>89</v>
      </c>
      <c r="Z595">
        <v>0</v>
      </c>
      <c r="AA595">
        <v>0</v>
      </c>
    </row>
    <row r="596" spans="1:27" x14ac:dyDescent="0.25">
      <c r="A596" t="s">
        <v>829</v>
      </c>
      <c r="B596" t="s">
        <v>821</v>
      </c>
      <c r="C596" s="8" t="s">
        <v>822</v>
      </c>
      <c r="D596">
        <v>0</v>
      </c>
      <c r="E596" t="s">
        <v>116</v>
      </c>
      <c r="F596" t="s">
        <v>117</v>
      </c>
      <c r="G596" t="s">
        <v>85</v>
      </c>
      <c r="H596" t="s">
        <v>118</v>
      </c>
      <c r="I596" t="s">
        <v>119</v>
      </c>
      <c r="J596">
        <v>37</v>
      </c>
      <c r="K596">
        <v>4.3299999999999998E-2</v>
      </c>
      <c r="L596" t="s">
        <v>88</v>
      </c>
      <c r="M596" t="s">
        <v>89</v>
      </c>
      <c r="N596">
        <v>0</v>
      </c>
      <c r="O596">
        <v>0</v>
      </c>
      <c r="P596">
        <v>0</v>
      </c>
      <c r="Q596">
        <v>0</v>
      </c>
      <c r="S596">
        <v>1</v>
      </c>
      <c r="T596">
        <v>1</v>
      </c>
      <c r="U596">
        <v>0</v>
      </c>
      <c r="V596" t="s">
        <v>90</v>
      </c>
      <c r="W596">
        <v>0</v>
      </c>
      <c r="Y596" t="s">
        <v>89</v>
      </c>
      <c r="Z596">
        <v>0</v>
      </c>
      <c r="AA596">
        <v>0</v>
      </c>
    </row>
    <row r="597" spans="1:27" x14ac:dyDescent="0.25">
      <c r="A597" t="s">
        <v>830</v>
      </c>
      <c r="B597" t="s">
        <v>821</v>
      </c>
      <c r="C597" s="8" t="s">
        <v>822</v>
      </c>
      <c r="D597">
        <v>0</v>
      </c>
      <c r="E597" t="s">
        <v>123</v>
      </c>
      <c r="F597" t="s">
        <v>124</v>
      </c>
      <c r="G597" t="s">
        <v>85</v>
      </c>
      <c r="H597" t="s">
        <v>86</v>
      </c>
      <c r="I597" t="s">
        <v>87</v>
      </c>
      <c r="J597">
        <v>23</v>
      </c>
      <c r="K597">
        <v>1.8599999999999998E-2</v>
      </c>
      <c r="L597" t="s">
        <v>88</v>
      </c>
      <c r="M597" t="s">
        <v>89</v>
      </c>
      <c r="N597">
        <v>0</v>
      </c>
      <c r="O597">
        <v>0</v>
      </c>
      <c r="P597">
        <v>0</v>
      </c>
      <c r="Q597">
        <v>0</v>
      </c>
      <c r="S597">
        <v>1</v>
      </c>
      <c r="T597">
        <v>1</v>
      </c>
      <c r="U597">
        <v>0</v>
      </c>
      <c r="V597" t="s">
        <v>90</v>
      </c>
      <c r="W597">
        <v>0</v>
      </c>
      <c r="Y597" t="s">
        <v>89</v>
      </c>
      <c r="Z597">
        <v>0</v>
      </c>
      <c r="AA597">
        <v>0</v>
      </c>
    </row>
    <row r="598" spans="1:27" x14ac:dyDescent="0.25">
      <c r="A598" t="s">
        <v>831</v>
      </c>
      <c r="B598" t="s">
        <v>821</v>
      </c>
      <c r="C598" s="8" t="s">
        <v>822</v>
      </c>
      <c r="D598">
        <v>0</v>
      </c>
      <c r="E598" t="s">
        <v>126</v>
      </c>
      <c r="F598" t="s">
        <v>127</v>
      </c>
      <c r="G598" t="s">
        <v>85</v>
      </c>
      <c r="H598" t="s">
        <v>86</v>
      </c>
      <c r="I598" t="s">
        <v>87</v>
      </c>
      <c r="J598">
        <v>22</v>
      </c>
      <c r="K598">
        <v>1.8599999999999998E-2</v>
      </c>
      <c r="L598" t="s">
        <v>88</v>
      </c>
      <c r="M598" t="s">
        <v>89</v>
      </c>
      <c r="N598">
        <v>0</v>
      </c>
      <c r="O598">
        <v>0</v>
      </c>
      <c r="P598">
        <v>0</v>
      </c>
      <c r="Q598">
        <v>0</v>
      </c>
      <c r="S598">
        <v>1</v>
      </c>
      <c r="T598">
        <v>1</v>
      </c>
      <c r="U598">
        <v>0</v>
      </c>
      <c r="V598" t="s">
        <v>90</v>
      </c>
      <c r="W598">
        <v>0</v>
      </c>
      <c r="Y598" t="s">
        <v>89</v>
      </c>
      <c r="Z598">
        <v>0</v>
      </c>
      <c r="AA598">
        <v>0</v>
      </c>
    </row>
    <row r="599" spans="1:27" x14ac:dyDescent="0.25">
      <c r="A599" t="s">
        <v>832</v>
      </c>
      <c r="B599" t="s">
        <v>821</v>
      </c>
      <c r="C599" s="8" t="s">
        <v>822</v>
      </c>
      <c r="D599">
        <v>0</v>
      </c>
      <c r="E599" t="s">
        <v>129</v>
      </c>
      <c r="F599" t="s">
        <v>130</v>
      </c>
      <c r="G599" t="s">
        <v>85</v>
      </c>
      <c r="H599" t="s">
        <v>94</v>
      </c>
      <c r="I599" t="s">
        <v>95</v>
      </c>
      <c r="J599">
        <v>15</v>
      </c>
      <c r="K599">
        <v>1.6299999999999999E-2</v>
      </c>
      <c r="L599" t="s">
        <v>88</v>
      </c>
      <c r="M599" t="s">
        <v>89</v>
      </c>
      <c r="N599">
        <v>0</v>
      </c>
      <c r="O599">
        <v>0</v>
      </c>
      <c r="P599">
        <v>0</v>
      </c>
      <c r="Q599">
        <v>0</v>
      </c>
      <c r="S599">
        <v>1</v>
      </c>
      <c r="T599">
        <v>1</v>
      </c>
      <c r="U599">
        <v>0</v>
      </c>
      <c r="V599" t="s">
        <v>90</v>
      </c>
      <c r="W599">
        <v>0</v>
      </c>
      <c r="Y599" t="s">
        <v>89</v>
      </c>
      <c r="Z599">
        <v>0</v>
      </c>
      <c r="AA599">
        <v>0</v>
      </c>
    </row>
    <row r="600" spans="1:27" x14ac:dyDescent="0.25">
      <c r="A600" t="s">
        <v>833</v>
      </c>
      <c r="B600" t="s">
        <v>821</v>
      </c>
      <c r="C600" s="8" t="s">
        <v>822</v>
      </c>
      <c r="D600">
        <v>0</v>
      </c>
      <c r="E600" t="s">
        <v>132</v>
      </c>
      <c r="F600" t="s">
        <v>133</v>
      </c>
      <c r="G600" t="s">
        <v>85</v>
      </c>
      <c r="H600" t="s">
        <v>86</v>
      </c>
      <c r="I600" t="s">
        <v>87</v>
      </c>
      <c r="J600">
        <v>21</v>
      </c>
      <c r="K600">
        <v>1.8599999999999998E-2</v>
      </c>
      <c r="L600" t="s">
        <v>88</v>
      </c>
      <c r="M600" t="s">
        <v>89</v>
      </c>
      <c r="N600">
        <v>0</v>
      </c>
      <c r="O600">
        <v>0</v>
      </c>
      <c r="P600">
        <v>0</v>
      </c>
      <c r="Q600">
        <v>0</v>
      </c>
      <c r="S600">
        <v>1</v>
      </c>
      <c r="T600">
        <v>1</v>
      </c>
      <c r="U600">
        <v>0</v>
      </c>
      <c r="V600" t="s">
        <v>90</v>
      </c>
      <c r="W600">
        <v>0</v>
      </c>
      <c r="Y600" t="s">
        <v>89</v>
      </c>
      <c r="Z600">
        <v>0</v>
      </c>
      <c r="AA600">
        <v>0</v>
      </c>
    </row>
    <row r="601" spans="1:27" x14ac:dyDescent="0.25">
      <c r="A601" t="s">
        <v>834</v>
      </c>
      <c r="B601" t="s">
        <v>821</v>
      </c>
      <c r="C601" s="8" t="s">
        <v>822</v>
      </c>
      <c r="D601">
        <v>0.54327899999999996</v>
      </c>
      <c r="E601" t="s">
        <v>135</v>
      </c>
      <c r="F601" t="s">
        <v>136</v>
      </c>
      <c r="G601" t="s">
        <v>85</v>
      </c>
      <c r="H601" t="s">
        <v>94</v>
      </c>
      <c r="I601" t="s">
        <v>95</v>
      </c>
      <c r="J601">
        <v>14</v>
      </c>
      <c r="K601">
        <v>1.6299999999999999E-2</v>
      </c>
      <c r="L601" t="s">
        <v>88</v>
      </c>
      <c r="M601" t="s">
        <v>96</v>
      </c>
      <c r="N601">
        <v>33.33</v>
      </c>
      <c r="O601">
        <v>33.33</v>
      </c>
      <c r="P601">
        <v>0</v>
      </c>
      <c r="Q601">
        <v>0</v>
      </c>
      <c r="S601">
        <v>1</v>
      </c>
      <c r="T601">
        <v>1</v>
      </c>
      <c r="U601">
        <v>0</v>
      </c>
      <c r="V601" t="s">
        <v>97</v>
      </c>
      <c r="W601">
        <v>1</v>
      </c>
      <c r="Y601" t="s">
        <v>96</v>
      </c>
      <c r="Z601">
        <v>33.33</v>
      </c>
      <c r="AA601">
        <v>33.33</v>
      </c>
    </row>
    <row r="602" spans="1:27" x14ac:dyDescent="0.25">
      <c r="A602" t="s">
        <v>835</v>
      </c>
      <c r="B602" t="s">
        <v>821</v>
      </c>
      <c r="C602" s="8" t="s">
        <v>822</v>
      </c>
      <c r="D602">
        <v>0</v>
      </c>
      <c r="E602" t="s">
        <v>138</v>
      </c>
      <c r="F602" t="s">
        <v>139</v>
      </c>
      <c r="G602" t="s">
        <v>85</v>
      </c>
      <c r="H602" t="s">
        <v>118</v>
      </c>
      <c r="I602" t="s">
        <v>119</v>
      </c>
      <c r="J602">
        <v>39</v>
      </c>
      <c r="K602">
        <v>4.3299999999999998E-2</v>
      </c>
      <c r="L602" t="s">
        <v>88</v>
      </c>
      <c r="M602" t="s">
        <v>140</v>
      </c>
      <c r="N602">
        <v>0</v>
      </c>
      <c r="O602">
        <v>0</v>
      </c>
      <c r="P602">
        <v>0</v>
      </c>
      <c r="Q602">
        <v>0</v>
      </c>
      <c r="S602">
        <v>1</v>
      </c>
      <c r="T602">
        <v>1</v>
      </c>
      <c r="U602">
        <v>0</v>
      </c>
      <c r="V602" t="s">
        <v>90</v>
      </c>
      <c r="W602">
        <v>0</v>
      </c>
      <c r="Y602" t="s">
        <v>140</v>
      </c>
      <c r="Z602">
        <v>50</v>
      </c>
      <c r="AA602">
        <v>0</v>
      </c>
    </row>
    <row r="603" spans="1:27" x14ac:dyDescent="0.25">
      <c r="A603" t="s">
        <v>836</v>
      </c>
      <c r="B603" t="s">
        <v>821</v>
      </c>
      <c r="C603" s="8" t="s">
        <v>822</v>
      </c>
      <c r="D603">
        <v>0</v>
      </c>
      <c r="E603" t="s">
        <v>142</v>
      </c>
      <c r="F603" t="s">
        <v>143</v>
      </c>
      <c r="G603" t="s">
        <v>85</v>
      </c>
      <c r="H603" t="s">
        <v>104</v>
      </c>
      <c r="I603" t="s">
        <v>105</v>
      </c>
      <c r="J603">
        <v>33</v>
      </c>
      <c r="K603">
        <v>3.2500000000000001E-2</v>
      </c>
      <c r="L603" t="s">
        <v>88</v>
      </c>
      <c r="M603" t="s">
        <v>89</v>
      </c>
      <c r="N603">
        <v>0</v>
      </c>
      <c r="O603">
        <v>0</v>
      </c>
      <c r="P603">
        <v>0</v>
      </c>
      <c r="Q603">
        <v>0</v>
      </c>
      <c r="S603">
        <v>1</v>
      </c>
      <c r="T603">
        <v>1</v>
      </c>
      <c r="U603">
        <v>0</v>
      </c>
      <c r="V603" t="s">
        <v>90</v>
      </c>
      <c r="W603">
        <v>0</v>
      </c>
      <c r="Y603" t="s">
        <v>89</v>
      </c>
      <c r="Z603">
        <v>0</v>
      </c>
      <c r="AA603">
        <v>0</v>
      </c>
    </row>
    <row r="604" spans="1:27" x14ac:dyDescent="0.25">
      <c r="A604" t="s">
        <v>837</v>
      </c>
      <c r="B604" t="s">
        <v>821</v>
      </c>
      <c r="C604" s="8" t="s">
        <v>822</v>
      </c>
      <c r="D604">
        <v>0</v>
      </c>
      <c r="E604" t="s">
        <v>145</v>
      </c>
      <c r="F604" t="s">
        <v>146</v>
      </c>
      <c r="G604" t="s">
        <v>85</v>
      </c>
      <c r="H604" t="s">
        <v>86</v>
      </c>
      <c r="I604" t="s">
        <v>87</v>
      </c>
      <c r="J604">
        <v>25</v>
      </c>
      <c r="K604">
        <v>1.8599999999999998E-2</v>
      </c>
      <c r="L604" t="s">
        <v>88</v>
      </c>
      <c r="M604" t="s">
        <v>96</v>
      </c>
      <c r="N604">
        <v>0</v>
      </c>
      <c r="O604">
        <v>0</v>
      </c>
      <c r="P604">
        <v>0</v>
      </c>
      <c r="Q604">
        <v>0</v>
      </c>
      <c r="S604">
        <v>1</v>
      </c>
      <c r="T604">
        <v>1</v>
      </c>
      <c r="U604">
        <v>0</v>
      </c>
      <c r="V604" t="s">
        <v>121</v>
      </c>
      <c r="W604">
        <v>0</v>
      </c>
      <c r="Y604" t="s">
        <v>96</v>
      </c>
      <c r="Z604">
        <v>33.33</v>
      </c>
      <c r="AA604">
        <v>0</v>
      </c>
    </row>
    <row r="605" spans="1:27" x14ac:dyDescent="0.25">
      <c r="A605" t="s">
        <v>838</v>
      </c>
      <c r="B605" t="s">
        <v>821</v>
      </c>
      <c r="C605" s="8" t="s">
        <v>822</v>
      </c>
      <c r="D605">
        <v>0</v>
      </c>
      <c r="E605" t="s">
        <v>148</v>
      </c>
      <c r="F605" t="s">
        <v>149</v>
      </c>
      <c r="G605" t="s">
        <v>85</v>
      </c>
      <c r="H605" t="s">
        <v>94</v>
      </c>
      <c r="I605" t="s">
        <v>95</v>
      </c>
      <c r="J605">
        <v>16</v>
      </c>
      <c r="K605">
        <v>1.6299999999999999E-2</v>
      </c>
      <c r="L605" t="s">
        <v>88</v>
      </c>
      <c r="M605" t="s">
        <v>89</v>
      </c>
      <c r="N605">
        <v>0</v>
      </c>
      <c r="O605">
        <v>0</v>
      </c>
      <c r="P605">
        <v>0</v>
      </c>
      <c r="Q605">
        <v>0</v>
      </c>
      <c r="S605">
        <v>1</v>
      </c>
      <c r="T605">
        <v>1</v>
      </c>
      <c r="U605">
        <v>0</v>
      </c>
      <c r="V605" t="s">
        <v>90</v>
      </c>
      <c r="W605">
        <v>0</v>
      </c>
      <c r="Y605" t="s">
        <v>89</v>
      </c>
      <c r="Z605">
        <v>0</v>
      </c>
      <c r="AA605">
        <v>0</v>
      </c>
    </row>
    <row r="606" spans="1:27" x14ac:dyDescent="0.25">
      <c r="A606" t="s">
        <v>839</v>
      </c>
      <c r="B606" t="s">
        <v>821</v>
      </c>
      <c r="C606" s="8" t="s">
        <v>822</v>
      </c>
      <c r="D606">
        <v>0</v>
      </c>
      <c r="E606" t="s">
        <v>151</v>
      </c>
      <c r="F606" t="s">
        <v>152</v>
      </c>
      <c r="G606" t="s">
        <v>85</v>
      </c>
      <c r="H606" t="s">
        <v>94</v>
      </c>
      <c r="I606" t="s">
        <v>95</v>
      </c>
      <c r="J606">
        <v>17</v>
      </c>
      <c r="K606">
        <v>1.6299999999999999E-2</v>
      </c>
      <c r="L606" t="s">
        <v>88</v>
      </c>
      <c r="M606" t="s">
        <v>89</v>
      </c>
      <c r="N606">
        <v>0</v>
      </c>
      <c r="O606">
        <v>0</v>
      </c>
      <c r="P606">
        <v>0</v>
      </c>
      <c r="Q606">
        <v>0</v>
      </c>
      <c r="S606">
        <v>1</v>
      </c>
      <c r="T606">
        <v>1</v>
      </c>
      <c r="U606">
        <v>0</v>
      </c>
      <c r="V606" t="s">
        <v>90</v>
      </c>
      <c r="W606">
        <v>0</v>
      </c>
      <c r="Y606" t="s">
        <v>89</v>
      </c>
      <c r="Z606">
        <v>0</v>
      </c>
      <c r="AA606">
        <v>0</v>
      </c>
    </row>
    <row r="607" spans="1:27" x14ac:dyDescent="0.25">
      <c r="A607" t="s">
        <v>840</v>
      </c>
      <c r="B607" t="s">
        <v>821</v>
      </c>
      <c r="C607" s="8" t="s">
        <v>822</v>
      </c>
      <c r="D607">
        <v>0.54327899999999996</v>
      </c>
      <c r="E607" t="s">
        <v>154</v>
      </c>
      <c r="F607" t="s">
        <v>155</v>
      </c>
      <c r="G607" t="s">
        <v>85</v>
      </c>
      <c r="H607" t="s">
        <v>94</v>
      </c>
      <c r="I607" t="s">
        <v>95</v>
      </c>
      <c r="J607">
        <v>12</v>
      </c>
      <c r="K607">
        <v>1.6299999999999999E-2</v>
      </c>
      <c r="L607" t="s">
        <v>88</v>
      </c>
      <c r="M607" t="s">
        <v>96</v>
      </c>
      <c r="N607">
        <v>33.33</v>
      </c>
      <c r="O607">
        <v>33.33</v>
      </c>
      <c r="P607">
        <v>0</v>
      </c>
      <c r="Q607">
        <v>0</v>
      </c>
      <c r="S607">
        <v>1</v>
      </c>
      <c r="T607">
        <v>1</v>
      </c>
      <c r="U607">
        <v>0</v>
      </c>
      <c r="V607" t="s">
        <v>97</v>
      </c>
      <c r="W607">
        <v>1</v>
      </c>
      <c r="Y607" t="s">
        <v>96</v>
      </c>
      <c r="Z607">
        <v>33.33</v>
      </c>
      <c r="AA607">
        <v>33.33</v>
      </c>
    </row>
    <row r="608" spans="1:27" x14ac:dyDescent="0.25">
      <c r="A608" t="s">
        <v>841</v>
      </c>
      <c r="B608" t="s">
        <v>821</v>
      </c>
      <c r="C608" s="8" t="s">
        <v>822</v>
      </c>
      <c r="D608">
        <v>0</v>
      </c>
      <c r="E608" t="s">
        <v>157</v>
      </c>
      <c r="F608" t="s">
        <v>158</v>
      </c>
      <c r="G608" t="s">
        <v>85</v>
      </c>
      <c r="H608" t="s">
        <v>104</v>
      </c>
      <c r="I608" t="s">
        <v>105</v>
      </c>
      <c r="J608">
        <v>35</v>
      </c>
      <c r="K608">
        <v>3.2500000000000001E-2</v>
      </c>
      <c r="L608" t="s">
        <v>88</v>
      </c>
      <c r="M608" t="s">
        <v>89</v>
      </c>
      <c r="N608">
        <v>0</v>
      </c>
      <c r="O608">
        <v>0</v>
      </c>
      <c r="P608">
        <v>0</v>
      </c>
      <c r="Q608">
        <v>0</v>
      </c>
      <c r="S608">
        <v>1</v>
      </c>
      <c r="T608">
        <v>1</v>
      </c>
      <c r="U608">
        <v>0</v>
      </c>
      <c r="V608" t="s">
        <v>90</v>
      </c>
      <c r="W608">
        <v>0</v>
      </c>
      <c r="Y608" t="s">
        <v>89</v>
      </c>
      <c r="Z608">
        <v>0</v>
      </c>
      <c r="AA608">
        <v>0</v>
      </c>
    </row>
    <row r="609" spans="1:27" x14ac:dyDescent="0.25">
      <c r="A609" t="s">
        <v>842</v>
      </c>
      <c r="B609" t="s">
        <v>821</v>
      </c>
      <c r="C609" s="8" t="s">
        <v>822</v>
      </c>
      <c r="D609">
        <v>0</v>
      </c>
      <c r="E609" t="s">
        <v>160</v>
      </c>
      <c r="F609" t="s">
        <v>161</v>
      </c>
      <c r="G609" t="s">
        <v>85</v>
      </c>
      <c r="H609" t="s">
        <v>118</v>
      </c>
      <c r="I609" t="s">
        <v>119</v>
      </c>
      <c r="J609">
        <v>38</v>
      </c>
      <c r="K609">
        <v>4.3299999999999998E-2</v>
      </c>
      <c r="L609" t="s">
        <v>88</v>
      </c>
      <c r="M609" t="s">
        <v>140</v>
      </c>
      <c r="N609">
        <v>0</v>
      </c>
      <c r="O609">
        <v>0</v>
      </c>
      <c r="P609">
        <v>0</v>
      </c>
      <c r="Q609">
        <v>0</v>
      </c>
      <c r="S609">
        <v>1</v>
      </c>
      <c r="T609">
        <v>1</v>
      </c>
      <c r="U609">
        <v>0</v>
      </c>
      <c r="V609" t="s">
        <v>90</v>
      </c>
      <c r="W609">
        <v>0</v>
      </c>
      <c r="Y609" t="s">
        <v>140</v>
      </c>
      <c r="Z609">
        <v>50</v>
      </c>
      <c r="AA609">
        <v>0</v>
      </c>
    </row>
    <row r="610" spans="1:27" x14ac:dyDescent="0.25">
      <c r="A610" t="s">
        <v>843</v>
      </c>
      <c r="B610" t="s">
        <v>821</v>
      </c>
      <c r="C610" s="8" t="s">
        <v>822</v>
      </c>
      <c r="D610">
        <v>0</v>
      </c>
      <c r="E610" t="s">
        <v>163</v>
      </c>
      <c r="F610" t="s">
        <v>164</v>
      </c>
      <c r="G610" t="s">
        <v>85</v>
      </c>
      <c r="H610" t="s">
        <v>165</v>
      </c>
      <c r="I610" t="s">
        <v>166</v>
      </c>
      <c r="J610">
        <v>29</v>
      </c>
      <c r="K610">
        <v>2.1700000000000001E-2</v>
      </c>
      <c r="L610" t="s">
        <v>88</v>
      </c>
      <c r="M610" t="s">
        <v>140</v>
      </c>
      <c r="N610">
        <v>0</v>
      </c>
      <c r="O610">
        <v>0</v>
      </c>
      <c r="P610">
        <v>0</v>
      </c>
      <c r="Q610">
        <v>0</v>
      </c>
      <c r="S610">
        <v>1</v>
      </c>
      <c r="T610">
        <v>1</v>
      </c>
      <c r="U610">
        <v>0</v>
      </c>
      <c r="V610" t="s">
        <v>90</v>
      </c>
      <c r="W610">
        <v>0</v>
      </c>
      <c r="Y610" t="s">
        <v>140</v>
      </c>
      <c r="Z610">
        <v>50</v>
      </c>
      <c r="AA610">
        <v>0</v>
      </c>
    </row>
    <row r="611" spans="1:27" x14ac:dyDescent="0.25">
      <c r="A611" t="s">
        <v>844</v>
      </c>
      <c r="B611" t="s">
        <v>821</v>
      </c>
      <c r="C611" s="8" t="s">
        <v>822</v>
      </c>
      <c r="D611">
        <v>0</v>
      </c>
      <c r="E611" t="s">
        <v>168</v>
      </c>
      <c r="F611" t="s">
        <v>169</v>
      </c>
      <c r="G611" t="s">
        <v>85</v>
      </c>
      <c r="H611" t="s">
        <v>165</v>
      </c>
      <c r="I611" t="s">
        <v>166</v>
      </c>
      <c r="J611">
        <v>30</v>
      </c>
      <c r="K611">
        <v>2.1700000000000001E-2</v>
      </c>
      <c r="L611" t="s">
        <v>88</v>
      </c>
      <c r="M611" t="s">
        <v>140</v>
      </c>
      <c r="N611">
        <v>0</v>
      </c>
      <c r="O611">
        <v>0</v>
      </c>
      <c r="P611">
        <v>0</v>
      </c>
      <c r="Q611">
        <v>0</v>
      </c>
      <c r="S611">
        <v>1</v>
      </c>
      <c r="T611">
        <v>1</v>
      </c>
      <c r="U611">
        <v>0</v>
      </c>
      <c r="V611" t="s">
        <v>90</v>
      </c>
      <c r="W611">
        <v>0</v>
      </c>
      <c r="Y611" t="s">
        <v>140</v>
      </c>
      <c r="Z611">
        <v>50</v>
      </c>
      <c r="AA611">
        <v>0</v>
      </c>
    </row>
    <row r="612" spans="1:27" x14ac:dyDescent="0.25">
      <c r="A612" t="s">
        <v>845</v>
      </c>
      <c r="B612" t="s">
        <v>821</v>
      </c>
      <c r="C612" s="8" t="s">
        <v>822</v>
      </c>
      <c r="D612">
        <v>0</v>
      </c>
      <c r="E612" t="s">
        <v>171</v>
      </c>
      <c r="F612" t="s">
        <v>172</v>
      </c>
      <c r="G612" t="s">
        <v>85</v>
      </c>
      <c r="H612" t="s">
        <v>165</v>
      </c>
      <c r="I612" t="s">
        <v>166</v>
      </c>
      <c r="J612">
        <v>31</v>
      </c>
      <c r="K612">
        <v>2.1700000000000001E-2</v>
      </c>
      <c r="L612" t="s">
        <v>88</v>
      </c>
      <c r="M612" t="s">
        <v>140</v>
      </c>
      <c r="N612">
        <v>0</v>
      </c>
      <c r="O612">
        <v>0</v>
      </c>
      <c r="P612">
        <v>0</v>
      </c>
      <c r="Q612">
        <v>0</v>
      </c>
      <c r="S612">
        <v>1</v>
      </c>
      <c r="T612">
        <v>1</v>
      </c>
      <c r="U612">
        <v>0</v>
      </c>
      <c r="V612" t="s">
        <v>90</v>
      </c>
      <c r="W612">
        <v>0</v>
      </c>
      <c r="Y612" t="s">
        <v>140</v>
      </c>
      <c r="Z612">
        <v>50</v>
      </c>
      <c r="AA612">
        <v>0</v>
      </c>
    </row>
    <row r="613" spans="1:27" x14ac:dyDescent="0.25">
      <c r="A613" t="s">
        <v>846</v>
      </c>
      <c r="B613" t="s">
        <v>821</v>
      </c>
      <c r="C613" s="8" t="s">
        <v>822</v>
      </c>
      <c r="D613">
        <v>0</v>
      </c>
      <c r="E613" t="s">
        <v>174</v>
      </c>
      <c r="F613" t="s">
        <v>175</v>
      </c>
      <c r="G613" t="s">
        <v>85</v>
      </c>
      <c r="H613" t="s">
        <v>165</v>
      </c>
      <c r="I613" t="s">
        <v>166</v>
      </c>
      <c r="J613">
        <v>28</v>
      </c>
      <c r="K613">
        <v>2.1700000000000001E-2</v>
      </c>
      <c r="L613" t="s">
        <v>88</v>
      </c>
      <c r="M613" t="s">
        <v>140</v>
      </c>
      <c r="N613">
        <v>0</v>
      </c>
      <c r="O613">
        <v>0</v>
      </c>
      <c r="P613">
        <v>0</v>
      </c>
      <c r="Q613">
        <v>0</v>
      </c>
      <c r="S613">
        <v>1</v>
      </c>
      <c r="T613">
        <v>1</v>
      </c>
      <c r="U613">
        <v>0</v>
      </c>
      <c r="V613" t="s">
        <v>90</v>
      </c>
      <c r="W613">
        <v>0</v>
      </c>
      <c r="Y613" t="s">
        <v>140</v>
      </c>
      <c r="Z613">
        <v>50</v>
      </c>
      <c r="AA613">
        <v>0</v>
      </c>
    </row>
    <row r="614" spans="1:27" x14ac:dyDescent="0.25">
      <c r="A614" t="s">
        <v>847</v>
      </c>
      <c r="B614" t="s">
        <v>821</v>
      </c>
      <c r="C614" s="8" t="s">
        <v>822</v>
      </c>
      <c r="D614">
        <v>0</v>
      </c>
      <c r="E614" t="s">
        <v>177</v>
      </c>
      <c r="F614" t="s">
        <v>178</v>
      </c>
      <c r="G614" t="s">
        <v>85</v>
      </c>
      <c r="H614" t="s">
        <v>165</v>
      </c>
      <c r="I614" t="s">
        <v>166</v>
      </c>
      <c r="J614">
        <v>27</v>
      </c>
      <c r="K614">
        <v>2.1700000000000001E-2</v>
      </c>
      <c r="L614" t="s">
        <v>88</v>
      </c>
      <c r="M614" t="s">
        <v>140</v>
      </c>
      <c r="N614">
        <v>0</v>
      </c>
      <c r="O614">
        <v>0</v>
      </c>
      <c r="P614">
        <v>0</v>
      </c>
      <c r="Q614">
        <v>0</v>
      </c>
      <c r="S614">
        <v>1</v>
      </c>
      <c r="T614">
        <v>1</v>
      </c>
      <c r="U614">
        <v>0</v>
      </c>
      <c r="V614" t="s">
        <v>90</v>
      </c>
      <c r="W614">
        <v>0</v>
      </c>
      <c r="Y614" t="s">
        <v>140</v>
      </c>
      <c r="Z614">
        <v>50</v>
      </c>
      <c r="AA614">
        <v>0</v>
      </c>
    </row>
    <row r="615" spans="1:27" x14ac:dyDescent="0.25">
      <c r="A615" t="s">
        <v>848</v>
      </c>
      <c r="B615" t="s">
        <v>821</v>
      </c>
      <c r="C615" s="8" t="s">
        <v>822</v>
      </c>
      <c r="D615">
        <v>0</v>
      </c>
      <c r="E615" t="s">
        <v>180</v>
      </c>
      <c r="F615" t="s">
        <v>181</v>
      </c>
      <c r="G615" t="s">
        <v>85</v>
      </c>
      <c r="H615" t="s">
        <v>165</v>
      </c>
      <c r="I615" t="s">
        <v>166</v>
      </c>
      <c r="J615">
        <v>32</v>
      </c>
      <c r="K615">
        <v>2.1700000000000001E-2</v>
      </c>
      <c r="L615" t="s">
        <v>88</v>
      </c>
      <c r="M615" t="s">
        <v>140</v>
      </c>
      <c r="N615">
        <v>0</v>
      </c>
      <c r="O615">
        <v>0</v>
      </c>
      <c r="P615">
        <v>0</v>
      </c>
      <c r="Q615">
        <v>0</v>
      </c>
      <c r="S615">
        <v>1</v>
      </c>
      <c r="T615">
        <v>1</v>
      </c>
      <c r="U615">
        <v>0</v>
      </c>
      <c r="V615" t="s">
        <v>121</v>
      </c>
      <c r="W615">
        <v>0</v>
      </c>
      <c r="Y615" t="s">
        <v>140</v>
      </c>
      <c r="Z615">
        <v>50</v>
      </c>
      <c r="AA615">
        <v>0</v>
      </c>
    </row>
    <row r="616" spans="1:27" x14ac:dyDescent="0.25">
      <c r="A616" t="s">
        <v>849</v>
      </c>
      <c r="B616" t="s">
        <v>821</v>
      </c>
      <c r="C616" s="8" t="s">
        <v>822</v>
      </c>
      <c r="D616">
        <v>0</v>
      </c>
      <c r="E616" t="s">
        <v>183</v>
      </c>
      <c r="F616" t="s">
        <v>184</v>
      </c>
      <c r="G616" t="s">
        <v>85</v>
      </c>
      <c r="H616" t="s">
        <v>104</v>
      </c>
      <c r="I616" t="s">
        <v>105</v>
      </c>
      <c r="J616">
        <v>36</v>
      </c>
      <c r="K616">
        <v>3.2500000000000001E-2</v>
      </c>
      <c r="L616" t="s">
        <v>88</v>
      </c>
      <c r="M616" t="s">
        <v>89</v>
      </c>
      <c r="N616">
        <v>0</v>
      </c>
      <c r="O616">
        <v>0</v>
      </c>
      <c r="P616">
        <v>0</v>
      </c>
      <c r="Q616">
        <v>0</v>
      </c>
      <c r="S616">
        <v>1</v>
      </c>
      <c r="T616">
        <v>1</v>
      </c>
      <c r="U616">
        <v>0</v>
      </c>
      <c r="V616" t="s">
        <v>90</v>
      </c>
      <c r="W616">
        <v>0</v>
      </c>
      <c r="Y616" t="s">
        <v>89</v>
      </c>
      <c r="Z616">
        <v>0</v>
      </c>
      <c r="AA616">
        <v>0</v>
      </c>
    </row>
    <row r="617" spans="1:27" x14ac:dyDescent="0.25">
      <c r="A617" t="s">
        <v>850</v>
      </c>
      <c r="B617" t="s">
        <v>821</v>
      </c>
      <c r="C617" s="8" t="s">
        <v>822</v>
      </c>
      <c r="D617">
        <v>1.25</v>
      </c>
      <c r="E617" t="s">
        <v>186</v>
      </c>
      <c r="F617" t="s">
        <v>187</v>
      </c>
      <c r="G617" t="s">
        <v>188</v>
      </c>
      <c r="H617" t="s">
        <v>189</v>
      </c>
      <c r="I617" t="s">
        <v>190</v>
      </c>
      <c r="J617">
        <v>4</v>
      </c>
      <c r="K617">
        <v>2.5000000000000001E-2</v>
      </c>
      <c r="L617" t="s">
        <v>88</v>
      </c>
      <c r="M617" t="s">
        <v>140</v>
      </c>
      <c r="N617">
        <v>50</v>
      </c>
      <c r="O617">
        <v>50</v>
      </c>
      <c r="P617">
        <v>0</v>
      </c>
      <c r="Q617">
        <v>0</v>
      </c>
      <c r="S617">
        <v>1</v>
      </c>
      <c r="T617">
        <v>1</v>
      </c>
      <c r="U617">
        <v>0</v>
      </c>
      <c r="V617" t="s">
        <v>97</v>
      </c>
      <c r="W617">
        <v>1</v>
      </c>
      <c r="Y617" t="s">
        <v>140</v>
      </c>
      <c r="Z617">
        <v>50</v>
      </c>
      <c r="AA617">
        <v>50</v>
      </c>
    </row>
    <row r="618" spans="1:27" x14ac:dyDescent="0.25">
      <c r="A618" t="s">
        <v>851</v>
      </c>
      <c r="B618" t="s">
        <v>821</v>
      </c>
      <c r="C618" s="8" t="s">
        <v>822</v>
      </c>
      <c r="D618">
        <v>1.25</v>
      </c>
      <c r="E618" t="s">
        <v>192</v>
      </c>
      <c r="F618" t="s">
        <v>193</v>
      </c>
      <c r="G618" t="s">
        <v>188</v>
      </c>
      <c r="H618" t="s">
        <v>189</v>
      </c>
      <c r="I618" t="s">
        <v>190</v>
      </c>
      <c r="J618">
        <v>5</v>
      </c>
      <c r="K618">
        <v>2.5000000000000001E-2</v>
      </c>
      <c r="L618" t="s">
        <v>88</v>
      </c>
      <c r="M618" t="s">
        <v>140</v>
      </c>
      <c r="N618">
        <v>50</v>
      </c>
      <c r="O618">
        <v>50</v>
      </c>
      <c r="P618">
        <v>0</v>
      </c>
      <c r="Q618">
        <v>0</v>
      </c>
      <c r="S618">
        <v>1</v>
      </c>
      <c r="T618">
        <v>1</v>
      </c>
      <c r="U618">
        <v>0</v>
      </c>
      <c r="V618" t="s">
        <v>97</v>
      </c>
      <c r="W618">
        <v>1</v>
      </c>
      <c r="Y618" t="s">
        <v>140</v>
      </c>
      <c r="Z618">
        <v>50</v>
      </c>
      <c r="AA618">
        <v>50</v>
      </c>
    </row>
    <row r="619" spans="1:27" x14ac:dyDescent="0.25">
      <c r="A619" t="s">
        <v>852</v>
      </c>
      <c r="B619" t="s">
        <v>821</v>
      </c>
      <c r="C619" s="8" t="s">
        <v>822</v>
      </c>
      <c r="D619">
        <v>1.25</v>
      </c>
      <c r="E619" t="s">
        <v>195</v>
      </c>
      <c r="F619" t="s">
        <v>196</v>
      </c>
      <c r="G619" t="s">
        <v>188</v>
      </c>
      <c r="H619" t="s">
        <v>189</v>
      </c>
      <c r="I619" t="s">
        <v>190</v>
      </c>
      <c r="J619">
        <v>6</v>
      </c>
      <c r="K619">
        <v>2.5000000000000001E-2</v>
      </c>
      <c r="L619" t="s">
        <v>88</v>
      </c>
      <c r="M619" t="s">
        <v>140</v>
      </c>
      <c r="N619">
        <v>50</v>
      </c>
      <c r="O619">
        <v>50</v>
      </c>
      <c r="P619">
        <v>0</v>
      </c>
      <c r="Q619">
        <v>0</v>
      </c>
      <c r="S619">
        <v>1</v>
      </c>
      <c r="T619">
        <v>1</v>
      </c>
      <c r="U619">
        <v>0</v>
      </c>
      <c r="V619" t="s">
        <v>97</v>
      </c>
      <c r="W619">
        <v>1</v>
      </c>
      <c r="Y619" t="s">
        <v>140</v>
      </c>
      <c r="Z619">
        <v>50</v>
      </c>
      <c r="AA619">
        <v>50</v>
      </c>
    </row>
    <row r="620" spans="1:27" x14ac:dyDescent="0.25">
      <c r="A620" t="s">
        <v>853</v>
      </c>
      <c r="B620" t="s">
        <v>821</v>
      </c>
      <c r="C620" s="8" t="s">
        <v>822</v>
      </c>
      <c r="D620">
        <v>0</v>
      </c>
      <c r="E620" t="s">
        <v>198</v>
      </c>
      <c r="F620" t="s">
        <v>199</v>
      </c>
      <c r="G620" t="s">
        <v>188</v>
      </c>
      <c r="H620" t="s">
        <v>189</v>
      </c>
      <c r="I620" t="s">
        <v>190</v>
      </c>
      <c r="J620">
        <v>7</v>
      </c>
      <c r="K620">
        <v>2.5000000000000001E-2</v>
      </c>
      <c r="L620" t="s">
        <v>88</v>
      </c>
      <c r="M620" t="s">
        <v>140</v>
      </c>
      <c r="N620">
        <v>0</v>
      </c>
      <c r="O620">
        <v>0</v>
      </c>
      <c r="P620">
        <v>0</v>
      </c>
      <c r="Q620">
        <v>0</v>
      </c>
      <c r="S620">
        <v>1</v>
      </c>
      <c r="T620">
        <v>1</v>
      </c>
      <c r="U620">
        <v>0</v>
      </c>
      <c r="V620" t="s">
        <v>121</v>
      </c>
      <c r="W620">
        <v>0</v>
      </c>
      <c r="Y620" t="s">
        <v>140</v>
      </c>
      <c r="Z620">
        <v>50</v>
      </c>
      <c r="AA620">
        <v>0</v>
      </c>
    </row>
    <row r="621" spans="1:27" x14ac:dyDescent="0.25">
      <c r="A621" t="s">
        <v>854</v>
      </c>
      <c r="B621" t="s">
        <v>855</v>
      </c>
      <c r="C621" s="8" t="s">
        <v>856</v>
      </c>
      <c r="D621">
        <v>2.085</v>
      </c>
      <c r="E621" t="s">
        <v>202</v>
      </c>
      <c r="F621" t="s">
        <v>203</v>
      </c>
      <c r="G621" t="s">
        <v>188</v>
      </c>
      <c r="H621" t="s">
        <v>104</v>
      </c>
      <c r="I621" t="s">
        <v>204</v>
      </c>
      <c r="J621">
        <v>11</v>
      </c>
      <c r="K621">
        <v>4.1700000000000001E-2</v>
      </c>
      <c r="L621" t="s">
        <v>88</v>
      </c>
      <c r="M621" t="s">
        <v>140</v>
      </c>
      <c r="N621">
        <v>50</v>
      </c>
      <c r="O621">
        <v>50</v>
      </c>
      <c r="V621" t="s">
        <v>97</v>
      </c>
      <c r="W621">
        <v>1</v>
      </c>
      <c r="Y621" t="s">
        <v>140</v>
      </c>
      <c r="Z621">
        <v>50</v>
      </c>
      <c r="AA621">
        <v>50</v>
      </c>
    </row>
    <row r="622" spans="1:27" x14ac:dyDescent="0.25">
      <c r="A622" t="s">
        <v>857</v>
      </c>
      <c r="B622" t="s">
        <v>821</v>
      </c>
      <c r="C622" s="8" t="s">
        <v>822</v>
      </c>
      <c r="D622">
        <v>0</v>
      </c>
      <c r="E622" t="s">
        <v>206</v>
      </c>
      <c r="F622" t="s">
        <v>207</v>
      </c>
      <c r="G622" t="s">
        <v>188</v>
      </c>
      <c r="H622" t="s">
        <v>189</v>
      </c>
      <c r="I622" t="s">
        <v>190</v>
      </c>
      <c r="J622">
        <v>8</v>
      </c>
      <c r="K622">
        <v>2.5000000000000001E-2</v>
      </c>
      <c r="L622" t="s">
        <v>88</v>
      </c>
      <c r="M622" t="s">
        <v>140</v>
      </c>
      <c r="N622">
        <v>0</v>
      </c>
      <c r="O622">
        <v>0</v>
      </c>
      <c r="P622">
        <v>0</v>
      </c>
      <c r="Q622">
        <v>0</v>
      </c>
      <c r="S622">
        <v>1</v>
      </c>
      <c r="T622">
        <v>1</v>
      </c>
      <c r="U622">
        <v>0</v>
      </c>
      <c r="V622" t="s">
        <v>90</v>
      </c>
      <c r="W622">
        <v>0</v>
      </c>
      <c r="Y622" t="s">
        <v>140</v>
      </c>
      <c r="Z622">
        <v>50</v>
      </c>
      <c r="AA622">
        <v>0</v>
      </c>
    </row>
    <row r="623" spans="1:27" x14ac:dyDescent="0.25">
      <c r="A623" t="s">
        <v>858</v>
      </c>
      <c r="B623" t="s">
        <v>855</v>
      </c>
      <c r="C623" s="8" t="s">
        <v>856</v>
      </c>
      <c r="D623">
        <v>0.69493050000000001</v>
      </c>
      <c r="E623" t="s">
        <v>209</v>
      </c>
      <c r="F623" t="s">
        <v>210</v>
      </c>
      <c r="G623" t="s">
        <v>188</v>
      </c>
      <c r="H623" t="s">
        <v>104</v>
      </c>
      <c r="I623" t="s">
        <v>204</v>
      </c>
      <c r="J623">
        <v>9</v>
      </c>
      <c r="K623">
        <v>4.1700000000000001E-2</v>
      </c>
      <c r="L623" t="s">
        <v>88</v>
      </c>
      <c r="M623" t="s">
        <v>120</v>
      </c>
      <c r="N623">
        <v>16.664999999999999</v>
      </c>
      <c r="O623">
        <v>16.664999999999999</v>
      </c>
      <c r="P623">
        <v>0</v>
      </c>
      <c r="Q623">
        <v>0</v>
      </c>
      <c r="S623">
        <v>1</v>
      </c>
      <c r="T623">
        <v>1</v>
      </c>
      <c r="U623">
        <v>0</v>
      </c>
      <c r="W623">
        <v>0</v>
      </c>
      <c r="X623">
        <v>3</v>
      </c>
      <c r="Y623" t="s">
        <v>120</v>
      </c>
      <c r="Z623">
        <v>16.664999999999999</v>
      </c>
      <c r="AA623">
        <v>16.664999999999999</v>
      </c>
    </row>
    <row r="624" spans="1:27" x14ac:dyDescent="0.25">
      <c r="A624" t="s">
        <v>859</v>
      </c>
      <c r="B624" t="s">
        <v>855</v>
      </c>
      <c r="C624" s="8" t="s">
        <v>856</v>
      </c>
      <c r="D624">
        <v>0.463287</v>
      </c>
      <c r="E624" t="s">
        <v>214</v>
      </c>
      <c r="F624" t="s">
        <v>215</v>
      </c>
      <c r="G624" t="s">
        <v>188</v>
      </c>
      <c r="H624" t="s">
        <v>104</v>
      </c>
      <c r="I624" t="s">
        <v>204</v>
      </c>
      <c r="J624">
        <v>10</v>
      </c>
      <c r="K624">
        <v>4.1700000000000001E-2</v>
      </c>
      <c r="L624" t="s">
        <v>88</v>
      </c>
      <c r="M624" t="s">
        <v>96</v>
      </c>
      <c r="N624">
        <v>11.11</v>
      </c>
      <c r="O624">
        <v>11.11</v>
      </c>
      <c r="P624">
        <v>0</v>
      </c>
      <c r="Q624">
        <v>0</v>
      </c>
      <c r="S624">
        <v>1</v>
      </c>
      <c r="T624">
        <v>1</v>
      </c>
      <c r="U624">
        <v>0</v>
      </c>
      <c r="W624">
        <v>0</v>
      </c>
      <c r="X624">
        <v>1</v>
      </c>
      <c r="Y624" t="s">
        <v>96</v>
      </c>
      <c r="Z624">
        <v>33.33</v>
      </c>
      <c r="AA624">
        <v>11.11</v>
      </c>
    </row>
    <row r="625" spans="1:27" x14ac:dyDescent="0.25">
      <c r="A625" t="s">
        <v>860</v>
      </c>
      <c r="B625" t="s">
        <v>821</v>
      </c>
      <c r="C625" s="8" t="s">
        <v>822</v>
      </c>
      <c r="D625">
        <v>2.2197779999999998</v>
      </c>
      <c r="E625" t="s">
        <v>217</v>
      </c>
      <c r="F625" t="s">
        <v>218</v>
      </c>
      <c r="G625" t="s">
        <v>219</v>
      </c>
      <c r="H625" t="s">
        <v>3</v>
      </c>
      <c r="I625" t="s">
        <v>3</v>
      </c>
      <c r="J625">
        <v>1</v>
      </c>
      <c r="K625">
        <v>3.3300000000000003E-2</v>
      </c>
      <c r="L625" t="s">
        <v>88</v>
      </c>
      <c r="M625" t="s">
        <v>221</v>
      </c>
      <c r="N625">
        <v>66.66</v>
      </c>
      <c r="O625">
        <v>66.66</v>
      </c>
      <c r="P625">
        <v>0</v>
      </c>
      <c r="Q625">
        <v>0</v>
      </c>
      <c r="S625">
        <v>1</v>
      </c>
      <c r="T625">
        <v>1</v>
      </c>
      <c r="U625">
        <v>0</v>
      </c>
      <c r="W625">
        <v>0</v>
      </c>
      <c r="X625">
        <v>66.66</v>
      </c>
      <c r="Y625" t="s">
        <v>221</v>
      </c>
      <c r="Z625">
        <v>50</v>
      </c>
      <c r="AA625">
        <v>66.66</v>
      </c>
    </row>
    <row r="626" spans="1:27" x14ac:dyDescent="0.25">
      <c r="A626" t="s">
        <v>861</v>
      </c>
      <c r="B626" t="s">
        <v>821</v>
      </c>
      <c r="C626" s="8" t="s">
        <v>822</v>
      </c>
      <c r="D626">
        <v>0</v>
      </c>
      <c r="E626" t="s">
        <v>223</v>
      </c>
      <c r="F626" t="s">
        <v>224</v>
      </c>
      <c r="G626" t="s">
        <v>219</v>
      </c>
      <c r="H626" t="s">
        <v>3</v>
      </c>
      <c r="I626" t="s">
        <v>3</v>
      </c>
      <c r="J626">
        <v>3</v>
      </c>
      <c r="K626">
        <v>3.3300000000000003E-2</v>
      </c>
      <c r="L626" t="s">
        <v>88</v>
      </c>
      <c r="M626" t="s">
        <v>221</v>
      </c>
      <c r="N626">
        <v>0</v>
      </c>
      <c r="O626">
        <v>0</v>
      </c>
      <c r="P626">
        <v>0</v>
      </c>
      <c r="Q626">
        <v>0</v>
      </c>
      <c r="S626">
        <v>1</v>
      </c>
      <c r="T626">
        <v>1</v>
      </c>
      <c r="U626">
        <v>0</v>
      </c>
      <c r="W626">
        <v>0</v>
      </c>
      <c r="X626">
        <v>0</v>
      </c>
      <c r="Y626" t="s">
        <v>221</v>
      </c>
      <c r="Z626">
        <v>50</v>
      </c>
      <c r="AA626">
        <v>0</v>
      </c>
    </row>
    <row r="627" spans="1:27" x14ac:dyDescent="0.25">
      <c r="A627" t="s">
        <v>862</v>
      </c>
      <c r="B627" t="s">
        <v>821</v>
      </c>
      <c r="C627" s="8" t="s">
        <v>822</v>
      </c>
      <c r="D627">
        <v>0</v>
      </c>
      <c r="E627" t="s">
        <v>226</v>
      </c>
      <c r="F627" t="s">
        <v>227</v>
      </c>
      <c r="G627" t="s">
        <v>219</v>
      </c>
      <c r="H627" t="s">
        <v>3</v>
      </c>
      <c r="I627" t="s">
        <v>3</v>
      </c>
      <c r="J627">
        <v>2</v>
      </c>
      <c r="K627">
        <v>3.3300000000000003E-2</v>
      </c>
      <c r="L627" t="s">
        <v>88</v>
      </c>
      <c r="M627" t="s">
        <v>221</v>
      </c>
      <c r="N627">
        <v>0</v>
      </c>
      <c r="O627">
        <v>0</v>
      </c>
      <c r="P627">
        <v>0</v>
      </c>
      <c r="Q627">
        <v>0</v>
      </c>
      <c r="S627">
        <v>1</v>
      </c>
      <c r="T627">
        <v>1</v>
      </c>
      <c r="U627">
        <v>0</v>
      </c>
      <c r="W627">
        <v>0</v>
      </c>
      <c r="X627">
        <v>0</v>
      </c>
      <c r="Y627" t="s">
        <v>221</v>
      </c>
      <c r="Z627">
        <v>50</v>
      </c>
      <c r="AA627">
        <v>0</v>
      </c>
    </row>
    <row r="628" spans="1:27" x14ac:dyDescent="0.25">
      <c r="A628" t="s">
        <v>863</v>
      </c>
      <c r="B628" t="s">
        <v>864</v>
      </c>
      <c r="C628" s="8" t="s">
        <v>865</v>
      </c>
      <c r="D628">
        <v>0</v>
      </c>
      <c r="E628" t="s">
        <v>83</v>
      </c>
      <c r="F628" t="s">
        <v>84</v>
      </c>
      <c r="G628" t="s">
        <v>85</v>
      </c>
      <c r="H628" t="s">
        <v>86</v>
      </c>
      <c r="I628" t="s">
        <v>87</v>
      </c>
      <c r="J628">
        <v>24</v>
      </c>
      <c r="K628">
        <v>1.8599999999999998E-2</v>
      </c>
      <c r="L628" t="s">
        <v>88</v>
      </c>
      <c r="M628" t="s">
        <v>89</v>
      </c>
      <c r="N628">
        <v>0</v>
      </c>
      <c r="O628">
        <v>0</v>
      </c>
      <c r="P628">
        <v>0</v>
      </c>
      <c r="Q628">
        <v>0</v>
      </c>
      <c r="S628">
        <v>1</v>
      </c>
      <c r="T628">
        <v>1</v>
      </c>
      <c r="U628">
        <v>0</v>
      </c>
      <c r="V628" t="s">
        <v>90</v>
      </c>
      <c r="W628">
        <v>0</v>
      </c>
      <c r="Y628" t="s">
        <v>89</v>
      </c>
      <c r="Z628">
        <v>0</v>
      </c>
      <c r="AA628">
        <v>0</v>
      </c>
    </row>
    <row r="629" spans="1:27" x14ac:dyDescent="0.25">
      <c r="A629" t="s">
        <v>866</v>
      </c>
      <c r="B629" t="s">
        <v>864</v>
      </c>
      <c r="C629" s="8" t="s">
        <v>865</v>
      </c>
      <c r="D629">
        <v>0</v>
      </c>
      <c r="E629" t="s">
        <v>92</v>
      </c>
      <c r="F629" t="s">
        <v>93</v>
      </c>
      <c r="G629" t="s">
        <v>85</v>
      </c>
      <c r="H629" t="s">
        <v>94</v>
      </c>
      <c r="I629" t="s">
        <v>95</v>
      </c>
      <c r="J629">
        <v>13</v>
      </c>
      <c r="K629">
        <v>1.6299999999999999E-2</v>
      </c>
      <c r="L629" t="s">
        <v>88</v>
      </c>
      <c r="M629" t="s">
        <v>89</v>
      </c>
      <c r="N629">
        <v>0</v>
      </c>
      <c r="O629">
        <v>0</v>
      </c>
      <c r="P629">
        <v>0</v>
      </c>
      <c r="Q629">
        <v>0</v>
      </c>
      <c r="S629">
        <v>1</v>
      </c>
      <c r="T629">
        <v>1</v>
      </c>
      <c r="U629">
        <v>0</v>
      </c>
      <c r="V629" t="s">
        <v>90</v>
      </c>
      <c r="W629">
        <v>0</v>
      </c>
      <c r="Y629" t="s">
        <v>89</v>
      </c>
      <c r="Z629">
        <v>0</v>
      </c>
      <c r="AA629">
        <v>0</v>
      </c>
    </row>
    <row r="630" spans="1:27" x14ac:dyDescent="0.25">
      <c r="A630" t="s">
        <v>867</v>
      </c>
      <c r="B630" t="s">
        <v>864</v>
      </c>
      <c r="C630" s="8" t="s">
        <v>865</v>
      </c>
      <c r="D630">
        <v>0.309968999999999</v>
      </c>
      <c r="E630" t="s">
        <v>99</v>
      </c>
      <c r="F630" t="s">
        <v>100</v>
      </c>
      <c r="G630" t="s">
        <v>85</v>
      </c>
      <c r="H630" t="s">
        <v>86</v>
      </c>
      <c r="I630" t="s">
        <v>87</v>
      </c>
      <c r="J630">
        <v>26</v>
      </c>
      <c r="K630">
        <v>1.8599999999999998E-2</v>
      </c>
      <c r="L630" t="s">
        <v>88</v>
      </c>
      <c r="M630" t="s">
        <v>120</v>
      </c>
      <c r="N630">
        <v>16.664999999999999</v>
      </c>
      <c r="O630">
        <v>16.664999999999999</v>
      </c>
      <c r="P630">
        <v>0</v>
      </c>
      <c r="Q630">
        <v>0</v>
      </c>
      <c r="S630">
        <v>1</v>
      </c>
      <c r="T630">
        <v>1</v>
      </c>
      <c r="U630">
        <v>0</v>
      </c>
      <c r="V630" t="s">
        <v>97</v>
      </c>
      <c r="W630">
        <v>1</v>
      </c>
      <c r="Y630" t="s">
        <v>120</v>
      </c>
      <c r="Z630">
        <v>16.664999999999999</v>
      </c>
      <c r="AA630">
        <v>16.664999999999999</v>
      </c>
    </row>
    <row r="631" spans="1:27" x14ac:dyDescent="0.25">
      <c r="A631" t="s">
        <v>868</v>
      </c>
      <c r="B631" t="s">
        <v>864</v>
      </c>
      <c r="C631" s="8" t="s">
        <v>865</v>
      </c>
      <c r="D631">
        <v>0</v>
      </c>
      <c r="E631" t="s">
        <v>102</v>
      </c>
      <c r="F631" t="s">
        <v>103</v>
      </c>
      <c r="G631" t="s">
        <v>85</v>
      </c>
      <c r="H631" t="s">
        <v>104</v>
      </c>
      <c r="I631" t="s">
        <v>105</v>
      </c>
      <c r="J631">
        <v>34</v>
      </c>
      <c r="K631">
        <v>3.2500000000000001E-2</v>
      </c>
      <c r="L631" t="s">
        <v>88</v>
      </c>
      <c r="M631" t="s">
        <v>89</v>
      </c>
      <c r="N631">
        <v>0</v>
      </c>
      <c r="O631">
        <v>0</v>
      </c>
      <c r="P631">
        <v>0</v>
      </c>
      <c r="Q631">
        <v>0</v>
      </c>
      <c r="S631">
        <v>1</v>
      </c>
      <c r="T631">
        <v>1</v>
      </c>
      <c r="U631">
        <v>0</v>
      </c>
      <c r="V631" t="s">
        <v>90</v>
      </c>
      <c r="W631">
        <v>0</v>
      </c>
      <c r="Y631" t="s">
        <v>89</v>
      </c>
      <c r="Z631">
        <v>0</v>
      </c>
      <c r="AA631">
        <v>0</v>
      </c>
    </row>
    <row r="632" spans="1:27" x14ac:dyDescent="0.25">
      <c r="A632" t="s">
        <v>869</v>
      </c>
      <c r="B632" t="s">
        <v>864</v>
      </c>
      <c r="C632" s="8" t="s">
        <v>865</v>
      </c>
      <c r="D632">
        <v>0</v>
      </c>
      <c r="E632" t="s">
        <v>107</v>
      </c>
      <c r="F632" t="s">
        <v>108</v>
      </c>
      <c r="G632" t="s">
        <v>85</v>
      </c>
      <c r="H632" t="s">
        <v>94</v>
      </c>
      <c r="I632" t="s">
        <v>95</v>
      </c>
      <c r="J632">
        <v>19</v>
      </c>
      <c r="K632">
        <v>1.6299999999999999E-2</v>
      </c>
      <c r="L632" t="s">
        <v>88</v>
      </c>
      <c r="M632" t="s">
        <v>89</v>
      </c>
      <c r="N632">
        <v>0</v>
      </c>
      <c r="O632">
        <v>0</v>
      </c>
      <c r="P632">
        <v>0</v>
      </c>
      <c r="Q632">
        <v>0</v>
      </c>
      <c r="S632">
        <v>1</v>
      </c>
      <c r="T632">
        <v>1</v>
      </c>
      <c r="U632">
        <v>0</v>
      </c>
      <c r="V632" t="s">
        <v>90</v>
      </c>
      <c r="W632">
        <v>0</v>
      </c>
      <c r="Y632" t="s">
        <v>89</v>
      </c>
      <c r="Z632">
        <v>0</v>
      </c>
      <c r="AA632">
        <v>0</v>
      </c>
    </row>
    <row r="633" spans="1:27" x14ac:dyDescent="0.25">
      <c r="A633" t="s">
        <v>870</v>
      </c>
      <c r="B633" t="s">
        <v>864</v>
      </c>
      <c r="C633" s="8" t="s">
        <v>865</v>
      </c>
      <c r="D633">
        <v>0</v>
      </c>
      <c r="E633" t="s">
        <v>110</v>
      </c>
      <c r="F633" t="s">
        <v>111</v>
      </c>
      <c r="G633" t="s">
        <v>85</v>
      </c>
      <c r="H633" t="s">
        <v>86</v>
      </c>
      <c r="I633" t="s">
        <v>87</v>
      </c>
      <c r="J633">
        <v>20</v>
      </c>
      <c r="K633">
        <v>1.8599999999999998E-2</v>
      </c>
      <c r="L633" t="s">
        <v>88</v>
      </c>
      <c r="M633" t="s">
        <v>89</v>
      </c>
      <c r="N633">
        <v>0</v>
      </c>
      <c r="O633">
        <v>0</v>
      </c>
      <c r="P633">
        <v>0</v>
      </c>
      <c r="Q633">
        <v>0</v>
      </c>
      <c r="S633">
        <v>1</v>
      </c>
      <c r="T633">
        <v>1</v>
      </c>
      <c r="U633">
        <v>0</v>
      </c>
      <c r="V633" t="s">
        <v>90</v>
      </c>
      <c r="W633">
        <v>0</v>
      </c>
      <c r="Y633" t="s">
        <v>89</v>
      </c>
      <c r="Z633">
        <v>0</v>
      </c>
      <c r="AA633">
        <v>0</v>
      </c>
    </row>
    <row r="634" spans="1:27" x14ac:dyDescent="0.25">
      <c r="A634" t="s">
        <v>871</v>
      </c>
      <c r="B634" t="s">
        <v>864</v>
      </c>
      <c r="C634" s="8" t="s">
        <v>865</v>
      </c>
      <c r="D634">
        <v>0</v>
      </c>
      <c r="E634" t="s">
        <v>113</v>
      </c>
      <c r="F634" t="s">
        <v>114</v>
      </c>
      <c r="G634" t="s">
        <v>85</v>
      </c>
      <c r="H634" t="s">
        <v>94</v>
      </c>
      <c r="I634" t="s">
        <v>95</v>
      </c>
      <c r="J634">
        <v>18</v>
      </c>
      <c r="K634">
        <v>1.6299999999999999E-2</v>
      </c>
      <c r="L634" t="s">
        <v>88</v>
      </c>
      <c r="M634" t="s">
        <v>89</v>
      </c>
      <c r="N634">
        <v>0</v>
      </c>
      <c r="O634">
        <v>0</v>
      </c>
      <c r="P634">
        <v>0</v>
      </c>
      <c r="Q634">
        <v>0</v>
      </c>
      <c r="S634">
        <v>1</v>
      </c>
      <c r="T634">
        <v>1</v>
      </c>
      <c r="U634">
        <v>0</v>
      </c>
      <c r="V634" t="s">
        <v>90</v>
      </c>
      <c r="W634">
        <v>0</v>
      </c>
      <c r="Y634" t="s">
        <v>89</v>
      </c>
      <c r="Z634">
        <v>0</v>
      </c>
      <c r="AA634">
        <v>0</v>
      </c>
    </row>
    <row r="635" spans="1:27" x14ac:dyDescent="0.25">
      <c r="A635" t="s">
        <v>872</v>
      </c>
      <c r="B635" t="s">
        <v>864</v>
      </c>
      <c r="C635" s="8" t="s">
        <v>865</v>
      </c>
      <c r="D635">
        <v>0</v>
      </c>
      <c r="E635" t="s">
        <v>116</v>
      </c>
      <c r="F635" t="s">
        <v>117</v>
      </c>
      <c r="G635" t="s">
        <v>85</v>
      </c>
      <c r="H635" t="s">
        <v>118</v>
      </c>
      <c r="I635" t="s">
        <v>119</v>
      </c>
      <c r="J635">
        <v>37</v>
      </c>
      <c r="K635">
        <v>4.3299999999999998E-2</v>
      </c>
      <c r="L635" t="s">
        <v>88</v>
      </c>
      <c r="M635" t="s">
        <v>89</v>
      </c>
      <c r="N635">
        <v>0</v>
      </c>
      <c r="O635">
        <v>0</v>
      </c>
      <c r="P635">
        <v>0</v>
      </c>
      <c r="Q635">
        <v>0</v>
      </c>
      <c r="S635">
        <v>1</v>
      </c>
      <c r="T635">
        <v>1</v>
      </c>
      <c r="U635">
        <v>0</v>
      </c>
      <c r="V635" t="s">
        <v>90</v>
      </c>
      <c r="W635">
        <v>0</v>
      </c>
      <c r="Y635" t="s">
        <v>89</v>
      </c>
      <c r="Z635">
        <v>0</v>
      </c>
      <c r="AA635">
        <v>0</v>
      </c>
    </row>
    <row r="636" spans="1:27" x14ac:dyDescent="0.25">
      <c r="A636" t="s">
        <v>873</v>
      </c>
      <c r="B636" t="s">
        <v>864</v>
      </c>
      <c r="C636" s="8" t="s">
        <v>865</v>
      </c>
      <c r="D636">
        <v>0</v>
      </c>
      <c r="E636" t="s">
        <v>123</v>
      </c>
      <c r="F636" t="s">
        <v>124</v>
      </c>
      <c r="G636" t="s">
        <v>85</v>
      </c>
      <c r="H636" t="s">
        <v>86</v>
      </c>
      <c r="I636" t="s">
        <v>87</v>
      </c>
      <c r="J636">
        <v>23</v>
      </c>
      <c r="K636">
        <v>1.8599999999999998E-2</v>
      </c>
      <c r="L636" t="s">
        <v>88</v>
      </c>
      <c r="M636" t="s">
        <v>89</v>
      </c>
      <c r="N636">
        <v>0</v>
      </c>
      <c r="O636">
        <v>0</v>
      </c>
      <c r="P636">
        <v>0</v>
      </c>
      <c r="Q636">
        <v>0</v>
      </c>
      <c r="S636">
        <v>1</v>
      </c>
      <c r="T636">
        <v>1</v>
      </c>
      <c r="U636">
        <v>0</v>
      </c>
      <c r="V636" t="s">
        <v>90</v>
      </c>
      <c r="W636">
        <v>0</v>
      </c>
      <c r="Y636" t="s">
        <v>89</v>
      </c>
      <c r="Z636">
        <v>0</v>
      </c>
      <c r="AA636">
        <v>0</v>
      </c>
    </row>
    <row r="637" spans="1:27" x14ac:dyDescent="0.25">
      <c r="A637" t="s">
        <v>874</v>
      </c>
      <c r="B637" t="s">
        <v>864</v>
      </c>
      <c r="C637" s="8" t="s">
        <v>865</v>
      </c>
      <c r="D637">
        <v>0</v>
      </c>
      <c r="E637" t="s">
        <v>126</v>
      </c>
      <c r="F637" t="s">
        <v>127</v>
      </c>
      <c r="G637" t="s">
        <v>85</v>
      </c>
      <c r="H637" t="s">
        <v>86</v>
      </c>
      <c r="I637" t="s">
        <v>87</v>
      </c>
      <c r="J637">
        <v>22</v>
      </c>
      <c r="K637">
        <v>1.8599999999999998E-2</v>
      </c>
      <c r="L637" t="s">
        <v>88</v>
      </c>
      <c r="M637" t="s">
        <v>89</v>
      </c>
      <c r="N637">
        <v>0</v>
      </c>
      <c r="O637">
        <v>0</v>
      </c>
      <c r="P637">
        <v>0</v>
      </c>
      <c r="Q637">
        <v>0</v>
      </c>
      <c r="S637">
        <v>1</v>
      </c>
      <c r="T637">
        <v>1</v>
      </c>
      <c r="U637">
        <v>0</v>
      </c>
      <c r="V637" t="s">
        <v>90</v>
      </c>
      <c r="W637">
        <v>0</v>
      </c>
      <c r="Y637" t="s">
        <v>89</v>
      </c>
      <c r="Z637">
        <v>0</v>
      </c>
      <c r="AA637">
        <v>0</v>
      </c>
    </row>
    <row r="638" spans="1:27" x14ac:dyDescent="0.25">
      <c r="A638" t="s">
        <v>875</v>
      </c>
      <c r="B638" t="s">
        <v>864</v>
      </c>
      <c r="C638" s="8" t="s">
        <v>865</v>
      </c>
      <c r="D638">
        <v>0</v>
      </c>
      <c r="E638" t="s">
        <v>129</v>
      </c>
      <c r="F638" t="s">
        <v>130</v>
      </c>
      <c r="G638" t="s">
        <v>85</v>
      </c>
      <c r="H638" t="s">
        <v>94</v>
      </c>
      <c r="I638" t="s">
        <v>95</v>
      </c>
      <c r="J638">
        <v>15</v>
      </c>
      <c r="K638">
        <v>1.6299999999999999E-2</v>
      </c>
      <c r="L638" t="s">
        <v>88</v>
      </c>
      <c r="M638" t="s">
        <v>89</v>
      </c>
      <c r="N638">
        <v>0</v>
      </c>
      <c r="O638">
        <v>0</v>
      </c>
      <c r="P638">
        <v>0</v>
      </c>
      <c r="Q638">
        <v>0</v>
      </c>
      <c r="S638">
        <v>1</v>
      </c>
      <c r="T638">
        <v>1</v>
      </c>
      <c r="U638">
        <v>0</v>
      </c>
      <c r="V638" t="s">
        <v>90</v>
      </c>
      <c r="W638">
        <v>0</v>
      </c>
      <c r="Y638" t="s">
        <v>89</v>
      </c>
      <c r="Z638">
        <v>0</v>
      </c>
      <c r="AA638">
        <v>0</v>
      </c>
    </row>
    <row r="639" spans="1:27" x14ac:dyDescent="0.25">
      <c r="A639" t="s">
        <v>876</v>
      </c>
      <c r="B639" t="s">
        <v>864</v>
      </c>
      <c r="C639" s="8" t="s">
        <v>865</v>
      </c>
      <c r="D639">
        <v>0</v>
      </c>
      <c r="E639" t="s">
        <v>132</v>
      </c>
      <c r="F639" t="s">
        <v>133</v>
      </c>
      <c r="G639" t="s">
        <v>85</v>
      </c>
      <c r="H639" t="s">
        <v>86</v>
      </c>
      <c r="I639" t="s">
        <v>87</v>
      </c>
      <c r="J639">
        <v>21</v>
      </c>
      <c r="K639">
        <v>1.8599999999999998E-2</v>
      </c>
      <c r="L639" t="s">
        <v>88</v>
      </c>
      <c r="M639" t="s">
        <v>89</v>
      </c>
      <c r="N639">
        <v>0</v>
      </c>
      <c r="O639">
        <v>0</v>
      </c>
      <c r="P639">
        <v>0</v>
      </c>
      <c r="Q639">
        <v>0</v>
      </c>
      <c r="S639">
        <v>1</v>
      </c>
      <c r="T639">
        <v>1</v>
      </c>
      <c r="U639">
        <v>0</v>
      </c>
      <c r="V639" t="s">
        <v>90</v>
      </c>
      <c r="W639">
        <v>0</v>
      </c>
      <c r="Y639" t="s">
        <v>89</v>
      </c>
      <c r="Z639">
        <v>0</v>
      </c>
      <c r="AA639">
        <v>0</v>
      </c>
    </row>
    <row r="640" spans="1:27" x14ac:dyDescent="0.25">
      <c r="A640" t="s">
        <v>877</v>
      </c>
      <c r="B640" t="s">
        <v>864</v>
      </c>
      <c r="C640" s="8" t="s">
        <v>865</v>
      </c>
      <c r="D640">
        <v>0</v>
      </c>
      <c r="E640" t="s">
        <v>135</v>
      </c>
      <c r="F640" t="s">
        <v>136</v>
      </c>
      <c r="G640" t="s">
        <v>85</v>
      </c>
      <c r="H640" t="s">
        <v>94</v>
      </c>
      <c r="I640" t="s">
        <v>95</v>
      </c>
      <c r="J640">
        <v>14</v>
      </c>
      <c r="K640">
        <v>1.6299999999999999E-2</v>
      </c>
      <c r="L640" t="s">
        <v>88</v>
      </c>
      <c r="M640" t="s">
        <v>89</v>
      </c>
      <c r="N640">
        <v>0</v>
      </c>
      <c r="O640">
        <v>0</v>
      </c>
      <c r="P640">
        <v>0</v>
      </c>
      <c r="Q640">
        <v>0</v>
      </c>
      <c r="S640">
        <v>1</v>
      </c>
      <c r="T640">
        <v>1</v>
      </c>
      <c r="U640">
        <v>0</v>
      </c>
      <c r="V640" t="s">
        <v>90</v>
      </c>
      <c r="W640">
        <v>0</v>
      </c>
      <c r="Y640" t="s">
        <v>89</v>
      </c>
      <c r="Z640">
        <v>0</v>
      </c>
      <c r="AA640">
        <v>0</v>
      </c>
    </row>
    <row r="641" spans="1:27" x14ac:dyDescent="0.25">
      <c r="A641" t="s">
        <v>878</v>
      </c>
      <c r="B641" t="s">
        <v>864</v>
      </c>
      <c r="C641" s="8" t="s">
        <v>865</v>
      </c>
      <c r="D641">
        <v>0</v>
      </c>
      <c r="E641" t="s">
        <v>138</v>
      </c>
      <c r="F641" t="s">
        <v>139</v>
      </c>
      <c r="G641" t="s">
        <v>85</v>
      </c>
      <c r="H641" t="s">
        <v>118</v>
      </c>
      <c r="I641" t="s">
        <v>119</v>
      </c>
      <c r="J641">
        <v>39</v>
      </c>
      <c r="K641">
        <v>4.3299999999999998E-2</v>
      </c>
      <c r="L641" t="s">
        <v>88</v>
      </c>
      <c r="M641" t="s">
        <v>140</v>
      </c>
      <c r="N641">
        <v>0</v>
      </c>
      <c r="O641">
        <v>0</v>
      </c>
      <c r="P641">
        <v>0</v>
      </c>
      <c r="Q641">
        <v>0</v>
      </c>
      <c r="S641">
        <v>1</v>
      </c>
      <c r="T641">
        <v>1</v>
      </c>
      <c r="U641">
        <v>0</v>
      </c>
      <c r="V641" t="s">
        <v>90</v>
      </c>
      <c r="W641">
        <v>0</v>
      </c>
      <c r="Y641" t="s">
        <v>140</v>
      </c>
      <c r="Z641">
        <v>50</v>
      </c>
      <c r="AA641">
        <v>0</v>
      </c>
    </row>
    <row r="642" spans="1:27" x14ac:dyDescent="0.25">
      <c r="A642" t="s">
        <v>879</v>
      </c>
      <c r="B642" t="s">
        <v>864</v>
      </c>
      <c r="C642" s="8" t="s">
        <v>865</v>
      </c>
      <c r="D642">
        <v>0</v>
      </c>
      <c r="E642" t="s">
        <v>142</v>
      </c>
      <c r="F642" t="s">
        <v>143</v>
      </c>
      <c r="G642" t="s">
        <v>85</v>
      </c>
      <c r="H642" t="s">
        <v>104</v>
      </c>
      <c r="I642" t="s">
        <v>105</v>
      </c>
      <c r="J642">
        <v>33</v>
      </c>
      <c r="K642">
        <v>3.2500000000000001E-2</v>
      </c>
      <c r="L642" t="s">
        <v>88</v>
      </c>
      <c r="M642" t="s">
        <v>89</v>
      </c>
      <c r="N642">
        <v>0</v>
      </c>
      <c r="O642">
        <v>0</v>
      </c>
      <c r="P642">
        <v>0</v>
      </c>
      <c r="Q642">
        <v>0</v>
      </c>
      <c r="S642">
        <v>1</v>
      </c>
      <c r="T642">
        <v>1</v>
      </c>
      <c r="U642">
        <v>0</v>
      </c>
      <c r="V642" t="s">
        <v>90</v>
      </c>
      <c r="W642">
        <v>0</v>
      </c>
      <c r="Y642" t="s">
        <v>89</v>
      </c>
      <c r="Z642">
        <v>0</v>
      </c>
      <c r="AA642">
        <v>0</v>
      </c>
    </row>
    <row r="643" spans="1:27" x14ac:dyDescent="0.25">
      <c r="A643" t="s">
        <v>880</v>
      </c>
      <c r="B643" t="s">
        <v>864</v>
      </c>
      <c r="C643" s="8" t="s">
        <v>865</v>
      </c>
      <c r="D643">
        <v>0</v>
      </c>
      <c r="E643" t="s">
        <v>145</v>
      </c>
      <c r="F643" t="s">
        <v>146</v>
      </c>
      <c r="G643" t="s">
        <v>85</v>
      </c>
      <c r="H643" t="s">
        <v>86</v>
      </c>
      <c r="I643" t="s">
        <v>87</v>
      </c>
      <c r="J643">
        <v>25</v>
      </c>
      <c r="K643">
        <v>1.8599999999999998E-2</v>
      </c>
      <c r="L643" t="s">
        <v>88</v>
      </c>
      <c r="M643" t="s">
        <v>89</v>
      </c>
      <c r="N643">
        <v>0</v>
      </c>
      <c r="O643">
        <v>0</v>
      </c>
      <c r="P643">
        <v>0</v>
      </c>
      <c r="Q643">
        <v>0</v>
      </c>
      <c r="S643">
        <v>1</v>
      </c>
      <c r="T643">
        <v>1</v>
      </c>
      <c r="U643">
        <v>0</v>
      </c>
      <c r="V643" t="s">
        <v>90</v>
      </c>
      <c r="W643">
        <v>0</v>
      </c>
      <c r="Y643" t="s">
        <v>89</v>
      </c>
      <c r="Z643">
        <v>0</v>
      </c>
      <c r="AA643">
        <v>0</v>
      </c>
    </row>
    <row r="644" spans="1:27" x14ac:dyDescent="0.25">
      <c r="A644" t="s">
        <v>881</v>
      </c>
      <c r="B644" t="s">
        <v>864</v>
      </c>
      <c r="C644" s="8" t="s">
        <v>865</v>
      </c>
      <c r="D644">
        <v>0</v>
      </c>
      <c r="E644" t="s">
        <v>148</v>
      </c>
      <c r="F644" t="s">
        <v>149</v>
      </c>
      <c r="G644" t="s">
        <v>85</v>
      </c>
      <c r="H644" t="s">
        <v>94</v>
      </c>
      <c r="I644" t="s">
        <v>95</v>
      </c>
      <c r="J644">
        <v>16</v>
      </c>
      <c r="K644">
        <v>1.6299999999999999E-2</v>
      </c>
      <c r="L644" t="s">
        <v>88</v>
      </c>
      <c r="M644" t="s">
        <v>89</v>
      </c>
      <c r="N644">
        <v>0</v>
      </c>
      <c r="O644">
        <v>0</v>
      </c>
      <c r="P644">
        <v>0</v>
      </c>
      <c r="Q644">
        <v>0</v>
      </c>
      <c r="S644">
        <v>1</v>
      </c>
      <c r="T644">
        <v>1</v>
      </c>
      <c r="U644">
        <v>0</v>
      </c>
      <c r="V644" t="s">
        <v>90</v>
      </c>
      <c r="W644">
        <v>0</v>
      </c>
      <c r="Y644" t="s">
        <v>89</v>
      </c>
      <c r="Z644">
        <v>0</v>
      </c>
      <c r="AA644">
        <v>0</v>
      </c>
    </row>
    <row r="645" spans="1:27" x14ac:dyDescent="0.25">
      <c r="A645" t="s">
        <v>882</v>
      </c>
      <c r="B645" t="s">
        <v>864</v>
      </c>
      <c r="C645" s="8" t="s">
        <v>865</v>
      </c>
      <c r="D645">
        <v>0</v>
      </c>
      <c r="E645" t="s">
        <v>151</v>
      </c>
      <c r="F645" t="s">
        <v>152</v>
      </c>
      <c r="G645" t="s">
        <v>85</v>
      </c>
      <c r="H645" t="s">
        <v>94</v>
      </c>
      <c r="I645" t="s">
        <v>95</v>
      </c>
      <c r="J645">
        <v>17</v>
      </c>
      <c r="K645">
        <v>1.6299999999999999E-2</v>
      </c>
      <c r="L645" t="s">
        <v>88</v>
      </c>
      <c r="M645" t="s">
        <v>89</v>
      </c>
      <c r="N645">
        <v>0</v>
      </c>
      <c r="O645">
        <v>0</v>
      </c>
      <c r="P645">
        <v>0</v>
      </c>
      <c r="Q645">
        <v>0</v>
      </c>
      <c r="S645">
        <v>1</v>
      </c>
      <c r="T645">
        <v>1</v>
      </c>
      <c r="U645">
        <v>0</v>
      </c>
      <c r="V645" t="s">
        <v>90</v>
      </c>
      <c r="W645">
        <v>0</v>
      </c>
      <c r="Y645" t="s">
        <v>89</v>
      </c>
      <c r="Z645">
        <v>0</v>
      </c>
      <c r="AA645">
        <v>0</v>
      </c>
    </row>
    <row r="646" spans="1:27" x14ac:dyDescent="0.25">
      <c r="A646" t="s">
        <v>883</v>
      </c>
      <c r="B646" t="s">
        <v>864</v>
      </c>
      <c r="C646" s="8" t="s">
        <v>865</v>
      </c>
      <c r="D646">
        <v>0</v>
      </c>
      <c r="E646" t="s">
        <v>154</v>
      </c>
      <c r="F646" t="s">
        <v>155</v>
      </c>
      <c r="G646" t="s">
        <v>85</v>
      </c>
      <c r="H646" t="s">
        <v>94</v>
      </c>
      <c r="I646" t="s">
        <v>95</v>
      </c>
      <c r="J646">
        <v>12</v>
      </c>
      <c r="K646">
        <v>1.6299999999999999E-2</v>
      </c>
      <c r="L646" t="s">
        <v>88</v>
      </c>
      <c r="M646" t="s">
        <v>89</v>
      </c>
      <c r="N646">
        <v>0</v>
      </c>
      <c r="O646">
        <v>0</v>
      </c>
      <c r="P646">
        <v>0</v>
      </c>
      <c r="Q646">
        <v>0</v>
      </c>
      <c r="S646">
        <v>1</v>
      </c>
      <c r="T646">
        <v>1</v>
      </c>
      <c r="U646">
        <v>0</v>
      </c>
      <c r="V646" t="s">
        <v>90</v>
      </c>
      <c r="W646">
        <v>0</v>
      </c>
      <c r="Y646" t="s">
        <v>89</v>
      </c>
      <c r="Z646">
        <v>0</v>
      </c>
      <c r="AA646">
        <v>0</v>
      </c>
    </row>
    <row r="647" spans="1:27" x14ac:dyDescent="0.25">
      <c r="A647" t="s">
        <v>884</v>
      </c>
      <c r="B647" t="s">
        <v>864</v>
      </c>
      <c r="C647" s="8" t="s">
        <v>865</v>
      </c>
      <c r="D647">
        <v>0</v>
      </c>
      <c r="E647" t="s">
        <v>157</v>
      </c>
      <c r="F647" t="s">
        <v>158</v>
      </c>
      <c r="G647" t="s">
        <v>85</v>
      </c>
      <c r="H647" t="s">
        <v>104</v>
      </c>
      <c r="I647" t="s">
        <v>105</v>
      </c>
      <c r="J647">
        <v>35</v>
      </c>
      <c r="K647">
        <v>3.2500000000000001E-2</v>
      </c>
      <c r="L647" t="s">
        <v>88</v>
      </c>
      <c r="M647" t="s">
        <v>89</v>
      </c>
      <c r="N647">
        <v>0</v>
      </c>
      <c r="O647">
        <v>0</v>
      </c>
      <c r="P647">
        <v>0</v>
      </c>
      <c r="Q647">
        <v>0</v>
      </c>
      <c r="S647">
        <v>1</v>
      </c>
      <c r="T647">
        <v>1</v>
      </c>
      <c r="U647">
        <v>0</v>
      </c>
      <c r="V647" t="s">
        <v>90</v>
      </c>
      <c r="W647">
        <v>0</v>
      </c>
      <c r="Y647" t="s">
        <v>89</v>
      </c>
      <c r="Z647">
        <v>0</v>
      </c>
      <c r="AA647">
        <v>0</v>
      </c>
    </row>
    <row r="648" spans="1:27" x14ac:dyDescent="0.25">
      <c r="A648" t="s">
        <v>885</v>
      </c>
      <c r="B648" t="s">
        <v>864</v>
      </c>
      <c r="C648" s="8" t="s">
        <v>865</v>
      </c>
      <c r="D648">
        <v>0</v>
      </c>
      <c r="E648" t="s">
        <v>160</v>
      </c>
      <c r="F648" t="s">
        <v>161</v>
      </c>
      <c r="G648" t="s">
        <v>85</v>
      </c>
      <c r="H648" t="s">
        <v>118</v>
      </c>
      <c r="I648" t="s">
        <v>119</v>
      </c>
      <c r="J648">
        <v>38</v>
      </c>
      <c r="K648">
        <v>4.3299999999999998E-2</v>
      </c>
      <c r="L648" t="s">
        <v>88</v>
      </c>
      <c r="M648" t="s">
        <v>140</v>
      </c>
      <c r="N648">
        <v>0</v>
      </c>
      <c r="O648">
        <v>0</v>
      </c>
      <c r="P648">
        <v>0</v>
      </c>
      <c r="Q648">
        <v>0</v>
      </c>
      <c r="S648">
        <v>1</v>
      </c>
      <c r="T648">
        <v>1</v>
      </c>
      <c r="U648">
        <v>0</v>
      </c>
      <c r="V648" t="s">
        <v>90</v>
      </c>
      <c r="W648">
        <v>0</v>
      </c>
      <c r="Y648" t="s">
        <v>140</v>
      </c>
      <c r="Z648">
        <v>50</v>
      </c>
      <c r="AA648">
        <v>0</v>
      </c>
    </row>
    <row r="649" spans="1:27" x14ac:dyDescent="0.25">
      <c r="A649" t="s">
        <v>886</v>
      </c>
      <c r="B649" t="s">
        <v>864</v>
      </c>
      <c r="C649" s="8" t="s">
        <v>865</v>
      </c>
      <c r="D649">
        <v>0</v>
      </c>
      <c r="E649" t="s">
        <v>163</v>
      </c>
      <c r="F649" t="s">
        <v>164</v>
      </c>
      <c r="G649" t="s">
        <v>85</v>
      </c>
      <c r="H649" t="s">
        <v>165</v>
      </c>
      <c r="I649" t="s">
        <v>166</v>
      </c>
      <c r="J649">
        <v>29</v>
      </c>
      <c r="K649">
        <v>2.1700000000000001E-2</v>
      </c>
      <c r="L649" t="s">
        <v>88</v>
      </c>
      <c r="M649" t="s">
        <v>140</v>
      </c>
      <c r="N649">
        <v>0</v>
      </c>
      <c r="O649">
        <v>0</v>
      </c>
      <c r="P649">
        <v>0</v>
      </c>
      <c r="Q649">
        <v>0</v>
      </c>
      <c r="S649">
        <v>1</v>
      </c>
      <c r="T649">
        <v>1</v>
      </c>
      <c r="U649">
        <v>0</v>
      </c>
      <c r="V649" t="s">
        <v>90</v>
      </c>
      <c r="W649">
        <v>0</v>
      </c>
      <c r="Y649" t="s">
        <v>140</v>
      </c>
      <c r="Z649">
        <v>50</v>
      </c>
      <c r="AA649">
        <v>0</v>
      </c>
    </row>
    <row r="650" spans="1:27" x14ac:dyDescent="0.25">
      <c r="A650" t="s">
        <v>887</v>
      </c>
      <c r="B650" t="s">
        <v>864</v>
      </c>
      <c r="C650" s="8" t="s">
        <v>865</v>
      </c>
      <c r="D650">
        <v>0</v>
      </c>
      <c r="E650" t="s">
        <v>168</v>
      </c>
      <c r="F650" t="s">
        <v>169</v>
      </c>
      <c r="G650" t="s">
        <v>85</v>
      </c>
      <c r="H650" t="s">
        <v>165</v>
      </c>
      <c r="I650" t="s">
        <v>166</v>
      </c>
      <c r="J650">
        <v>30</v>
      </c>
      <c r="K650">
        <v>2.1700000000000001E-2</v>
      </c>
      <c r="L650" t="s">
        <v>88</v>
      </c>
      <c r="M650" t="s">
        <v>140</v>
      </c>
      <c r="N650">
        <v>0</v>
      </c>
      <c r="O650">
        <v>0</v>
      </c>
      <c r="P650">
        <v>0</v>
      </c>
      <c r="Q650">
        <v>0</v>
      </c>
      <c r="S650">
        <v>1</v>
      </c>
      <c r="T650">
        <v>1</v>
      </c>
      <c r="U650">
        <v>0</v>
      </c>
      <c r="V650" t="s">
        <v>90</v>
      </c>
      <c r="W650">
        <v>0</v>
      </c>
      <c r="Y650" t="s">
        <v>140</v>
      </c>
      <c r="Z650">
        <v>50</v>
      </c>
      <c r="AA650">
        <v>0</v>
      </c>
    </row>
    <row r="651" spans="1:27" x14ac:dyDescent="0.25">
      <c r="A651" t="s">
        <v>888</v>
      </c>
      <c r="B651" t="s">
        <v>864</v>
      </c>
      <c r="C651" s="8" t="s">
        <v>865</v>
      </c>
      <c r="D651">
        <v>0</v>
      </c>
      <c r="E651" t="s">
        <v>171</v>
      </c>
      <c r="F651" t="s">
        <v>172</v>
      </c>
      <c r="G651" t="s">
        <v>85</v>
      </c>
      <c r="H651" t="s">
        <v>165</v>
      </c>
      <c r="I651" t="s">
        <v>166</v>
      </c>
      <c r="J651">
        <v>31</v>
      </c>
      <c r="K651">
        <v>2.1700000000000001E-2</v>
      </c>
      <c r="L651" t="s">
        <v>88</v>
      </c>
      <c r="M651" t="s">
        <v>140</v>
      </c>
      <c r="N651">
        <v>0</v>
      </c>
      <c r="O651">
        <v>0</v>
      </c>
      <c r="P651">
        <v>0</v>
      </c>
      <c r="Q651">
        <v>0</v>
      </c>
      <c r="S651">
        <v>1</v>
      </c>
      <c r="T651">
        <v>1</v>
      </c>
      <c r="U651">
        <v>0</v>
      </c>
      <c r="V651" t="s">
        <v>90</v>
      </c>
      <c r="W651">
        <v>0</v>
      </c>
      <c r="Y651" t="s">
        <v>140</v>
      </c>
      <c r="Z651">
        <v>50</v>
      </c>
      <c r="AA651">
        <v>0</v>
      </c>
    </row>
    <row r="652" spans="1:27" x14ac:dyDescent="0.25">
      <c r="A652" t="s">
        <v>889</v>
      </c>
      <c r="B652" t="s">
        <v>864</v>
      </c>
      <c r="C652" s="8" t="s">
        <v>865</v>
      </c>
      <c r="D652">
        <v>0</v>
      </c>
      <c r="E652" t="s">
        <v>174</v>
      </c>
      <c r="F652" t="s">
        <v>175</v>
      </c>
      <c r="G652" t="s">
        <v>85</v>
      </c>
      <c r="H652" t="s">
        <v>165</v>
      </c>
      <c r="I652" t="s">
        <v>166</v>
      </c>
      <c r="J652">
        <v>28</v>
      </c>
      <c r="K652">
        <v>2.1700000000000001E-2</v>
      </c>
      <c r="L652" t="s">
        <v>88</v>
      </c>
      <c r="M652" t="s">
        <v>140</v>
      </c>
      <c r="N652">
        <v>0</v>
      </c>
      <c r="O652">
        <v>0</v>
      </c>
      <c r="P652">
        <v>0</v>
      </c>
      <c r="Q652">
        <v>0</v>
      </c>
      <c r="S652">
        <v>1</v>
      </c>
      <c r="T652">
        <v>1</v>
      </c>
      <c r="U652">
        <v>0</v>
      </c>
      <c r="V652" t="s">
        <v>90</v>
      </c>
      <c r="W652">
        <v>0</v>
      </c>
      <c r="Y652" t="s">
        <v>140</v>
      </c>
      <c r="Z652">
        <v>50</v>
      </c>
      <c r="AA652">
        <v>0</v>
      </c>
    </row>
    <row r="653" spans="1:27" x14ac:dyDescent="0.25">
      <c r="A653" t="s">
        <v>890</v>
      </c>
      <c r="B653" t="s">
        <v>864</v>
      </c>
      <c r="C653" s="8" t="s">
        <v>865</v>
      </c>
      <c r="D653">
        <v>0</v>
      </c>
      <c r="E653" t="s">
        <v>177</v>
      </c>
      <c r="F653" t="s">
        <v>178</v>
      </c>
      <c r="G653" t="s">
        <v>85</v>
      </c>
      <c r="H653" t="s">
        <v>165</v>
      </c>
      <c r="I653" t="s">
        <v>166</v>
      </c>
      <c r="J653">
        <v>27</v>
      </c>
      <c r="K653">
        <v>2.1700000000000001E-2</v>
      </c>
      <c r="L653" t="s">
        <v>88</v>
      </c>
      <c r="M653" t="s">
        <v>140</v>
      </c>
      <c r="N653">
        <v>0</v>
      </c>
      <c r="O653">
        <v>0</v>
      </c>
      <c r="P653">
        <v>0</v>
      </c>
      <c r="Q653">
        <v>0</v>
      </c>
      <c r="S653">
        <v>1</v>
      </c>
      <c r="T653">
        <v>1</v>
      </c>
      <c r="U653">
        <v>0</v>
      </c>
      <c r="V653" t="s">
        <v>90</v>
      </c>
      <c r="W653">
        <v>0</v>
      </c>
      <c r="Y653" t="s">
        <v>140</v>
      </c>
      <c r="Z653">
        <v>50</v>
      </c>
      <c r="AA653">
        <v>0</v>
      </c>
    </row>
    <row r="654" spans="1:27" x14ac:dyDescent="0.25">
      <c r="A654" t="s">
        <v>891</v>
      </c>
      <c r="B654" t="s">
        <v>864</v>
      </c>
      <c r="C654" s="8" t="s">
        <v>865</v>
      </c>
      <c r="D654">
        <v>0</v>
      </c>
      <c r="E654" t="s">
        <v>180</v>
      </c>
      <c r="F654" t="s">
        <v>181</v>
      </c>
      <c r="G654" t="s">
        <v>85</v>
      </c>
      <c r="H654" t="s">
        <v>165</v>
      </c>
      <c r="I654" t="s">
        <v>166</v>
      </c>
      <c r="J654">
        <v>32</v>
      </c>
      <c r="K654">
        <v>2.1700000000000001E-2</v>
      </c>
      <c r="L654" t="s">
        <v>88</v>
      </c>
      <c r="M654" t="s">
        <v>140</v>
      </c>
      <c r="N654">
        <v>0</v>
      </c>
      <c r="O654">
        <v>0</v>
      </c>
      <c r="P654">
        <v>0</v>
      </c>
      <c r="Q654">
        <v>0</v>
      </c>
      <c r="S654">
        <v>1</v>
      </c>
      <c r="T654">
        <v>1</v>
      </c>
      <c r="U654">
        <v>0</v>
      </c>
      <c r="V654" t="s">
        <v>121</v>
      </c>
      <c r="W654">
        <v>0</v>
      </c>
      <c r="Y654" t="s">
        <v>140</v>
      </c>
      <c r="Z654">
        <v>50</v>
      </c>
      <c r="AA654">
        <v>0</v>
      </c>
    </row>
    <row r="655" spans="1:27" x14ac:dyDescent="0.25">
      <c r="A655" t="s">
        <v>892</v>
      </c>
      <c r="B655" t="s">
        <v>864</v>
      </c>
      <c r="C655" s="8" t="s">
        <v>865</v>
      </c>
      <c r="D655">
        <v>0</v>
      </c>
      <c r="E655" t="s">
        <v>183</v>
      </c>
      <c r="F655" t="s">
        <v>184</v>
      </c>
      <c r="G655" t="s">
        <v>85</v>
      </c>
      <c r="H655" t="s">
        <v>104</v>
      </c>
      <c r="I655" t="s">
        <v>105</v>
      </c>
      <c r="J655">
        <v>36</v>
      </c>
      <c r="K655">
        <v>3.2500000000000001E-2</v>
      </c>
      <c r="L655" t="s">
        <v>88</v>
      </c>
      <c r="M655" t="s">
        <v>89</v>
      </c>
      <c r="N655">
        <v>0</v>
      </c>
      <c r="O655">
        <v>0</v>
      </c>
      <c r="P655">
        <v>0</v>
      </c>
      <c r="Q655">
        <v>0</v>
      </c>
      <c r="S655">
        <v>1</v>
      </c>
      <c r="T655">
        <v>1</v>
      </c>
      <c r="U655">
        <v>0</v>
      </c>
      <c r="V655" t="s">
        <v>90</v>
      </c>
      <c r="W655">
        <v>0</v>
      </c>
      <c r="Y655" t="s">
        <v>89</v>
      </c>
      <c r="Z655">
        <v>0</v>
      </c>
      <c r="AA655">
        <v>0</v>
      </c>
    </row>
    <row r="656" spans="1:27" x14ac:dyDescent="0.25">
      <c r="A656" t="s">
        <v>893</v>
      </c>
      <c r="B656" t="s">
        <v>864</v>
      </c>
      <c r="C656" s="8" t="s">
        <v>865</v>
      </c>
      <c r="D656">
        <v>1.25</v>
      </c>
      <c r="E656" t="s">
        <v>186</v>
      </c>
      <c r="F656" t="s">
        <v>187</v>
      </c>
      <c r="G656" t="s">
        <v>188</v>
      </c>
      <c r="H656" t="s">
        <v>189</v>
      </c>
      <c r="I656" t="s">
        <v>190</v>
      </c>
      <c r="J656">
        <v>4</v>
      </c>
      <c r="K656">
        <v>2.5000000000000001E-2</v>
      </c>
      <c r="L656" t="s">
        <v>88</v>
      </c>
      <c r="M656" t="s">
        <v>140</v>
      </c>
      <c r="N656">
        <v>50</v>
      </c>
      <c r="O656">
        <v>50</v>
      </c>
      <c r="P656">
        <v>0</v>
      </c>
      <c r="Q656">
        <v>0</v>
      </c>
      <c r="S656">
        <v>1</v>
      </c>
      <c r="T656">
        <v>1</v>
      </c>
      <c r="U656">
        <v>0</v>
      </c>
      <c r="V656" t="s">
        <v>97</v>
      </c>
      <c r="W656">
        <v>1</v>
      </c>
      <c r="Y656" t="s">
        <v>140</v>
      </c>
      <c r="Z656">
        <v>50</v>
      </c>
      <c r="AA656">
        <v>50</v>
      </c>
    </row>
    <row r="657" spans="1:27" x14ac:dyDescent="0.25">
      <c r="A657" t="s">
        <v>894</v>
      </c>
      <c r="B657" t="s">
        <v>864</v>
      </c>
      <c r="C657" s="8" t="s">
        <v>865</v>
      </c>
      <c r="D657">
        <v>0</v>
      </c>
      <c r="E657" t="s">
        <v>192</v>
      </c>
      <c r="F657" t="s">
        <v>193</v>
      </c>
      <c r="G657" t="s">
        <v>188</v>
      </c>
      <c r="H657" t="s">
        <v>189</v>
      </c>
      <c r="I657" t="s">
        <v>190</v>
      </c>
      <c r="J657">
        <v>5</v>
      </c>
      <c r="K657">
        <v>2.5000000000000001E-2</v>
      </c>
      <c r="L657" t="s">
        <v>88</v>
      </c>
      <c r="M657" t="s">
        <v>140</v>
      </c>
      <c r="N657">
        <v>0</v>
      </c>
      <c r="O657">
        <v>0</v>
      </c>
      <c r="P657">
        <v>0</v>
      </c>
      <c r="Q657">
        <v>0</v>
      </c>
      <c r="S657">
        <v>1</v>
      </c>
      <c r="T657">
        <v>1</v>
      </c>
      <c r="U657">
        <v>0</v>
      </c>
      <c r="V657" t="s">
        <v>90</v>
      </c>
      <c r="W657">
        <v>0</v>
      </c>
      <c r="Y657" t="s">
        <v>140</v>
      </c>
      <c r="Z657">
        <v>50</v>
      </c>
      <c r="AA657">
        <v>0</v>
      </c>
    </row>
    <row r="658" spans="1:27" x14ac:dyDescent="0.25">
      <c r="A658" t="s">
        <v>895</v>
      </c>
      <c r="B658" t="s">
        <v>864</v>
      </c>
      <c r="C658" s="8" t="s">
        <v>865</v>
      </c>
      <c r="D658">
        <v>0</v>
      </c>
      <c r="E658" t="s">
        <v>195</v>
      </c>
      <c r="F658" t="s">
        <v>196</v>
      </c>
      <c r="G658" t="s">
        <v>188</v>
      </c>
      <c r="H658" t="s">
        <v>189</v>
      </c>
      <c r="I658" t="s">
        <v>190</v>
      </c>
      <c r="J658">
        <v>6</v>
      </c>
      <c r="K658">
        <v>2.5000000000000001E-2</v>
      </c>
      <c r="L658" t="s">
        <v>88</v>
      </c>
      <c r="M658" t="s">
        <v>140</v>
      </c>
      <c r="N658">
        <v>0</v>
      </c>
      <c r="O658">
        <v>0</v>
      </c>
      <c r="P658">
        <v>0</v>
      </c>
      <c r="Q658">
        <v>0</v>
      </c>
      <c r="S658">
        <v>1</v>
      </c>
      <c r="T658">
        <v>1</v>
      </c>
      <c r="U658">
        <v>0</v>
      </c>
      <c r="V658" t="s">
        <v>90</v>
      </c>
      <c r="W658">
        <v>0</v>
      </c>
      <c r="Y658" t="s">
        <v>140</v>
      </c>
      <c r="Z658">
        <v>50</v>
      </c>
      <c r="AA658">
        <v>0</v>
      </c>
    </row>
    <row r="659" spans="1:27" x14ac:dyDescent="0.25">
      <c r="A659" t="s">
        <v>896</v>
      </c>
      <c r="B659" t="s">
        <v>864</v>
      </c>
      <c r="C659" s="8" t="s">
        <v>865</v>
      </c>
      <c r="D659">
        <v>0</v>
      </c>
      <c r="E659" t="s">
        <v>198</v>
      </c>
      <c r="F659" t="s">
        <v>199</v>
      </c>
      <c r="G659" t="s">
        <v>188</v>
      </c>
      <c r="H659" t="s">
        <v>189</v>
      </c>
      <c r="I659" t="s">
        <v>190</v>
      </c>
      <c r="J659">
        <v>7</v>
      </c>
      <c r="K659">
        <v>2.5000000000000001E-2</v>
      </c>
      <c r="L659" t="s">
        <v>88</v>
      </c>
      <c r="M659" t="s">
        <v>140</v>
      </c>
      <c r="N659">
        <v>0</v>
      </c>
      <c r="O659">
        <v>0</v>
      </c>
      <c r="P659">
        <v>0</v>
      </c>
      <c r="Q659">
        <v>0</v>
      </c>
      <c r="S659">
        <v>1</v>
      </c>
      <c r="T659">
        <v>1</v>
      </c>
      <c r="U659">
        <v>0</v>
      </c>
      <c r="V659" t="s">
        <v>90</v>
      </c>
      <c r="W659">
        <v>0</v>
      </c>
      <c r="Y659" t="s">
        <v>140</v>
      </c>
      <c r="Z659">
        <v>50</v>
      </c>
      <c r="AA659">
        <v>0</v>
      </c>
    </row>
    <row r="660" spans="1:27" x14ac:dyDescent="0.25">
      <c r="A660" t="s">
        <v>897</v>
      </c>
      <c r="B660" t="s">
        <v>400</v>
      </c>
      <c r="C660" s="8" t="s">
        <v>401</v>
      </c>
      <c r="D660">
        <v>2.085</v>
      </c>
      <c r="E660" t="s">
        <v>202</v>
      </c>
      <c r="F660" t="s">
        <v>203</v>
      </c>
      <c r="G660" t="s">
        <v>188</v>
      </c>
      <c r="H660" t="s">
        <v>104</v>
      </c>
      <c r="I660" t="s">
        <v>204</v>
      </c>
      <c r="J660">
        <v>11</v>
      </c>
      <c r="K660">
        <v>4.1700000000000001E-2</v>
      </c>
      <c r="L660" t="s">
        <v>88</v>
      </c>
      <c r="M660" t="s">
        <v>140</v>
      </c>
      <c r="N660">
        <v>50</v>
      </c>
      <c r="O660">
        <v>50</v>
      </c>
      <c r="V660" t="s">
        <v>97</v>
      </c>
      <c r="W660">
        <v>1</v>
      </c>
      <c r="Y660" t="s">
        <v>140</v>
      </c>
      <c r="Z660">
        <v>50</v>
      </c>
      <c r="AA660">
        <v>50</v>
      </c>
    </row>
    <row r="661" spans="1:27" x14ac:dyDescent="0.25">
      <c r="A661" t="s">
        <v>898</v>
      </c>
      <c r="B661" t="s">
        <v>864</v>
      </c>
      <c r="C661" s="8" t="s">
        <v>865</v>
      </c>
      <c r="D661">
        <v>0</v>
      </c>
      <c r="E661" t="s">
        <v>206</v>
      </c>
      <c r="F661" t="s">
        <v>207</v>
      </c>
      <c r="G661" t="s">
        <v>188</v>
      </c>
      <c r="H661" t="s">
        <v>189</v>
      </c>
      <c r="I661" t="s">
        <v>190</v>
      </c>
      <c r="J661">
        <v>8</v>
      </c>
      <c r="K661">
        <v>2.5000000000000001E-2</v>
      </c>
      <c r="L661" t="s">
        <v>88</v>
      </c>
      <c r="M661" t="s">
        <v>140</v>
      </c>
      <c r="N661">
        <v>0</v>
      </c>
      <c r="O661">
        <v>0</v>
      </c>
      <c r="P661">
        <v>0</v>
      </c>
      <c r="Q661">
        <v>0</v>
      </c>
      <c r="S661">
        <v>1</v>
      </c>
      <c r="T661">
        <v>1</v>
      </c>
      <c r="U661">
        <v>0</v>
      </c>
      <c r="V661" t="s">
        <v>90</v>
      </c>
      <c r="W661">
        <v>0</v>
      </c>
      <c r="Y661" t="s">
        <v>140</v>
      </c>
      <c r="Z661">
        <v>50</v>
      </c>
      <c r="AA661">
        <v>0</v>
      </c>
    </row>
    <row r="662" spans="1:27" x14ac:dyDescent="0.25">
      <c r="A662" t="s">
        <v>899</v>
      </c>
      <c r="B662" t="s">
        <v>400</v>
      </c>
      <c r="C662" s="8" t="s">
        <v>401</v>
      </c>
      <c r="D662">
        <v>0.69493050000000001</v>
      </c>
      <c r="E662" t="s">
        <v>209</v>
      </c>
      <c r="F662" t="s">
        <v>210</v>
      </c>
      <c r="G662" t="s">
        <v>188</v>
      </c>
      <c r="H662" t="s">
        <v>104</v>
      </c>
      <c r="I662" t="s">
        <v>204</v>
      </c>
      <c r="J662">
        <v>9</v>
      </c>
      <c r="K662">
        <v>4.1700000000000001E-2</v>
      </c>
      <c r="L662" t="s">
        <v>88</v>
      </c>
      <c r="M662" t="s">
        <v>120</v>
      </c>
      <c r="N662">
        <v>16.664999999999999</v>
      </c>
      <c r="O662">
        <v>16.664999999999999</v>
      </c>
      <c r="P662">
        <v>0</v>
      </c>
      <c r="Q662">
        <v>0</v>
      </c>
      <c r="S662">
        <v>1</v>
      </c>
      <c r="T662">
        <v>1</v>
      </c>
      <c r="U662">
        <v>0</v>
      </c>
      <c r="W662">
        <v>0</v>
      </c>
      <c r="X662">
        <v>3</v>
      </c>
      <c r="Y662" t="s">
        <v>120</v>
      </c>
      <c r="Z662">
        <v>16.664999999999999</v>
      </c>
      <c r="AA662">
        <v>16.664999999999999</v>
      </c>
    </row>
    <row r="663" spans="1:27" x14ac:dyDescent="0.25">
      <c r="A663" t="s">
        <v>900</v>
      </c>
      <c r="B663" t="s">
        <v>400</v>
      </c>
      <c r="C663" s="8" t="s">
        <v>401</v>
      </c>
      <c r="D663">
        <v>0</v>
      </c>
      <c r="E663" t="s">
        <v>214</v>
      </c>
      <c r="F663" t="s">
        <v>215</v>
      </c>
      <c r="G663" t="s">
        <v>188</v>
      </c>
      <c r="H663" t="s">
        <v>104</v>
      </c>
      <c r="I663" t="s">
        <v>204</v>
      </c>
      <c r="J663">
        <v>10</v>
      </c>
      <c r="K663">
        <v>4.1700000000000001E-2</v>
      </c>
      <c r="L663" t="s">
        <v>88</v>
      </c>
      <c r="M663" t="s">
        <v>89</v>
      </c>
      <c r="N663">
        <v>0</v>
      </c>
      <c r="O663">
        <v>0</v>
      </c>
      <c r="P663">
        <v>0</v>
      </c>
      <c r="Q663">
        <v>0</v>
      </c>
      <c r="S663">
        <v>1</v>
      </c>
      <c r="T663">
        <v>1</v>
      </c>
      <c r="U663">
        <v>0</v>
      </c>
      <c r="W663">
        <v>0</v>
      </c>
      <c r="X663">
        <v>0</v>
      </c>
      <c r="Y663" t="s">
        <v>89</v>
      </c>
      <c r="Z663">
        <v>0</v>
      </c>
      <c r="AA663">
        <v>0</v>
      </c>
    </row>
    <row r="664" spans="1:27" x14ac:dyDescent="0.25">
      <c r="A664" t="s">
        <v>901</v>
      </c>
      <c r="B664" t="s">
        <v>864</v>
      </c>
      <c r="C664" s="8" t="s">
        <v>865</v>
      </c>
      <c r="D664">
        <v>2.2197779999999998</v>
      </c>
      <c r="E664" t="s">
        <v>217</v>
      </c>
      <c r="F664" t="s">
        <v>218</v>
      </c>
      <c r="G664" t="s">
        <v>219</v>
      </c>
      <c r="H664" t="s">
        <v>3</v>
      </c>
      <c r="I664" t="s">
        <v>3</v>
      </c>
      <c r="J664">
        <v>1</v>
      </c>
      <c r="K664">
        <v>3.3300000000000003E-2</v>
      </c>
      <c r="L664" t="s">
        <v>88</v>
      </c>
      <c r="M664" t="s">
        <v>221</v>
      </c>
      <c r="N664">
        <v>66.66</v>
      </c>
      <c r="O664">
        <v>66.66</v>
      </c>
      <c r="P664">
        <v>0</v>
      </c>
      <c r="Q664">
        <v>0</v>
      </c>
      <c r="S664">
        <v>1</v>
      </c>
      <c r="T664">
        <v>1</v>
      </c>
      <c r="U664">
        <v>0</v>
      </c>
      <c r="W664">
        <v>0</v>
      </c>
      <c r="X664">
        <v>66.66</v>
      </c>
      <c r="Y664" t="s">
        <v>221</v>
      </c>
      <c r="Z664">
        <v>50</v>
      </c>
      <c r="AA664">
        <v>66.66</v>
      </c>
    </row>
    <row r="665" spans="1:27" x14ac:dyDescent="0.25">
      <c r="A665" t="s">
        <v>902</v>
      </c>
      <c r="B665" t="s">
        <v>864</v>
      </c>
      <c r="C665" s="8" t="s">
        <v>865</v>
      </c>
      <c r="D665">
        <v>0</v>
      </c>
      <c r="E665" t="s">
        <v>223</v>
      </c>
      <c r="F665" t="s">
        <v>224</v>
      </c>
      <c r="G665" t="s">
        <v>219</v>
      </c>
      <c r="H665" t="s">
        <v>3</v>
      </c>
      <c r="I665" t="s">
        <v>3</v>
      </c>
      <c r="J665">
        <v>3</v>
      </c>
      <c r="K665">
        <v>3.3300000000000003E-2</v>
      </c>
      <c r="L665" t="s">
        <v>88</v>
      </c>
      <c r="M665" t="s">
        <v>221</v>
      </c>
      <c r="N665">
        <v>0</v>
      </c>
      <c r="O665">
        <v>0</v>
      </c>
      <c r="P665">
        <v>0</v>
      </c>
      <c r="Q665">
        <v>0</v>
      </c>
      <c r="S665">
        <v>1</v>
      </c>
      <c r="T665">
        <v>1</v>
      </c>
      <c r="U665">
        <v>0</v>
      </c>
      <c r="W665">
        <v>0</v>
      </c>
      <c r="X665">
        <v>0</v>
      </c>
      <c r="Y665" t="s">
        <v>221</v>
      </c>
      <c r="Z665">
        <v>50</v>
      </c>
      <c r="AA665">
        <v>0</v>
      </c>
    </row>
    <row r="666" spans="1:27" x14ac:dyDescent="0.25">
      <c r="A666" t="s">
        <v>903</v>
      </c>
      <c r="B666" t="s">
        <v>864</v>
      </c>
      <c r="C666" s="8" t="s">
        <v>865</v>
      </c>
      <c r="D666">
        <v>0</v>
      </c>
      <c r="E666" t="s">
        <v>226</v>
      </c>
      <c r="F666" t="s">
        <v>227</v>
      </c>
      <c r="G666" t="s">
        <v>219</v>
      </c>
      <c r="H666" t="s">
        <v>3</v>
      </c>
      <c r="I666" t="s">
        <v>3</v>
      </c>
      <c r="J666">
        <v>2</v>
      </c>
      <c r="K666">
        <v>3.3300000000000003E-2</v>
      </c>
      <c r="L666" t="s">
        <v>88</v>
      </c>
      <c r="M666" t="s">
        <v>221</v>
      </c>
      <c r="N666">
        <v>0</v>
      </c>
      <c r="O666">
        <v>0</v>
      </c>
      <c r="P666">
        <v>0</v>
      </c>
      <c r="Q666">
        <v>0</v>
      </c>
      <c r="S666">
        <v>1</v>
      </c>
      <c r="T666">
        <v>1</v>
      </c>
      <c r="U666">
        <v>0</v>
      </c>
      <c r="W666">
        <v>0</v>
      </c>
      <c r="X666">
        <v>0</v>
      </c>
      <c r="Y666" t="s">
        <v>221</v>
      </c>
      <c r="Z666">
        <v>50</v>
      </c>
      <c r="AA666">
        <v>0</v>
      </c>
    </row>
    <row r="667" spans="1:27" x14ac:dyDescent="0.25">
      <c r="A667" t="s">
        <v>904</v>
      </c>
      <c r="B667" t="s">
        <v>905</v>
      </c>
      <c r="C667" s="8" t="s">
        <v>906</v>
      </c>
      <c r="D667">
        <v>0</v>
      </c>
      <c r="E667" t="s">
        <v>83</v>
      </c>
      <c r="F667" t="s">
        <v>84</v>
      </c>
      <c r="G667" t="s">
        <v>85</v>
      </c>
      <c r="H667" t="s">
        <v>86</v>
      </c>
      <c r="I667" t="s">
        <v>87</v>
      </c>
      <c r="J667">
        <v>24</v>
      </c>
      <c r="K667">
        <v>1.8599999999999998E-2</v>
      </c>
      <c r="L667" t="s">
        <v>88</v>
      </c>
      <c r="M667" t="s">
        <v>89</v>
      </c>
      <c r="N667">
        <v>0</v>
      </c>
      <c r="O667">
        <v>0</v>
      </c>
      <c r="P667">
        <v>0</v>
      </c>
      <c r="Q667">
        <v>0</v>
      </c>
      <c r="S667">
        <v>1</v>
      </c>
      <c r="T667">
        <v>1</v>
      </c>
      <c r="U667">
        <v>0</v>
      </c>
      <c r="V667" t="s">
        <v>90</v>
      </c>
      <c r="W667">
        <v>0</v>
      </c>
      <c r="Y667" t="s">
        <v>89</v>
      </c>
      <c r="Z667">
        <v>0</v>
      </c>
      <c r="AA667">
        <v>0</v>
      </c>
    </row>
    <row r="668" spans="1:27" x14ac:dyDescent="0.25">
      <c r="A668" t="s">
        <v>907</v>
      </c>
      <c r="B668" t="s">
        <v>905</v>
      </c>
      <c r="C668" s="8" t="s">
        <v>906</v>
      </c>
      <c r="D668">
        <v>0</v>
      </c>
      <c r="E668" t="s">
        <v>92</v>
      </c>
      <c r="F668" t="s">
        <v>93</v>
      </c>
      <c r="G668" t="s">
        <v>85</v>
      </c>
      <c r="H668" t="s">
        <v>94</v>
      </c>
      <c r="I668" t="s">
        <v>95</v>
      </c>
      <c r="J668">
        <v>13</v>
      </c>
      <c r="K668">
        <v>1.6299999999999999E-2</v>
      </c>
      <c r="L668" t="s">
        <v>88</v>
      </c>
      <c r="M668" t="s">
        <v>89</v>
      </c>
      <c r="N668">
        <v>0</v>
      </c>
      <c r="O668">
        <v>0</v>
      </c>
      <c r="P668">
        <v>0</v>
      </c>
      <c r="Q668">
        <v>0</v>
      </c>
      <c r="S668">
        <v>1</v>
      </c>
      <c r="T668">
        <v>1</v>
      </c>
      <c r="U668">
        <v>0</v>
      </c>
      <c r="V668" t="s">
        <v>90</v>
      </c>
      <c r="W668">
        <v>0</v>
      </c>
      <c r="Y668" t="s">
        <v>89</v>
      </c>
      <c r="Z668">
        <v>0</v>
      </c>
      <c r="AA668">
        <v>0</v>
      </c>
    </row>
    <row r="669" spans="1:27" x14ac:dyDescent="0.25">
      <c r="A669" t="s">
        <v>908</v>
      </c>
      <c r="B669" t="s">
        <v>905</v>
      </c>
      <c r="C669" s="8" t="s">
        <v>906</v>
      </c>
      <c r="D669">
        <v>0.61993799999999899</v>
      </c>
      <c r="E669" t="s">
        <v>99</v>
      </c>
      <c r="F669" t="s">
        <v>100</v>
      </c>
      <c r="G669" t="s">
        <v>85</v>
      </c>
      <c r="H669" t="s">
        <v>86</v>
      </c>
      <c r="I669" t="s">
        <v>87</v>
      </c>
      <c r="J669">
        <v>26</v>
      </c>
      <c r="K669">
        <v>1.8599999999999998E-2</v>
      </c>
      <c r="L669" t="s">
        <v>88</v>
      </c>
      <c r="M669" t="s">
        <v>96</v>
      </c>
      <c r="N669">
        <v>33.33</v>
      </c>
      <c r="O669">
        <v>33.33</v>
      </c>
      <c r="P669">
        <v>0</v>
      </c>
      <c r="Q669">
        <v>0</v>
      </c>
      <c r="S669">
        <v>1</v>
      </c>
      <c r="T669">
        <v>1</v>
      </c>
      <c r="U669">
        <v>0</v>
      </c>
      <c r="V669" t="s">
        <v>97</v>
      </c>
      <c r="W669">
        <v>1</v>
      </c>
      <c r="Y669" t="s">
        <v>96</v>
      </c>
      <c r="Z669">
        <v>33.33</v>
      </c>
      <c r="AA669">
        <v>33.33</v>
      </c>
    </row>
    <row r="670" spans="1:27" x14ac:dyDescent="0.25">
      <c r="A670" t="s">
        <v>909</v>
      </c>
      <c r="B670" t="s">
        <v>905</v>
      </c>
      <c r="C670" s="8" t="s">
        <v>906</v>
      </c>
      <c r="D670">
        <v>0</v>
      </c>
      <c r="E670" t="s">
        <v>102</v>
      </c>
      <c r="F670" t="s">
        <v>103</v>
      </c>
      <c r="G670" t="s">
        <v>85</v>
      </c>
      <c r="H670" t="s">
        <v>104</v>
      </c>
      <c r="I670" t="s">
        <v>105</v>
      </c>
      <c r="J670">
        <v>34</v>
      </c>
      <c r="K670">
        <v>3.2500000000000001E-2</v>
      </c>
      <c r="L670" t="s">
        <v>88</v>
      </c>
      <c r="M670" t="s">
        <v>89</v>
      </c>
      <c r="N670">
        <v>0</v>
      </c>
      <c r="O670">
        <v>0</v>
      </c>
      <c r="P670">
        <v>0</v>
      </c>
      <c r="Q670">
        <v>0</v>
      </c>
      <c r="S670">
        <v>1</v>
      </c>
      <c r="T670">
        <v>1</v>
      </c>
      <c r="U670">
        <v>0</v>
      </c>
      <c r="V670" t="s">
        <v>90</v>
      </c>
      <c r="W670">
        <v>0</v>
      </c>
      <c r="Y670" t="s">
        <v>89</v>
      </c>
      <c r="Z670">
        <v>0</v>
      </c>
      <c r="AA670">
        <v>0</v>
      </c>
    </row>
    <row r="671" spans="1:27" x14ac:dyDescent="0.25">
      <c r="A671" t="s">
        <v>910</v>
      </c>
      <c r="B671" t="s">
        <v>905</v>
      </c>
      <c r="C671" s="8" t="s">
        <v>906</v>
      </c>
      <c r="D671">
        <v>0.54327899999999996</v>
      </c>
      <c r="E671" t="s">
        <v>107</v>
      </c>
      <c r="F671" t="s">
        <v>108</v>
      </c>
      <c r="G671" t="s">
        <v>85</v>
      </c>
      <c r="H671" t="s">
        <v>94</v>
      </c>
      <c r="I671" t="s">
        <v>95</v>
      </c>
      <c r="J671">
        <v>19</v>
      </c>
      <c r="K671">
        <v>1.6299999999999999E-2</v>
      </c>
      <c r="L671" t="s">
        <v>88</v>
      </c>
      <c r="M671" t="s">
        <v>96</v>
      </c>
      <c r="N671">
        <v>33.33</v>
      </c>
      <c r="O671">
        <v>33.33</v>
      </c>
      <c r="P671">
        <v>0</v>
      </c>
      <c r="Q671">
        <v>0</v>
      </c>
      <c r="S671">
        <v>1</v>
      </c>
      <c r="T671">
        <v>1</v>
      </c>
      <c r="U671">
        <v>0</v>
      </c>
      <c r="V671" t="s">
        <v>97</v>
      </c>
      <c r="W671">
        <v>1</v>
      </c>
      <c r="Y671" t="s">
        <v>96</v>
      </c>
      <c r="Z671">
        <v>33.33</v>
      </c>
      <c r="AA671">
        <v>33.33</v>
      </c>
    </row>
    <row r="672" spans="1:27" x14ac:dyDescent="0.25">
      <c r="A672" t="s">
        <v>911</v>
      </c>
      <c r="B672" t="s">
        <v>905</v>
      </c>
      <c r="C672" s="8" t="s">
        <v>906</v>
      </c>
      <c r="D672">
        <v>0.309968999999999</v>
      </c>
      <c r="E672" t="s">
        <v>110</v>
      </c>
      <c r="F672" t="s">
        <v>111</v>
      </c>
      <c r="G672" t="s">
        <v>85</v>
      </c>
      <c r="H672" t="s">
        <v>86</v>
      </c>
      <c r="I672" t="s">
        <v>87</v>
      </c>
      <c r="J672">
        <v>20</v>
      </c>
      <c r="K672">
        <v>1.8599999999999998E-2</v>
      </c>
      <c r="L672" t="s">
        <v>88</v>
      </c>
      <c r="M672" t="s">
        <v>120</v>
      </c>
      <c r="N672">
        <v>16.664999999999999</v>
      </c>
      <c r="O672">
        <v>16.664999999999999</v>
      </c>
      <c r="P672">
        <v>0</v>
      </c>
      <c r="Q672">
        <v>0</v>
      </c>
      <c r="S672">
        <v>1</v>
      </c>
      <c r="T672">
        <v>1</v>
      </c>
      <c r="U672">
        <v>0</v>
      </c>
      <c r="V672" t="s">
        <v>97</v>
      </c>
      <c r="W672">
        <v>1</v>
      </c>
      <c r="Y672" t="s">
        <v>120</v>
      </c>
      <c r="Z672">
        <v>16.664999999999999</v>
      </c>
      <c r="AA672">
        <v>16.664999999999999</v>
      </c>
    </row>
    <row r="673" spans="1:27" x14ac:dyDescent="0.25">
      <c r="A673" t="s">
        <v>912</v>
      </c>
      <c r="B673" t="s">
        <v>905</v>
      </c>
      <c r="C673" s="8" t="s">
        <v>906</v>
      </c>
      <c r="D673">
        <v>0.27163949999999998</v>
      </c>
      <c r="E673" t="s">
        <v>113</v>
      </c>
      <c r="F673" t="s">
        <v>114</v>
      </c>
      <c r="G673" t="s">
        <v>85</v>
      </c>
      <c r="H673" t="s">
        <v>94</v>
      </c>
      <c r="I673" t="s">
        <v>95</v>
      </c>
      <c r="J673">
        <v>18</v>
      </c>
      <c r="K673">
        <v>1.6299999999999999E-2</v>
      </c>
      <c r="L673" t="s">
        <v>88</v>
      </c>
      <c r="M673" t="s">
        <v>120</v>
      </c>
      <c r="N673">
        <v>16.664999999999999</v>
      </c>
      <c r="O673">
        <v>16.664999999999999</v>
      </c>
      <c r="P673">
        <v>0</v>
      </c>
      <c r="Q673">
        <v>0</v>
      </c>
      <c r="S673">
        <v>1</v>
      </c>
      <c r="T673">
        <v>1</v>
      </c>
      <c r="U673">
        <v>0</v>
      </c>
      <c r="V673" t="s">
        <v>97</v>
      </c>
      <c r="W673">
        <v>1</v>
      </c>
      <c r="Y673" t="s">
        <v>120</v>
      </c>
      <c r="Z673">
        <v>16.664999999999999</v>
      </c>
      <c r="AA673">
        <v>16.664999999999999</v>
      </c>
    </row>
    <row r="674" spans="1:27" x14ac:dyDescent="0.25">
      <c r="A674" t="s">
        <v>913</v>
      </c>
      <c r="B674" t="s">
        <v>905</v>
      </c>
      <c r="C674" s="8" t="s">
        <v>906</v>
      </c>
      <c r="D674">
        <v>0</v>
      </c>
      <c r="E674" t="s">
        <v>116</v>
      </c>
      <c r="F674" t="s">
        <v>117</v>
      </c>
      <c r="G674" t="s">
        <v>85</v>
      </c>
      <c r="H674" t="s">
        <v>118</v>
      </c>
      <c r="I674" t="s">
        <v>119</v>
      </c>
      <c r="J674">
        <v>37</v>
      </c>
      <c r="K674">
        <v>4.3299999999999998E-2</v>
      </c>
      <c r="L674" t="s">
        <v>88</v>
      </c>
      <c r="M674" t="s">
        <v>120</v>
      </c>
      <c r="N674">
        <v>0</v>
      </c>
      <c r="O674">
        <v>0</v>
      </c>
      <c r="P674">
        <v>0</v>
      </c>
      <c r="Q674">
        <v>0</v>
      </c>
      <c r="S674">
        <v>1</v>
      </c>
      <c r="T674">
        <v>1</v>
      </c>
      <c r="U674">
        <v>0</v>
      </c>
      <c r="V674" t="s">
        <v>121</v>
      </c>
      <c r="W674">
        <v>0</v>
      </c>
      <c r="Y674" t="s">
        <v>120</v>
      </c>
      <c r="Z674">
        <v>16.664999999999999</v>
      </c>
      <c r="AA674">
        <v>0</v>
      </c>
    </row>
    <row r="675" spans="1:27" x14ac:dyDescent="0.25">
      <c r="A675" t="s">
        <v>914</v>
      </c>
      <c r="B675" t="s">
        <v>905</v>
      </c>
      <c r="C675" s="8" t="s">
        <v>906</v>
      </c>
      <c r="D675">
        <v>0</v>
      </c>
      <c r="E675" t="s">
        <v>123</v>
      </c>
      <c r="F675" t="s">
        <v>124</v>
      </c>
      <c r="G675" t="s">
        <v>85</v>
      </c>
      <c r="H675" t="s">
        <v>86</v>
      </c>
      <c r="I675" t="s">
        <v>87</v>
      </c>
      <c r="J675">
        <v>23</v>
      </c>
      <c r="K675">
        <v>1.8599999999999998E-2</v>
      </c>
      <c r="L675" t="s">
        <v>88</v>
      </c>
      <c r="M675" t="s">
        <v>89</v>
      </c>
      <c r="N675">
        <v>0</v>
      </c>
      <c r="O675">
        <v>0</v>
      </c>
      <c r="P675">
        <v>0</v>
      </c>
      <c r="Q675">
        <v>0</v>
      </c>
      <c r="S675">
        <v>1</v>
      </c>
      <c r="T675">
        <v>1</v>
      </c>
      <c r="U675">
        <v>0</v>
      </c>
      <c r="V675" t="s">
        <v>90</v>
      </c>
      <c r="W675">
        <v>0</v>
      </c>
      <c r="Y675" t="s">
        <v>89</v>
      </c>
      <c r="Z675">
        <v>0</v>
      </c>
      <c r="AA675">
        <v>0</v>
      </c>
    </row>
    <row r="676" spans="1:27" x14ac:dyDescent="0.25">
      <c r="A676" t="s">
        <v>915</v>
      </c>
      <c r="B676" t="s">
        <v>905</v>
      </c>
      <c r="C676" s="8" t="s">
        <v>906</v>
      </c>
      <c r="D676">
        <v>0.309968999999999</v>
      </c>
      <c r="E676" t="s">
        <v>126</v>
      </c>
      <c r="F676" t="s">
        <v>127</v>
      </c>
      <c r="G676" t="s">
        <v>85</v>
      </c>
      <c r="H676" t="s">
        <v>86</v>
      </c>
      <c r="I676" t="s">
        <v>87</v>
      </c>
      <c r="J676">
        <v>22</v>
      </c>
      <c r="K676">
        <v>1.8599999999999998E-2</v>
      </c>
      <c r="L676" t="s">
        <v>88</v>
      </c>
      <c r="M676" t="s">
        <v>120</v>
      </c>
      <c r="N676">
        <v>16.664999999999999</v>
      </c>
      <c r="O676">
        <v>16.664999999999999</v>
      </c>
      <c r="P676">
        <v>0</v>
      </c>
      <c r="Q676">
        <v>0</v>
      </c>
      <c r="S676">
        <v>1</v>
      </c>
      <c r="T676">
        <v>1</v>
      </c>
      <c r="U676">
        <v>0</v>
      </c>
      <c r="V676" t="s">
        <v>97</v>
      </c>
      <c r="W676">
        <v>1</v>
      </c>
      <c r="Y676" t="s">
        <v>120</v>
      </c>
      <c r="Z676">
        <v>16.664999999999999</v>
      </c>
      <c r="AA676">
        <v>16.664999999999999</v>
      </c>
    </row>
    <row r="677" spans="1:27" x14ac:dyDescent="0.25">
      <c r="A677" t="s">
        <v>916</v>
      </c>
      <c r="B677" t="s">
        <v>905</v>
      </c>
      <c r="C677" s="8" t="s">
        <v>906</v>
      </c>
      <c r="D677">
        <v>0.27163949999999998</v>
      </c>
      <c r="E677" t="s">
        <v>129</v>
      </c>
      <c r="F677" t="s">
        <v>130</v>
      </c>
      <c r="G677" t="s">
        <v>85</v>
      </c>
      <c r="H677" t="s">
        <v>94</v>
      </c>
      <c r="I677" t="s">
        <v>95</v>
      </c>
      <c r="J677">
        <v>15</v>
      </c>
      <c r="K677">
        <v>1.6299999999999999E-2</v>
      </c>
      <c r="L677" t="s">
        <v>88</v>
      </c>
      <c r="M677" t="s">
        <v>120</v>
      </c>
      <c r="N677">
        <v>16.664999999999999</v>
      </c>
      <c r="O677">
        <v>16.664999999999999</v>
      </c>
      <c r="P677">
        <v>0</v>
      </c>
      <c r="Q677">
        <v>0</v>
      </c>
      <c r="S677">
        <v>1</v>
      </c>
      <c r="T677">
        <v>1</v>
      </c>
      <c r="U677">
        <v>0</v>
      </c>
      <c r="V677" t="s">
        <v>97</v>
      </c>
      <c r="W677">
        <v>1</v>
      </c>
      <c r="Y677" t="s">
        <v>120</v>
      </c>
      <c r="Z677">
        <v>16.664999999999999</v>
      </c>
      <c r="AA677">
        <v>16.664999999999999</v>
      </c>
    </row>
    <row r="678" spans="1:27" x14ac:dyDescent="0.25">
      <c r="A678" t="s">
        <v>917</v>
      </c>
      <c r="B678" t="s">
        <v>905</v>
      </c>
      <c r="C678" s="8" t="s">
        <v>906</v>
      </c>
      <c r="D678">
        <v>0</v>
      </c>
      <c r="E678" t="s">
        <v>132</v>
      </c>
      <c r="F678" t="s">
        <v>133</v>
      </c>
      <c r="G678" t="s">
        <v>85</v>
      </c>
      <c r="H678" t="s">
        <v>86</v>
      </c>
      <c r="I678" t="s">
        <v>87</v>
      </c>
      <c r="J678">
        <v>21</v>
      </c>
      <c r="K678">
        <v>1.8599999999999998E-2</v>
      </c>
      <c r="L678" t="s">
        <v>88</v>
      </c>
      <c r="M678" t="s">
        <v>89</v>
      </c>
      <c r="N678">
        <v>0</v>
      </c>
      <c r="O678">
        <v>0</v>
      </c>
      <c r="P678">
        <v>0</v>
      </c>
      <c r="Q678">
        <v>0</v>
      </c>
      <c r="S678">
        <v>1</v>
      </c>
      <c r="T678">
        <v>1</v>
      </c>
      <c r="U678">
        <v>0</v>
      </c>
      <c r="V678" t="s">
        <v>90</v>
      </c>
      <c r="W678">
        <v>0</v>
      </c>
      <c r="Y678" t="s">
        <v>89</v>
      </c>
      <c r="Z678">
        <v>0</v>
      </c>
      <c r="AA678">
        <v>0</v>
      </c>
    </row>
    <row r="679" spans="1:27" x14ac:dyDescent="0.25">
      <c r="A679" t="s">
        <v>918</v>
      </c>
      <c r="B679" t="s">
        <v>905</v>
      </c>
      <c r="C679" s="8" t="s">
        <v>906</v>
      </c>
      <c r="D679">
        <v>0</v>
      </c>
      <c r="E679" t="s">
        <v>135</v>
      </c>
      <c r="F679" t="s">
        <v>136</v>
      </c>
      <c r="G679" t="s">
        <v>85</v>
      </c>
      <c r="H679" t="s">
        <v>94</v>
      </c>
      <c r="I679" t="s">
        <v>95</v>
      </c>
      <c r="J679">
        <v>14</v>
      </c>
      <c r="K679">
        <v>1.6299999999999999E-2</v>
      </c>
      <c r="L679" t="s">
        <v>88</v>
      </c>
      <c r="M679" t="s">
        <v>89</v>
      </c>
      <c r="N679">
        <v>0</v>
      </c>
      <c r="O679">
        <v>0</v>
      </c>
      <c r="P679">
        <v>0</v>
      </c>
      <c r="Q679">
        <v>0</v>
      </c>
      <c r="S679">
        <v>1</v>
      </c>
      <c r="T679">
        <v>1</v>
      </c>
      <c r="U679">
        <v>0</v>
      </c>
      <c r="V679" t="s">
        <v>90</v>
      </c>
      <c r="W679">
        <v>0</v>
      </c>
      <c r="Y679" t="s">
        <v>89</v>
      </c>
      <c r="Z679">
        <v>0</v>
      </c>
      <c r="AA679">
        <v>0</v>
      </c>
    </row>
    <row r="680" spans="1:27" x14ac:dyDescent="0.25">
      <c r="A680" t="s">
        <v>919</v>
      </c>
      <c r="B680" t="s">
        <v>905</v>
      </c>
      <c r="C680" s="8" t="s">
        <v>906</v>
      </c>
      <c r="D680">
        <v>0</v>
      </c>
      <c r="E680" t="s">
        <v>138</v>
      </c>
      <c r="F680" t="s">
        <v>139</v>
      </c>
      <c r="G680" t="s">
        <v>85</v>
      </c>
      <c r="H680" t="s">
        <v>118</v>
      </c>
      <c r="I680" t="s">
        <v>119</v>
      </c>
      <c r="J680">
        <v>39</v>
      </c>
      <c r="K680">
        <v>4.3299999999999998E-2</v>
      </c>
      <c r="L680" t="s">
        <v>88</v>
      </c>
      <c r="M680" t="s">
        <v>140</v>
      </c>
      <c r="N680">
        <v>0</v>
      </c>
      <c r="O680">
        <v>0</v>
      </c>
      <c r="P680">
        <v>0</v>
      </c>
      <c r="Q680">
        <v>0</v>
      </c>
      <c r="S680">
        <v>1</v>
      </c>
      <c r="T680">
        <v>1</v>
      </c>
      <c r="U680">
        <v>0</v>
      </c>
      <c r="V680" t="s">
        <v>90</v>
      </c>
      <c r="W680">
        <v>0</v>
      </c>
      <c r="Y680" t="s">
        <v>140</v>
      </c>
      <c r="Z680">
        <v>50</v>
      </c>
      <c r="AA680">
        <v>0</v>
      </c>
    </row>
    <row r="681" spans="1:27" x14ac:dyDescent="0.25">
      <c r="A681" t="s">
        <v>920</v>
      </c>
      <c r="B681" t="s">
        <v>905</v>
      </c>
      <c r="C681" s="8" t="s">
        <v>906</v>
      </c>
      <c r="D681">
        <v>1.0832249999999899</v>
      </c>
      <c r="E681" t="s">
        <v>142</v>
      </c>
      <c r="F681" t="s">
        <v>143</v>
      </c>
      <c r="G681" t="s">
        <v>85</v>
      </c>
      <c r="H681" t="s">
        <v>104</v>
      </c>
      <c r="I681" t="s">
        <v>105</v>
      </c>
      <c r="J681">
        <v>33</v>
      </c>
      <c r="K681">
        <v>3.2500000000000001E-2</v>
      </c>
      <c r="L681" t="s">
        <v>88</v>
      </c>
      <c r="M681" t="s">
        <v>96</v>
      </c>
      <c r="N681">
        <v>33.33</v>
      </c>
      <c r="O681">
        <v>33.33</v>
      </c>
      <c r="P681">
        <v>0</v>
      </c>
      <c r="Q681">
        <v>0</v>
      </c>
      <c r="S681">
        <v>1</v>
      </c>
      <c r="T681">
        <v>1</v>
      </c>
      <c r="U681">
        <v>0</v>
      </c>
      <c r="V681" t="s">
        <v>97</v>
      </c>
      <c r="W681">
        <v>1</v>
      </c>
      <c r="Y681" t="s">
        <v>96</v>
      </c>
      <c r="Z681">
        <v>33.33</v>
      </c>
      <c r="AA681">
        <v>33.33</v>
      </c>
    </row>
    <row r="682" spans="1:27" x14ac:dyDescent="0.25">
      <c r="A682" t="s">
        <v>921</v>
      </c>
      <c r="B682" t="s">
        <v>905</v>
      </c>
      <c r="C682" s="8" t="s">
        <v>906</v>
      </c>
      <c r="D682">
        <v>0</v>
      </c>
      <c r="E682" t="s">
        <v>145</v>
      </c>
      <c r="F682" t="s">
        <v>146</v>
      </c>
      <c r="G682" t="s">
        <v>85</v>
      </c>
      <c r="H682" t="s">
        <v>86</v>
      </c>
      <c r="I682" t="s">
        <v>87</v>
      </c>
      <c r="J682">
        <v>25</v>
      </c>
      <c r="K682">
        <v>1.8599999999999998E-2</v>
      </c>
      <c r="L682" t="s">
        <v>88</v>
      </c>
      <c r="M682" t="s">
        <v>120</v>
      </c>
      <c r="N682">
        <v>0</v>
      </c>
      <c r="O682">
        <v>0</v>
      </c>
      <c r="P682">
        <v>0</v>
      </c>
      <c r="Q682">
        <v>0</v>
      </c>
      <c r="S682">
        <v>1</v>
      </c>
      <c r="T682">
        <v>1</v>
      </c>
      <c r="U682">
        <v>0</v>
      </c>
      <c r="V682" t="s">
        <v>121</v>
      </c>
      <c r="W682">
        <v>0</v>
      </c>
      <c r="Y682" t="s">
        <v>120</v>
      </c>
      <c r="Z682">
        <v>16.664999999999999</v>
      </c>
      <c r="AA682">
        <v>0</v>
      </c>
    </row>
    <row r="683" spans="1:27" x14ac:dyDescent="0.25">
      <c r="A683" t="s">
        <v>922</v>
      </c>
      <c r="B683" t="s">
        <v>905</v>
      </c>
      <c r="C683" s="8" t="s">
        <v>906</v>
      </c>
      <c r="D683">
        <v>0</v>
      </c>
      <c r="E683" t="s">
        <v>148</v>
      </c>
      <c r="F683" t="s">
        <v>149</v>
      </c>
      <c r="G683" t="s">
        <v>85</v>
      </c>
      <c r="H683" t="s">
        <v>94</v>
      </c>
      <c r="I683" t="s">
        <v>95</v>
      </c>
      <c r="J683">
        <v>16</v>
      </c>
      <c r="K683">
        <v>1.6299999999999999E-2</v>
      </c>
      <c r="L683" t="s">
        <v>88</v>
      </c>
      <c r="M683" t="s">
        <v>89</v>
      </c>
      <c r="N683">
        <v>0</v>
      </c>
      <c r="O683">
        <v>0</v>
      </c>
      <c r="P683">
        <v>0</v>
      </c>
      <c r="Q683">
        <v>0</v>
      </c>
      <c r="S683">
        <v>1</v>
      </c>
      <c r="T683">
        <v>1</v>
      </c>
      <c r="U683">
        <v>0</v>
      </c>
      <c r="V683" t="s">
        <v>90</v>
      </c>
      <c r="W683">
        <v>0</v>
      </c>
      <c r="Y683" t="s">
        <v>89</v>
      </c>
      <c r="Z683">
        <v>0</v>
      </c>
      <c r="AA683">
        <v>0</v>
      </c>
    </row>
    <row r="684" spans="1:27" x14ac:dyDescent="0.25">
      <c r="A684" t="s">
        <v>923</v>
      </c>
      <c r="B684" t="s">
        <v>905</v>
      </c>
      <c r="C684" s="8" t="s">
        <v>906</v>
      </c>
      <c r="D684">
        <v>0</v>
      </c>
      <c r="E684" t="s">
        <v>151</v>
      </c>
      <c r="F684" t="s">
        <v>152</v>
      </c>
      <c r="G684" t="s">
        <v>85</v>
      </c>
      <c r="H684" t="s">
        <v>94</v>
      </c>
      <c r="I684" t="s">
        <v>95</v>
      </c>
      <c r="J684">
        <v>17</v>
      </c>
      <c r="K684">
        <v>1.6299999999999999E-2</v>
      </c>
      <c r="L684" t="s">
        <v>88</v>
      </c>
      <c r="M684" t="s">
        <v>89</v>
      </c>
      <c r="N684">
        <v>0</v>
      </c>
      <c r="O684">
        <v>0</v>
      </c>
      <c r="P684">
        <v>0</v>
      </c>
      <c r="Q684">
        <v>0</v>
      </c>
      <c r="S684">
        <v>1</v>
      </c>
      <c r="T684">
        <v>1</v>
      </c>
      <c r="U684">
        <v>0</v>
      </c>
      <c r="V684" t="s">
        <v>90</v>
      </c>
      <c r="W684">
        <v>0</v>
      </c>
      <c r="Y684" t="s">
        <v>89</v>
      </c>
      <c r="Z684">
        <v>0</v>
      </c>
      <c r="AA684">
        <v>0</v>
      </c>
    </row>
    <row r="685" spans="1:27" x14ac:dyDescent="0.25">
      <c r="A685" t="s">
        <v>924</v>
      </c>
      <c r="B685" t="s">
        <v>905</v>
      </c>
      <c r="C685" s="8" t="s">
        <v>906</v>
      </c>
      <c r="D685">
        <v>0.27163949999999998</v>
      </c>
      <c r="E685" t="s">
        <v>154</v>
      </c>
      <c r="F685" t="s">
        <v>155</v>
      </c>
      <c r="G685" t="s">
        <v>85</v>
      </c>
      <c r="H685" t="s">
        <v>94</v>
      </c>
      <c r="I685" t="s">
        <v>95</v>
      </c>
      <c r="J685">
        <v>12</v>
      </c>
      <c r="K685">
        <v>1.6299999999999999E-2</v>
      </c>
      <c r="L685" t="s">
        <v>88</v>
      </c>
      <c r="M685" t="s">
        <v>120</v>
      </c>
      <c r="N685">
        <v>16.664999999999999</v>
      </c>
      <c r="O685">
        <v>16.664999999999999</v>
      </c>
      <c r="P685">
        <v>0</v>
      </c>
      <c r="Q685">
        <v>0</v>
      </c>
      <c r="S685">
        <v>1</v>
      </c>
      <c r="T685">
        <v>1</v>
      </c>
      <c r="U685">
        <v>0</v>
      </c>
      <c r="V685" t="s">
        <v>97</v>
      </c>
      <c r="W685">
        <v>1</v>
      </c>
      <c r="Y685" t="s">
        <v>120</v>
      </c>
      <c r="Z685">
        <v>16.664999999999999</v>
      </c>
      <c r="AA685">
        <v>16.664999999999999</v>
      </c>
    </row>
    <row r="686" spans="1:27" x14ac:dyDescent="0.25">
      <c r="A686" t="s">
        <v>925</v>
      </c>
      <c r="B686" t="s">
        <v>905</v>
      </c>
      <c r="C686" s="8" t="s">
        <v>906</v>
      </c>
      <c r="D686">
        <v>0</v>
      </c>
      <c r="E686" t="s">
        <v>157</v>
      </c>
      <c r="F686" t="s">
        <v>158</v>
      </c>
      <c r="G686" t="s">
        <v>85</v>
      </c>
      <c r="H686" t="s">
        <v>104</v>
      </c>
      <c r="I686" t="s">
        <v>105</v>
      </c>
      <c r="J686">
        <v>35</v>
      </c>
      <c r="K686">
        <v>3.2500000000000001E-2</v>
      </c>
      <c r="L686" t="s">
        <v>88</v>
      </c>
      <c r="M686" t="s">
        <v>89</v>
      </c>
      <c r="N686">
        <v>0</v>
      </c>
      <c r="O686">
        <v>0</v>
      </c>
      <c r="P686">
        <v>0</v>
      </c>
      <c r="Q686">
        <v>0</v>
      </c>
      <c r="S686">
        <v>1</v>
      </c>
      <c r="T686">
        <v>1</v>
      </c>
      <c r="U686">
        <v>0</v>
      </c>
      <c r="V686" t="s">
        <v>90</v>
      </c>
      <c r="W686">
        <v>0</v>
      </c>
      <c r="Y686" t="s">
        <v>89</v>
      </c>
      <c r="Z686">
        <v>0</v>
      </c>
      <c r="AA686">
        <v>0</v>
      </c>
    </row>
    <row r="687" spans="1:27" x14ac:dyDescent="0.25">
      <c r="A687" t="s">
        <v>926</v>
      </c>
      <c r="B687" t="s">
        <v>905</v>
      </c>
      <c r="C687" s="8" t="s">
        <v>906</v>
      </c>
      <c r="D687">
        <v>0</v>
      </c>
      <c r="E687" t="s">
        <v>160</v>
      </c>
      <c r="F687" t="s">
        <v>161</v>
      </c>
      <c r="G687" t="s">
        <v>85</v>
      </c>
      <c r="H687" t="s">
        <v>118</v>
      </c>
      <c r="I687" t="s">
        <v>119</v>
      </c>
      <c r="J687">
        <v>38</v>
      </c>
      <c r="K687">
        <v>4.3299999999999998E-2</v>
      </c>
      <c r="L687" t="s">
        <v>88</v>
      </c>
      <c r="M687" t="s">
        <v>140</v>
      </c>
      <c r="N687">
        <v>0</v>
      </c>
      <c r="O687">
        <v>0</v>
      </c>
      <c r="P687">
        <v>0</v>
      </c>
      <c r="Q687">
        <v>0</v>
      </c>
      <c r="S687">
        <v>1</v>
      </c>
      <c r="T687">
        <v>1</v>
      </c>
      <c r="U687">
        <v>0</v>
      </c>
      <c r="V687" t="s">
        <v>90</v>
      </c>
      <c r="W687">
        <v>0</v>
      </c>
      <c r="Y687" t="s">
        <v>140</v>
      </c>
      <c r="Z687">
        <v>50</v>
      </c>
      <c r="AA687">
        <v>0</v>
      </c>
    </row>
    <row r="688" spans="1:27" x14ac:dyDescent="0.25">
      <c r="A688" t="s">
        <v>927</v>
      </c>
      <c r="B688" t="s">
        <v>905</v>
      </c>
      <c r="C688" s="8" t="s">
        <v>906</v>
      </c>
      <c r="D688">
        <v>1.085</v>
      </c>
      <c r="E688" t="s">
        <v>163</v>
      </c>
      <c r="F688" t="s">
        <v>164</v>
      </c>
      <c r="G688" t="s">
        <v>85</v>
      </c>
      <c r="H688" t="s">
        <v>165</v>
      </c>
      <c r="I688" t="s">
        <v>166</v>
      </c>
      <c r="J688">
        <v>29</v>
      </c>
      <c r="K688">
        <v>2.1700000000000001E-2</v>
      </c>
      <c r="L688" t="s">
        <v>88</v>
      </c>
      <c r="M688" t="s">
        <v>140</v>
      </c>
      <c r="N688">
        <v>50</v>
      </c>
      <c r="O688">
        <v>50</v>
      </c>
      <c r="P688">
        <v>0</v>
      </c>
      <c r="Q688">
        <v>0</v>
      </c>
      <c r="S688">
        <v>1</v>
      </c>
      <c r="T688">
        <v>1</v>
      </c>
      <c r="U688">
        <v>0</v>
      </c>
      <c r="V688" t="s">
        <v>97</v>
      </c>
      <c r="W688">
        <v>1</v>
      </c>
      <c r="Y688" t="s">
        <v>140</v>
      </c>
      <c r="Z688">
        <v>50</v>
      </c>
      <c r="AA688">
        <v>50</v>
      </c>
    </row>
    <row r="689" spans="1:27" x14ac:dyDescent="0.25">
      <c r="A689" t="s">
        <v>928</v>
      </c>
      <c r="B689" t="s">
        <v>905</v>
      </c>
      <c r="C689" s="8" t="s">
        <v>906</v>
      </c>
      <c r="D689">
        <v>0</v>
      </c>
      <c r="E689" t="s">
        <v>168</v>
      </c>
      <c r="F689" t="s">
        <v>169</v>
      </c>
      <c r="G689" t="s">
        <v>85</v>
      </c>
      <c r="H689" t="s">
        <v>165</v>
      </c>
      <c r="I689" t="s">
        <v>166</v>
      </c>
      <c r="J689">
        <v>30</v>
      </c>
      <c r="K689">
        <v>2.1700000000000001E-2</v>
      </c>
      <c r="L689" t="s">
        <v>88</v>
      </c>
      <c r="M689" t="s">
        <v>140</v>
      </c>
      <c r="N689">
        <v>0</v>
      </c>
      <c r="O689">
        <v>0</v>
      </c>
      <c r="P689">
        <v>0</v>
      </c>
      <c r="Q689">
        <v>0</v>
      </c>
      <c r="S689">
        <v>1</v>
      </c>
      <c r="T689">
        <v>1</v>
      </c>
      <c r="U689">
        <v>0</v>
      </c>
      <c r="V689" t="s">
        <v>90</v>
      </c>
      <c r="W689">
        <v>0</v>
      </c>
      <c r="Y689" t="s">
        <v>140</v>
      </c>
      <c r="Z689">
        <v>50</v>
      </c>
      <c r="AA689">
        <v>0</v>
      </c>
    </row>
    <row r="690" spans="1:27" x14ac:dyDescent="0.25">
      <c r="A690" t="s">
        <v>929</v>
      </c>
      <c r="B690" t="s">
        <v>905</v>
      </c>
      <c r="C690" s="8" t="s">
        <v>906</v>
      </c>
      <c r="D690">
        <v>0</v>
      </c>
      <c r="E690" t="s">
        <v>171</v>
      </c>
      <c r="F690" t="s">
        <v>172</v>
      </c>
      <c r="G690" t="s">
        <v>85</v>
      </c>
      <c r="H690" t="s">
        <v>165</v>
      </c>
      <c r="I690" t="s">
        <v>166</v>
      </c>
      <c r="J690">
        <v>31</v>
      </c>
      <c r="K690">
        <v>2.1700000000000001E-2</v>
      </c>
      <c r="L690" t="s">
        <v>88</v>
      </c>
      <c r="M690" t="s">
        <v>140</v>
      </c>
      <c r="N690">
        <v>0</v>
      </c>
      <c r="O690">
        <v>0</v>
      </c>
      <c r="P690">
        <v>0</v>
      </c>
      <c r="Q690">
        <v>0</v>
      </c>
      <c r="S690">
        <v>1</v>
      </c>
      <c r="T690">
        <v>1</v>
      </c>
      <c r="U690">
        <v>0</v>
      </c>
      <c r="V690" t="s">
        <v>90</v>
      </c>
      <c r="W690">
        <v>0</v>
      </c>
      <c r="Y690" t="s">
        <v>140</v>
      </c>
      <c r="Z690">
        <v>50</v>
      </c>
      <c r="AA690">
        <v>0</v>
      </c>
    </row>
    <row r="691" spans="1:27" x14ac:dyDescent="0.25">
      <c r="A691" t="s">
        <v>930</v>
      </c>
      <c r="B691" t="s">
        <v>905</v>
      </c>
      <c r="C691" s="8" t="s">
        <v>906</v>
      </c>
      <c r="D691">
        <v>0</v>
      </c>
      <c r="E691" t="s">
        <v>174</v>
      </c>
      <c r="F691" t="s">
        <v>175</v>
      </c>
      <c r="G691" t="s">
        <v>85</v>
      </c>
      <c r="H691" t="s">
        <v>165</v>
      </c>
      <c r="I691" t="s">
        <v>166</v>
      </c>
      <c r="J691">
        <v>28</v>
      </c>
      <c r="K691">
        <v>2.1700000000000001E-2</v>
      </c>
      <c r="L691" t="s">
        <v>88</v>
      </c>
      <c r="M691" t="s">
        <v>140</v>
      </c>
      <c r="N691">
        <v>0</v>
      </c>
      <c r="O691">
        <v>0</v>
      </c>
      <c r="P691">
        <v>0</v>
      </c>
      <c r="Q691">
        <v>0</v>
      </c>
      <c r="S691">
        <v>1</v>
      </c>
      <c r="T691">
        <v>1</v>
      </c>
      <c r="U691">
        <v>0</v>
      </c>
      <c r="V691" t="s">
        <v>90</v>
      </c>
      <c r="W691">
        <v>0</v>
      </c>
      <c r="Y691" t="s">
        <v>140</v>
      </c>
      <c r="Z691">
        <v>50</v>
      </c>
      <c r="AA691">
        <v>0</v>
      </c>
    </row>
    <row r="692" spans="1:27" x14ac:dyDescent="0.25">
      <c r="A692" t="s">
        <v>931</v>
      </c>
      <c r="B692" t="s">
        <v>905</v>
      </c>
      <c r="C692" s="8" t="s">
        <v>906</v>
      </c>
      <c r="D692">
        <v>0</v>
      </c>
      <c r="E692" t="s">
        <v>177</v>
      </c>
      <c r="F692" t="s">
        <v>178</v>
      </c>
      <c r="G692" t="s">
        <v>85</v>
      </c>
      <c r="H692" t="s">
        <v>165</v>
      </c>
      <c r="I692" t="s">
        <v>166</v>
      </c>
      <c r="J692">
        <v>27</v>
      </c>
      <c r="K692">
        <v>2.1700000000000001E-2</v>
      </c>
      <c r="L692" t="s">
        <v>88</v>
      </c>
      <c r="M692" t="s">
        <v>140</v>
      </c>
      <c r="N692">
        <v>0</v>
      </c>
      <c r="O692">
        <v>0</v>
      </c>
      <c r="P692">
        <v>0</v>
      </c>
      <c r="Q692">
        <v>0</v>
      </c>
      <c r="S692">
        <v>1</v>
      </c>
      <c r="T692">
        <v>1</v>
      </c>
      <c r="U692">
        <v>0</v>
      </c>
      <c r="V692" t="s">
        <v>90</v>
      </c>
      <c r="W692">
        <v>0</v>
      </c>
      <c r="Y692" t="s">
        <v>140</v>
      </c>
      <c r="Z692">
        <v>50</v>
      </c>
      <c r="AA692">
        <v>0</v>
      </c>
    </row>
    <row r="693" spans="1:27" x14ac:dyDescent="0.25">
      <c r="A693" t="s">
        <v>932</v>
      </c>
      <c r="B693" t="s">
        <v>905</v>
      </c>
      <c r="C693" s="8" t="s">
        <v>906</v>
      </c>
      <c r="D693">
        <v>1.085</v>
      </c>
      <c r="E693" t="s">
        <v>180</v>
      </c>
      <c r="F693" t="s">
        <v>181</v>
      </c>
      <c r="G693" t="s">
        <v>85</v>
      </c>
      <c r="H693" t="s">
        <v>165</v>
      </c>
      <c r="I693" t="s">
        <v>166</v>
      </c>
      <c r="J693">
        <v>32</v>
      </c>
      <c r="K693">
        <v>2.1700000000000001E-2</v>
      </c>
      <c r="L693" t="s">
        <v>88</v>
      </c>
      <c r="M693" t="s">
        <v>140</v>
      </c>
      <c r="N693">
        <v>50</v>
      </c>
      <c r="O693">
        <v>50</v>
      </c>
      <c r="P693">
        <v>0</v>
      </c>
      <c r="Q693">
        <v>0</v>
      </c>
      <c r="S693">
        <v>1</v>
      </c>
      <c r="T693">
        <v>1</v>
      </c>
      <c r="U693">
        <v>0</v>
      </c>
      <c r="V693" t="s">
        <v>97</v>
      </c>
      <c r="W693">
        <v>1</v>
      </c>
      <c r="Y693" t="s">
        <v>140</v>
      </c>
      <c r="Z693">
        <v>50</v>
      </c>
      <c r="AA693">
        <v>50</v>
      </c>
    </row>
    <row r="694" spans="1:27" x14ac:dyDescent="0.25">
      <c r="A694" t="s">
        <v>933</v>
      </c>
      <c r="B694" t="s">
        <v>905</v>
      </c>
      <c r="C694" s="8" t="s">
        <v>906</v>
      </c>
      <c r="D694">
        <v>0</v>
      </c>
      <c r="E694" t="s">
        <v>183</v>
      </c>
      <c r="F694" t="s">
        <v>184</v>
      </c>
      <c r="G694" t="s">
        <v>85</v>
      </c>
      <c r="H694" t="s">
        <v>104</v>
      </c>
      <c r="I694" t="s">
        <v>105</v>
      </c>
      <c r="J694">
        <v>36</v>
      </c>
      <c r="K694">
        <v>3.2500000000000001E-2</v>
      </c>
      <c r="L694" t="s">
        <v>88</v>
      </c>
      <c r="M694" t="s">
        <v>89</v>
      </c>
      <c r="N694">
        <v>0</v>
      </c>
      <c r="O694">
        <v>0</v>
      </c>
      <c r="P694">
        <v>0</v>
      </c>
      <c r="Q694">
        <v>0</v>
      </c>
      <c r="S694">
        <v>1</v>
      </c>
      <c r="T694">
        <v>1</v>
      </c>
      <c r="U694">
        <v>0</v>
      </c>
      <c r="V694" t="s">
        <v>90</v>
      </c>
      <c r="W694">
        <v>0</v>
      </c>
      <c r="Y694" t="s">
        <v>89</v>
      </c>
      <c r="Z694">
        <v>0</v>
      </c>
      <c r="AA694">
        <v>0</v>
      </c>
    </row>
    <row r="695" spans="1:27" x14ac:dyDescent="0.25">
      <c r="A695" t="s">
        <v>934</v>
      </c>
      <c r="B695" t="s">
        <v>905</v>
      </c>
      <c r="C695" s="8" t="s">
        <v>906</v>
      </c>
      <c r="D695">
        <v>1.25</v>
      </c>
      <c r="E695" t="s">
        <v>186</v>
      </c>
      <c r="F695" t="s">
        <v>187</v>
      </c>
      <c r="G695" t="s">
        <v>188</v>
      </c>
      <c r="H695" t="s">
        <v>189</v>
      </c>
      <c r="I695" t="s">
        <v>190</v>
      </c>
      <c r="J695">
        <v>4</v>
      </c>
      <c r="K695">
        <v>2.5000000000000001E-2</v>
      </c>
      <c r="L695" t="s">
        <v>88</v>
      </c>
      <c r="M695" t="s">
        <v>140</v>
      </c>
      <c r="N695">
        <v>50</v>
      </c>
      <c r="O695">
        <v>50</v>
      </c>
      <c r="P695">
        <v>0</v>
      </c>
      <c r="Q695">
        <v>0</v>
      </c>
      <c r="S695">
        <v>1</v>
      </c>
      <c r="T695">
        <v>1</v>
      </c>
      <c r="U695">
        <v>0</v>
      </c>
      <c r="V695" t="s">
        <v>97</v>
      </c>
      <c r="W695">
        <v>1</v>
      </c>
      <c r="Y695" t="s">
        <v>140</v>
      </c>
      <c r="Z695">
        <v>50</v>
      </c>
      <c r="AA695">
        <v>50</v>
      </c>
    </row>
    <row r="696" spans="1:27" x14ac:dyDescent="0.25">
      <c r="A696" t="s">
        <v>935</v>
      </c>
      <c r="B696" t="s">
        <v>905</v>
      </c>
      <c r="C696" s="8" t="s">
        <v>906</v>
      </c>
      <c r="D696">
        <v>1.25</v>
      </c>
      <c r="E696" t="s">
        <v>192</v>
      </c>
      <c r="F696" t="s">
        <v>193</v>
      </c>
      <c r="G696" t="s">
        <v>188</v>
      </c>
      <c r="H696" t="s">
        <v>189</v>
      </c>
      <c r="I696" t="s">
        <v>190</v>
      </c>
      <c r="J696">
        <v>5</v>
      </c>
      <c r="K696">
        <v>2.5000000000000001E-2</v>
      </c>
      <c r="L696" t="s">
        <v>88</v>
      </c>
      <c r="M696" t="s">
        <v>140</v>
      </c>
      <c r="N696">
        <v>50</v>
      </c>
      <c r="O696">
        <v>50</v>
      </c>
      <c r="P696">
        <v>0</v>
      </c>
      <c r="Q696">
        <v>0</v>
      </c>
      <c r="S696">
        <v>1</v>
      </c>
      <c r="T696">
        <v>1</v>
      </c>
      <c r="U696">
        <v>0</v>
      </c>
      <c r="V696" t="s">
        <v>97</v>
      </c>
      <c r="W696">
        <v>1</v>
      </c>
      <c r="Y696" t="s">
        <v>140</v>
      </c>
      <c r="Z696">
        <v>50</v>
      </c>
      <c r="AA696">
        <v>50</v>
      </c>
    </row>
    <row r="697" spans="1:27" x14ac:dyDescent="0.25">
      <c r="A697" t="s">
        <v>936</v>
      </c>
      <c r="B697" t="s">
        <v>905</v>
      </c>
      <c r="C697" s="8" t="s">
        <v>906</v>
      </c>
      <c r="D697">
        <v>1.25</v>
      </c>
      <c r="E697" t="s">
        <v>195</v>
      </c>
      <c r="F697" t="s">
        <v>196</v>
      </c>
      <c r="G697" t="s">
        <v>188</v>
      </c>
      <c r="H697" t="s">
        <v>189</v>
      </c>
      <c r="I697" t="s">
        <v>190</v>
      </c>
      <c r="J697">
        <v>6</v>
      </c>
      <c r="K697">
        <v>2.5000000000000001E-2</v>
      </c>
      <c r="L697" t="s">
        <v>88</v>
      </c>
      <c r="M697" t="s">
        <v>140</v>
      </c>
      <c r="N697">
        <v>50</v>
      </c>
      <c r="O697">
        <v>50</v>
      </c>
      <c r="P697">
        <v>0</v>
      </c>
      <c r="Q697">
        <v>0</v>
      </c>
      <c r="S697">
        <v>1</v>
      </c>
      <c r="T697">
        <v>1</v>
      </c>
      <c r="U697">
        <v>0</v>
      </c>
      <c r="V697" t="s">
        <v>97</v>
      </c>
      <c r="W697">
        <v>1</v>
      </c>
      <c r="Y697" t="s">
        <v>140</v>
      </c>
      <c r="Z697">
        <v>50</v>
      </c>
      <c r="AA697">
        <v>50</v>
      </c>
    </row>
    <row r="698" spans="1:27" x14ac:dyDescent="0.25">
      <c r="A698" t="s">
        <v>937</v>
      </c>
      <c r="B698" t="s">
        <v>905</v>
      </c>
      <c r="C698" s="8" t="s">
        <v>906</v>
      </c>
      <c r="D698">
        <v>1.25</v>
      </c>
      <c r="E698" t="s">
        <v>198</v>
      </c>
      <c r="F698" t="s">
        <v>199</v>
      </c>
      <c r="G698" t="s">
        <v>188</v>
      </c>
      <c r="H698" t="s">
        <v>189</v>
      </c>
      <c r="I698" t="s">
        <v>190</v>
      </c>
      <c r="J698">
        <v>7</v>
      </c>
      <c r="K698">
        <v>2.5000000000000001E-2</v>
      </c>
      <c r="L698" t="s">
        <v>88</v>
      </c>
      <c r="M698" t="s">
        <v>140</v>
      </c>
      <c r="N698">
        <v>50</v>
      </c>
      <c r="O698">
        <v>50</v>
      </c>
      <c r="P698">
        <v>0</v>
      </c>
      <c r="Q698">
        <v>0</v>
      </c>
      <c r="S698">
        <v>1</v>
      </c>
      <c r="T698">
        <v>1</v>
      </c>
      <c r="U698">
        <v>0</v>
      </c>
      <c r="V698" t="s">
        <v>97</v>
      </c>
      <c r="W698">
        <v>1</v>
      </c>
      <c r="Y698" t="s">
        <v>140</v>
      </c>
      <c r="Z698">
        <v>50</v>
      </c>
      <c r="AA698">
        <v>50</v>
      </c>
    </row>
    <row r="699" spans="1:27" x14ac:dyDescent="0.25">
      <c r="A699" t="s">
        <v>938</v>
      </c>
      <c r="B699" t="s">
        <v>939</v>
      </c>
      <c r="C699" s="8">
        <v>42004</v>
      </c>
      <c r="D699">
        <v>2.085</v>
      </c>
      <c r="E699" t="s">
        <v>202</v>
      </c>
      <c r="F699" t="s">
        <v>203</v>
      </c>
      <c r="G699" t="s">
        <v>188</v>
      </c>
      <c r="H699" t="s">
        <v>104</v>
      </c>
      <c r="I699" t="s">
        <v>204</v>
      </c>
      <c r="J699">
        <v>11</v>
      </c>
      <c r="K699">
        <v>4.1700000000000001E-2</v>
      </c>
      <c r="L699" t="s">
        <v>88</v>
      </c>
      <c r="M699" t="s">
        <v>140</v>
      </c>
      <c r="N699">
        <v>50</v>
      </c>
      <c r="O699">
        <v>50</v>
      </c>
      <c r="P699">
        <v>0</v>
      </c>
      <c r="Q699">
        <v>0</v>
      </c>
      <c r="S699">
        <v>1</v>
      </c>
      <c r="T699">
        <v>1</v>
      </c>
      <c r="U699">
        <v>0</v>
      </c>
      <c r="V699" t="s">
        <v>97</v>
      </c>
      <c r="W699">
        <v>1</v>
      </c>
      <c r="Y699" t="s">
        <v>140</v>
      </c>
      <c r="Z699">
        <v>50</v>
      </c>
      <c r="AA699">
        <v>50</v>
      </c>
    </row>
    <row r="700" spans="1:27" x14ac:dyDescent="0.25">
      <c r="A700" t="s">
        <v>940</v>
      </c>
      <c r="B700" t="s">
        <v>905</v>
      </c>
      <c r="C700" s="8" t="s">
        <v>906</v>
      </c>
      <c r="D700">
        <v>1.25</v>
      </c>
      <c r="E700" t="s">
        <v>206</v>
      </c>
      <c r="F700" t="s">
        <v>207</v>
      </c>
      <c r="G700" t="s">
        <v>188</v>
      </c>
      <c r="H700" t="s">
        <v>189</v>
      </c>
      <c r="I700" t="s">
        <v>190</v>
      </c>
      <c r="J700">
        <v>8</v>
      </c>
      <c r="K700">
        <v>2.5000000000000001E-2</v>
      </c>
      <c r="L700" t="s">
        <v>88</v>
      </c>
      <c r="M700" t="s">
        <v>140</v>
      </c>
      <c r="N700">
        <v>50</v>
      </c>
      <c r="O700">
        <v>50</v>
      </c>
      <c r="P700">
        <v>0</v>
      </c>
      <c r="Q700">
        <v>0</v>
      </c>
      <c r="S700">
        <v>1</v>
      </c>
      <c r="T700">
        <v>1</v>
      </c>
      <c r="U700">
        <v>0</v>
      </c>
      <c r="V700" t="s">
        <v>97</v>
      </c>
      <c r="W700">
        <v>1</v>
      </c>
      <c r="Y700" t="s">
        <v>140</v>
      </c>
      <c r="Z700">
        <v>50</v>
      </c>
      <c r="AA700">
        <v>50</v>
      </c>
    </row>
    <row r="701" spans="1:27" x14ac:dyDescent="0.25">
      <c r="A701" t="s">
        <v>941</v>
      </c>
      <c r="B701" t="s">
        <v>939</v>
      </c>
      <c r="C701" s="8">
        <v>42004</v>
      </c>
      <c r="D701">
        <v>0.69493050000000001</v>
      </c>
      <c r="E701" t="s">
        <v>209</v>
      </c>
      <c r="F701" t="s">
        <v>210</v>
      </c>
      <c r="G701" t="s">
        <v>188</v>
      </c>
      <c r="H701" t="s">
        <v>104</v>
      </c>
      <c r="I701" t="s">
        <v>204</v>
      </c>
      <c r="J701">
        <v>9</v>
      </c>
      <c r="K701">
        <v>4.1700000000000001E-2</v>
      </c>
      <c r="L701" t="s">
        <v>88</v>
      </c>
      <c r="M701" t="s">
        <v>120</v>
      </c>
      <c r="N701">
        <v>16.664999999999999</v>
      </c>
      <c r="O701">
        <v>16.664999999999999</v>
      </c>
      <c r="P701">
        <v>0</v>
      </c>
      <c r="Q701">
        <v>0</v>
      </c>
      <c r="S701">
        <v>1</v>
      </c>
      <c r="T701">
        <v>1</v>
      </c>
      <c r="U701">
        <v>0</v>
      </c>
      <c r="W701">
        <v>0</v>
      </c>
      <c r="X701">
        <v>3</v>
      </c>
      <c r="Y701" t="s">
        <v>120</v>
      </c>
      <c r="Z701">
        <v>16.664999999999999</v>
      </c>
      <c r="AA701">
        <v>16.664999999999999</v>
      </c>
    </row>
    <row r="702" spans="1:27" x14ac:dyDescent="0.25">
      <c r="A702" t="s">
        <v>942</v>
      </c>
      <c r="B702" t="s">
        <v>939</v>
      </c>
      <c r="C702" s="8">
        <v>42004</v>
      </c>
      <c r="D702">
        <v>0.69493050000000001</v>
      </c>
      <c r="E702" t="s">
        <v>214</v>
      </c>
      <c r="F702" t="s">
        <v>215</v>
      </c>
      <c r="G702" t="s">
        <v>188</v>
      </c>
      <c r="H702" t="s">
        <v>104</v>
      </c>
      <c r="I702" t="s">
        <v>204</v>
      </c>
      <c r="J702">
        <v>10</v>
      </c>
      <c r="K702">
        <v>4.1700000000000001E-2</v>
      </c>
      <c r="L702" t="s">
        <v>88</v>
      </c>
      <c r="M702" t="s">
        <v>120</v>
      </c>
      <c r="N702">
        <v>16.664999999999999</v>
      </c>
      <c r="O702">
        <v>16.664999999999999</v>
      </c>
      <c r="P702">
        <v>0</v>
      </c>
      <c r="Q702">
        <v>0</v>
      </c>
      <c r="S702">
        <v>1</v>
      </c>
      <c r="T702">
        <v>1</v>
      </c>
      <c r="U702">
        <v>0</v>
      </c>
      <c r="W702">
        <v>0</v>
      </c>
      <c r="X702">
        <v>3</v>
      </c>
      <c r="Y702" t="s">
        <v>120</v>
      </c>
      <c r="Z702">
        <v>16.664999999999999</v>
      </c>
      <c r="AA702">
        <v>16.664999999999999</v>
      </c>
    </row>
    <row r="703" spans="1:27" x14ac:dyDescent="0.25">
      <c r="A703" t="s">
        <v>943</v>
      </c>
      <c r="B703" t="s">
        <v>905</v>
      </c>
      <c r="C703" s="8" t="s">
        <v>906</v>
      </c>
      <c r="D703">
        <v>2.2197779999999998</v>
      </c>
      <c r="E703" t="s">
        <v>217</v>
      </c>
      <c r="F703" t="s">
        <v>218</v>
      </c>
      <c r="G703" t="s">
        <v>219</v>
      </c>
      <c r="H703" t="s">
        <v>3</v>
      </c>
      <c r="I703" t="s">
        <v>3</v>
      </c>
      <c r="J703">
        <v>1</v>
      </c>
      <c r="K703">
        <v>3.3300000000000003E-2</v>
      </c>
      <c r="L703" t="s">
        <v>88</v>
      </c>
      <c r="M703" t="s">
        <v>221</v>
      </c>
      <c r="N703">
        <v>66.66</v>
      </c>
      <c r="O703">
        <v>66.66</v>
      </c>
      <c r="P703">
        <v>0</v>
      </c>
      <c r="Q703">
        <v>0</v>
      </c>
      <c r="S703">
        <v>1</v>
      </c>
      <c r="T703">
        <v>1</v>
      </c>
      <c r="U703">
        <v>0</v>
      </c>
      <c r="W703">
        <v>0</v>
      </c>
      <c r="X703">
        <v>66.66</v>
      </c>
      <c r="Y703" t="s">
        <v>221</v>
      </c>
      <c r="Z703">
        <v>50</v>
      </c>
      <c r="AA703">
        <v>66.66</v>
      </c>
    </row>
    <row r="704" spans="1:27" x14ac:dyDescent="0.25">
      <c r="A704" t="s">
        <v>944</v>
      </c>
      <c r="B704" t="s">
        <v>905</v>
      </c>
      <c r="C704" s="8" t="s">
        <v>906</v>
      </c>
      <c r="D704">
        <v>0</v>
      </c>
      <c r="E704" t="s">
        <v>223</v>
      </c>
      <c r="F704" t="s">
        <v>224</v>
      </c>
      <c r="G704" t="s">
        <v>219</v>
      </c>
      <c r="H704" t="s">
        <v>3</v>
      </c>
      <c r="I704" t="s">
        <v>3</v>
      </c>
      <c r="J704">
        <v>3</v>
      </c>
      <c r="K704">
        <v>3.3300000000000003E-2</v>
      </c>
      <c r="L704" t="s">
        <v>88</v>
      </c>
      <c r="M704" t="s">
        <v>221</v>
      </c>
      <c r="N704">
        <v>0</v>
      </c>
      <c r="O704">
        <v>0</v>
      </c>
      <c r="P704">
        <v>0</v>
      </c>
      <c r="Q704">
        <v>0</v>
      </c>
      <c r="S704">
        <v>1</v>
      </c>
      <c r="T704">
        <v>1</v>
      </c>
      <c r="U704">
        <v>0</v>
      </c>
      <c r="W704">
        <v>0</v>
      </c>
      <c r="X704">
        <v>0</v>
      </c>
      <c r="Y704" t="s">
        <v>221</v>
      </c>
      <c r="Z704">
        <v>50</v>
      </c>
      <c r="AA704">
        <v>0</v>
      </c>
    </row>
    <row r="705" spans="1:27" x14ac:dyDescent="0.25">
      <c r="A705" t="s">
        <v>945</v>
      </c>
      <c r="B705" t="s">
        <v>905</v>
      </c>
      <c r="C705" s="8" t="s">
        <v>906</v>
      </c>
      <c r="D705">
        <v>0</v>
      </c>
      <c r="E705" t="s">
        <v>226</v>
      </c>
      <c r="F705" t="s">
        <v>227</v>
      </c>
      <c r="G705" t="s">
        <v>219</v>
      </c>
      <c r="H705" t="s">
        <v>3</v>
      </c>
      <c r="I705" t="s">
        <v>3</v>
      </c>
      <c r="J705">
        <v>2</v>
      </c>
      <c r="K705">
        <v>3.3300000000000003E-2</v>
      </c>
      <c r="L705" t="s">
        <v>88</v>
      </c>
      <c r="M705" t="s">
        <v>221</v>
      </c>
      <c r="N705">
        <v>0</v>
      </c>
      <c r="O705">
        <v>0</v>
      </c>
      <c r="P705">
        <v>0</v>
      </c>
      <c r="Q705">
        <v>0</v>
      </c>
      <c r="S705">
        <v>1</v>
      </c>
      <c r="T705">
        <v>1</v>
      </c>
      <c r="U705">
        <v>0</v>
      </c>
      <c r="W705">
        <v>0</v>
      </c>
      <c r="X705">
        <v>0</v>
      </c>
      <c r="Y705" t="s">
        <v>221</v>
      </c>
      <c r="Z705">
        <v>50</v>
      </c>
      <c r="AA705">
        <v>0</v>
      </c>
    </row>
    <row r="706" spans="1:27" x14ac:dyDescent="0.25">
      <c r="A706" t="s">
        <v>946</v>
      </c>
      <c r="B706" t="s">
        <v>947</v>
      </c>
      <c r="C706" s="8" t="s">
        <v>948</v>
      </c>
      <c r="D706">
        <v>0</v>
      </c>
      <c r="E706" t="s">
        <v>83</v>
      </c>
      <c r="F706" t="s">
        <v>84</v>
      </c>
      <c r="G706" t="s">
        <v>85</v>
      </c>
      <c r="H706" t="s">
        <v>86</v>
      </c>
      <c r="I706" t="s">
        <v>87</v>
      </c>
      <c r="J706">
        <v>24</v>
      </c>
      <c r="K706">
        <v>1.8599999999999998E-2</v>
      </c>
      <c r="L706" t="s">
        <v>88</v>
      </c>
      <c r="M706" t="s">
        <v>89</v>
      </c>
      <c r="N706">
        <v>0</v>
      </c>
      <c r="O706">
        <v>0</v>
      </c>
      <c r="P706">
        <v>0</v>
      </c>
      <c r="Q706">
        <v>0</v>
      </c>
      <c r="S706">
        <v>1</v>
      </c>
      <c r="T706">
        <v>1</v>
      </c>
      <c r="U706">
        <v>0</v>
      </c>
      <c r="V706" t="s">
        <v>90</v>
      </c>
      <c r="W706">
        <v>0</v>
      </c>
      <c r="Y706" t="s">
        <v>89</v>
      </c>
      <c r="Z706">
        <v>0</v>
      </c>
      <c r="AA706">
        <v>0</v>
      </c>
    </row>
    <row r="707" spans="1:27" x14ac:dyDescent="0.25">
      <c r="A707" t="s">
        <v>949</v>
      </c>
      <c r="B707" t="s">
        <v>947</v>
      </c>
      <c r="C707" s="8" t="s">
        <v>948</v>
      </c>
      <c r="D707">
        <v>0.81499999999999995</v>
      </c>
      <c r="E707" t="s">
        <v>92</v>
      </c>
      <c r="F707" t="s">
        <v>93</v>
      </c>
      <c r="G707" t="s">
        <v>85</v>
      </c>
      <c r="H707" t="s">
        <v>94</v>
      </c>
      <c r="I707" t="s">
        <v>95</v>
      </c>
      <c r="J707">
        <v>13</v>
      </c>
      <c r="K707">
        <v>1.6299999999999999E-2</v>
      </c>
      <c r="L707" t="s">
        <v>88</v>
      </c>
      <c r="M707" t="s">
        <v>268</v>
      </c>
      <c r="N707">
        <v>50</v>
      </c>
      <c r="O707">
        <v>50</v>
      </c>
      <c r="P707">
        <v>0</v>
      </c>
      <c r="Q707">
        <v>0</v>
      </c>
      <c r="S707">
        <v>1</v>
      </c>
      <c r="T707">
        <v>1</v>
      </c>
      <c r="U707">
        <v>0</v>
      </c>
      <c r="V707" t="s">
        <v>97</v>
      </c>
      <c r="W707">
        <v>1</v>
      </c>
      <c r="Y707" t="s">
        <v>268</v>
      </c>
      <c r="Z707">
        <v>50</v>
      </c>
      <c r="AA707">
        <v>50</v>
      </c>
    </row>
    <row r="708" spans="1:27" x14ac:dyDescent="0.25">
      <c r="A708" t="s">
        <v>950</v>
      </c>
      <c r="B708" t="s">
        <v>947</v>
      </c>
      <c r="C708" s="8" t="s">
        <v>948</v>
      </c>
      <c r="D708">
        <v>0</v>
      </c>
      <c r="E708" t="s">
        <v>99</v>
      </c>
      <c r="F708" t="s">
        <v>100</v>
      </c>
      <c r="G708" t="s">
        <v>85</v>
      </c>
      <c r="H708" t="s">
        <v>86</v>
      </c>
      <c r="I708" t="s">
        <v>87</v>
      </c>
      <c r="J708">
        <v>26</v>
      </c>
      <c r="K708">
        <v>1.8599999999999998E-2</v>
      </c>
      <c r="L708" t="s">
        <v>88</v>
      </c>
      <c r="M708" t="s">
        <v>89</v>
      </c>
      <c r="N708">
        <v>0</v>
      </c>
      <c r="O708">
        <v>0</v>
      </c>
      <c r="P708">
        <v>0</v>
      </c>
      <c r="Q708">
        <v>0</v>
      </c>
      <c r="S708">
        <v>1</v>
      </c>
      <c r="T708">
        <v>1</v>
      </c>
      <c r="U708">
        <v>0</v>
      </c>
      <c r="V708" t="s">
        <v>90</v>
      </c>
      <c r="W708">
        <v>0</v>
      </c>
      <c r="Y708" t="s">
        <v>89</v>
      </c>
      <c r="Z708">
        <v>0</v>
      </c>
      <c r="AA708">
        <v>0</v>
      </c>
    </row>
    <row r="709" spans="1:27" x14ac:dyDescent="0.25">
      <c r="A709" t="s">
        <v>951</v>
      </c>
      <c r="B709" t="s">
        <v>947</v>
      </c>
      <c r="C709" s="8" t="s">
        <v>948</v>
      </c>
      <c r="D709">
        <v>0</v>
      </c>
      <c r="E709" t="s">
        <v>102</v>
      </c>
      <c r="F709" t="s">
        <v>103</v>
      </c>
      <c r="G709" t="s">
        <v>85</v>
      </c>
      <c r="H709" t="s">
        <v>104</v>
      </c>
      <c r="I709" t="s">
        <v>105</v>
      </c>
      <c r="J709">
        <v>34</v>
      </c>
      <c r="K709">
        <v>3.2500000000000001E-2</v>
      </c>
      <c r="L709" t="s">
        <v>88</v>
      </c>
      <c r="M709" t="s">
        <v>89</v>
      </c>
      <c r="N709">
        <v>0</v>
      </c>
      <c r="O709">
        <v>0</v>
      </c>
      <c r="P709">
        <v>0</v>
      </c>
      <c r="Q709">
        <v>0</v>
      </c>
      <c r="S709">
        <v>1</v>
      </c>
      <c r="T709">
        <v>1</v>
      </c>
      <c r="U709">
        <v>0</v>
      </c>
      <c r="V709" t="s">
        <v>90</v>
      </c>
      <c r="W709">
        <v>0</v>
      </c>
      <c r="Y709" t="s">
        <v>89</v>
      </c>
      <c r="Z709">
        <v>0</v>
      </c>
      <c r="AA709">
        <v>0</v>
      </c>
    </row>
    <row r="710" spans="1:27" x14ac:dyDescent="0.25">
      <c r="A710" t="s">
        <v>952</v>
      </c>
      <c r="B710" t="s">
        <v>947</v>
      </c>
      <c r="C710" s="8" t="s">
        <v>948</v>
      </c>
      <c r="D710">
        <v>0.54327899999999996</v>
      </c>
      <c r="E710" t="s">
        <v>107</v>
      </c>
      <c r="F710" t="s">
        <v>108</v>
      </c>
      <c r="G710" t="s">
        <v>85</v>
      </c>
      <c r="H710" t="s">
        <v>94</v>
      </c>
      <c r="I710" t="s">
        <v>95</v>
      </c>
      <c r="J710">
        <v>19</v>
      </c>
      <c r="K710">
        <v>1.6299999999999999E-2</v>
      </c>
      <c r="L710" t="s">
        <v>88</v>
      </c>
      <c r="M710" t="s">
        <v>96</v>
      </c>
      <c r="N710">
        <v>33.33</v>
      </c>
      <c r="O710">
        <v>33.33</v>
      </c>
      <c r="P710">
        <v>0</v>
      </c>
      <c r="Q710">
        <v>0</v>
      </c>
      <c r="S710">
        <v>1</v>
      </c>
      <c r="T710">
        <v>1</v>
      </c>
      <c r="U710">
        <v>0</v>
      </c>
      <c r="V710" t="s">
        <v>97</v>
      </c>
      <c r="W710">
        <v>1</v>
      </c>
      <c r="Y710" t="s">
        <v>96</v>
      </c>
      <c r="Z710">
        <v>33.33</v>
      </c>
      <c r="AA710">
        <v>33.33</v>
      </c>
    </row>
    <row r="711" spans="1:27" x14ac:dyDescent="0.25">
      <c r="A711" t="s">
        <v>953</v>
      </c>
      <c r="B711" t="s">
        <v>947</v>
      </c>
      <c r="C711" s="8" t="s">
        <v>948</v>
      </c>
      <c r="D711">
        <v>0</v>
      </c>
      <c r="E711" t="s">
        <v>110</v>
      </c>
      <c r="F711" t="s">
        <v>111</v>
      </c>
      <c r="G711" t="s">
        <v>85</v>
      </c>
      <c r="H711" t="s">
        <v>86</v>
      </c>
      <c r="I711" t="s">
        <v>87</v>
      </c>
      <c r="J711">
        <v>20</v>
      </c>
      <c r="K711">
        <v>1.8599999999999998E-2</v>
      </c>
      <c r="L711" t="s">
        <v>88</v>
      </c>
      <c r="M711" t="s">
        <v>89</v>
      </c>
      <c r="N711">
        <v>0</v>
      </c>
      <c r="O711">
        <v>0</v>
      </c>
      <c r="P711">
        <v>0</v>
      </c>
      <c r="Q711">
        <v>0</v>
      </c>
      <c r="S711">
        <v>1</v>
      </c>
      <c r="T711">
        <v>1</v>
      </c>
      <c r="U711">
        <v>0</v>
      </c>
      <c r="V711" t="s">
        <v>90</v>
      </c>
      <c r="W711">
        <v>0</v>
      </c>
      <c r="Y711" t="s">
        <v>89</v>
      </c>
      <c r="Z711">
        <v>0</v>
      </c>
      <c r="AA711">
        <v>0</v>
      </c>
    </row>
    <row r="712" spans="1:27" x14ac:dyDescent="0.25">
      <c r="A712" t="s">
        <v>954</v>
      </c>
      <c r="B712" t="s">
        <v>947</v>
      </c>
      <c r="C712" s="8" t="s">
        <v>948</v>
      </c>
      <c r="D712">
        <v>0</v>
      </c>
      <c r="E712" t="s">
        <v>113</v>
      </c>
      <c r="F712" t="s">
        <v>114</v>
      </c>
      <c r="G712" t="s">
        <v>85</v>
      </c>
      <c r="H712" t="s">
        <v>94</v>
      </c>
      <c r="I712" t="s">
        <v>95</v>
      </c>
      <c r="J712">
        <v>18</v>
      </c>
      <c r="K712">
        <v>1.6299999999999999E-2</v>
      </c>
      <c r="L712" t="s">
        <v>88</v>
      </c>
      <c r="M712" t="s">
        <v>89</v>
      </c>
      <c r="N712">
        <v>0</v>
      </c>
      <c r="O712">
        <v>0</v>
      </c>
      <c r="P712">
        <v>0</v>
      </c>
      <c r="Q712">
        <v>0</v>
      </c>
      <c r="S712">
        <v>1</v>
      </c>
      <c r="T712">
        <v>1</v>
      </c>
      <c r="U712">
        <v>0</v>
      </c>
      <c r="V712" t="s">
        <v>90</v>
      </c>
      <c r="W712">
        <v>0</v>
      </c>
      <c r="Y712" t="s">
        <v>89</v>
      </c>
      <c r="Z712">
        <v>0</v>
      </c>
      <c r="AA712">
        <v>0</v>
      </c>
    </row>
    <row r="713" spans="1:27" x14ac:dyDescent="0.25">
      <c r="A713" t="s">
        <v>955</v>
      </c>
      <c r="B713" t="s">
        <v>947</v>
      </c>
      <c r="C713" s="8" t="s">
        <v>948</v>
      </c>
      <c r="D713">
        <v>0</v>
      </c>
      <c r="E713" t="s">
        <v>116</v>
      </c>
      <c r="F713" t="s">
        <v>117</v>
      </c>
      <c r="G713" t="s">
        <v>85</v>
      </c>
      <c r="H713" t="s">
        <v>118</v>
      </c>
      <c r="I713" t="s">
        <v>119</v>
      </c>
      <c r="J713">
        <v>37</v>
      </c>
      <c r="K713">
        <v>4.3299999999999998E-2</v>
      </c>
      <c r="L713" t="s">
        <v>88</v>
      </c>
      <c r="M713" t="s">
        <v>120</v>
      </c>
      <c r="N713">
        <v>0</v>
      </c>
      <c r="O713">
        <v>0</v>
      </c>
      <c r="P713">
        <v>0</v>
      </c>
      <c r="Q713">
        <v>0</v>
      </c>
      <c r="S713">
        <v>1</v>
      </c>
      <c r="T713">
        <v>1</v>
      </c>
      <c r="U713">
        <v>0</v>
      </c>
      <c r="V713" t="s">
        <v>121</v>
      </c>
      <c r="W713">
        <v>0</v>
      </c>
      <c r="Y713" t="s">
        <v>120</v>
      </c>
      <c r="Z713">
        <v>16.664999999999999</v>
      </c>
      <c r="AA713">
        <v>0</v>
      </c>
    </row>
    <row r="714" spans="1:27" x14ac:dyDescent="0.25">
      <c r="A714" t="s">
        <v>956</v>
      </c>
      <c r="B714" t="s">
        <v>947</v>
      </c>
      <c r="C714" s="8" t="s">
        <v>948</v>
      </c>
      <c r="D714">
        <v>0</v>
      </c>
      <c r="E714" t="s">
        <v>123</v>
      </c>
      <c r="F714" t="s">
        <v>124</v>
      </c>
      <c r="G714" t="s">
        <v>85</v>
      </c>
      <c r="H714" t="s">
        <v>86</v>
      </c>
      <c r="I714" t="s">
        <v>87</v>
      </c>
      <c r="J714">
        <v>23</v>
      </c>
      <c r="K714">
        <v>1.8599999999999998E-2</v>
      </c>
      <c r="L714" t="s">
        <v>88</v>
      </c>
      <c r="M714" t="s">
        <v>89</v>
      </c>
      <c r="N714">
        <v>0</v>
      </c>
      <c r="O714">
        <v>0</v>
      </c>
      <c r="P714">
        <v>0</v>
      </c>
      <c r="Q714">
        <v>0</v>
      </c>
      <c r="S714">
        <v>1</v>
      </c>
      <c r="T714">
        <v>1</v>
      </c>
      <c r="U714">
        <v>0</v>
      </c>
      <c r="V714" t="s">
        <v>90</v>
      </c>
      <c r="W714">
        <v>0</v>
      </c>
      <c r="Y714" t="s">
        <v>89</v>
      </c>
      <c r="Z714">
        <v>0</v>
      </c>
      <c r="AA714">
        <v>0</v>
      </c>
    </row>
    <row r="715" spans="1:27" x14ac:dyDescent="0.25">
      <c r="A715" t="s">
        <v>957</v>
      </c>
      <c r="B715" t="s">
        <v>947</v>
      </c>
      <c r="C715" s="8" t="s">
        <v>948</v>
      </c>
      <c r="D715">
        <v>0</v>
      </c>
      <c r="E715" t="s">
        <v>126</v>
      </c>
      <c r="F715" t="s">
        <v>127</v>
      </c>
      <c r="G715" t="s">
        <v>85</v>
      </c>
      <c r="H715" t="s">
        <v>86</v>
      </c>
      <c r="I715" t="s">
        <v>87</v>
      </c>
      <c r="J715">
        <v>22</v>
      </c>
      <c r="K715">
        <v>1.8599999999999998E-2</v>
      </c>
      <c r="L715" t="s">
        <v>88</v>
      </c>
      <c r="M715" t="s">
        <v>89</v>
      </c>
      <c r="N715">
        <v>0</v>
      </c>
      <c r="O715">
        <v>0</v>
      </c>
      <c r="P715">
        <v>0</v>
      </c>
      <c r="Q715">
        <v>0</v>
      </c>
      <c r="S715">
        <v>1</v>
      </c>
      <c r="T715">
        <v>1</v>
      </c>
      <c r="U715">
        <v>0</v>
      </c>
      <c r="V715" t="s">
        <v>90</v>
      </c>
      <c r="W715">
        <v>0</v>
      </c>
      <c r="Y715" t="s">
        <v>89</v>
      </c>
      <c r="Z715">
        <v>0</v>
      </c>
      <c r="AA715">
        <v>0</v>
      </c>
    </row>
    <row r="716" spans="1:27" x14ac:dyDescent="0.25">
      <c r="A716" t="s">
        <v>958</v>
      </c>
      <c r="B716" t="s">
        <v>947</v>
      </c>
      <c r="C716" s="8" t="s">
        <v>948</v>
      </c>
      <c r="D716">
        <v>0</v>
      </c>
      <c r="E716" t="s">
        <v>129</v>
      </c>
      <c r="F716" t="s">
        <v>130</v>
      </c>
      <c r="G716" t="s">
        <v>85</v>
      </c>
      <c r="H716" t="s">
        <v>94</v>
      </c>
      <c r="I716" t="s">
        <v>95</v>
      </c>
      <c r="J716">
        <v>15</v>
      </c>
      <c r="K716">
        <v>1.6299999999999999E-2</v>
      </c>
      <c r="L716" t="s">
        <v>88</v>
      </c>
      <c r="M716" t="s">
        <v>89</v>
      </c>
      <c r="N716">
        <v>0</v>
      </c>
      <c r="O716">
        <v>0</v>
      </c>
      <c r="P716">
        <v>0</v>
      </c>
      <c r="Q716">
        <v>0</v>
      </c>
      <c r="S716">
        <v>1</v>
      </c>
      <c r="T716">
        <v>1</v>
      </c>
      <c r="U716">
        <v>0</v>
      </c>
      <c r="V716" t="s">
        <v>90</v>
      </c>
      <c r="W716">
        <v>0</v>
      </c>
      <c r="Y716" t="s">
        <v>89</v>
      </c>
      <c r="Z716">
        <v>0</v>
      </c>
      <c r="AA716">
        <v>0</v>
      </c>
    </row>
    <row r="717" spans="1:27" x14ac:dyDescent="0.25">
      <c r="A717" t="s">
        <v>959</v>
      </c>
      <c r="B717" t="s">
        <v>947</v>
      </c>
      <c r="C717" s="8" t="s">
        <v>948</v>
      </c>
      <c r="D717">
        <v>0.309968999999999</v>
      </c>
      <c r="E717" t="s">
        <v>132</v>
      </c>
      <c r="F717" t="s">
        <v>133</v>
      </c>
      <c r="G717" t="s">
        <v>85</v>
      </c>
      <c r="H717" t="s">
        <v>86</v>
      </c>
      <c r="I717" t="s">
        <v>87</v>
      </c>
      <c r="J717">
        <v>21</v>
      </c>
      <c r="K717">
        <v>1.8599999999999998E-2</v>
      </c>
      <c r="L717" t="s">
        <v>88</v>
      </c>
      <c r="M717" t="s">
        <v>120</v>
      </c>
      <c r="N717">
        <v>16.664999999999999</v>
      </c>
      <c r="O717">
        <v>16.664999999999999</v>
      </c>
      <c r="P717">
        <v>0</v>
      </c>
      <c r="Q717">
        <v>0</v>
      </c>
      <c r="S717">
        <v>1</v>
      </c>
      <c r="T717">
        <v>1</v>
      </c>
      <c r="U717">
        <v>0</v>
      </c>
      <c r="V717" t="s">
        <v>97</v>
      </c>
      <c r="W717">
        <v>1</v>
      </c>
      <c r="Y717" t="s">
        <v>120</v>
      </c>
      <c r="Z717">
        <v>16.664999999999999</v>
      </c>
      <c r="AA717">
        <v>16.664999999999999</v>
      </c>
    </row>
    <row r="718" spans="1:27" x14ac:dyDescent="0.25">
      <c r="A718" t="s">
        <v>960</v>
      </c>
      <c r="B718" t="s">
        <v>947</v>
      </c>
      <c r="C718" s="8" t="s">
        <v>948</v>
      </c>
      <c r="D718">
        <v>0.27163949999999998</v>
      </c>
      <c r="E718" t="s">
        <v>135</v>
      </c>
      <c r="F718" t="s">
        <v>136</v>
      </c>
      <c r="G718" t="s">
        <v>85</v>
      </c>
      <c r="H718" t="s">
        <v>94</v>
      </c>
      <c r="I718" t="s">
        <v>95</v>
      </c>
      <c r="J718">
        <v>14</v>
      </c>
      <c r="K718">
        <v>1.6299999999999999E-2</v>
      </c>
      <c r="L718" t="s">
        <v>88</v>
      </c>
      <c r="M718" t="s">
        <v>120</v>
      </c>
      <c r="N718">
        <v>16.664999999999999</v>
      </c>
      <c r="O718">
        <v>16.664999999999999</v>
      </c>
      <c r="P718">
        <v>0</v>
      </c>
      <c r="Q718">
        <v>0</v>
      </c>
      <c r="S718">
        <v>1</v>
      </c>
      <c r="T718">
        <v>1</v>
      </c>
      <c r="U718">
        <v>0</v>
      </c>
      <c r="V718" t="s">
        <v>97</v>
      </c>
      <c r="W718">
        <v>1</v>
      </c>
      <c r="Y718" t="s">
        <v>120</v>
      </c>
      <c r="Z718">
        <v>16.664999999999999</v>
      </c>
      <c r="AA718">
        <v>16.664999999999999</v>
      </c>
    </row>
    <row r="719" spans="1:27" x14ac:dyDescent="0.25">
      <c r="A719" t="s">
        <v>961</v>
      </c>
      <c r="B719" t="s">
        <v>947</v>
      </c>
      <c r="C719" s="8" t="s">
        <v>948</v>
      </c>
      <c r="D719">
        <v>0</v>
      </c>
      <c r="E719" t="s">
        <v>138</v>
      </c>
      <c r="F719" t="s">
        <v>139</v>
      </c>
      <c r="G719" t="s">
        <v>85</v>
      </c>
      <c r="H719" t="s">
        <v>118</v>
      </c>
      <c r="I719" t="s">
        <v>119</v>
      </c>
      <c r="J719">
        <v>39</v>
      </c>
      <c r="K719">
        <v>4.3299999999999998E-2</v>
      </c>
      <c r="L719" t="s">
        <v>88</v>
      </c>
      <c r="M719" t="s">
        <v>140</v>
      </c>
      <c r="N719">
        <v>0</v>
      </c>
      <c r="O719">
        <v>0</v>
      </c>
      <c r="P719">
        <v>0</v>
      </c>
      <c r="Q719">
        <v>0</v>
      </c>
      <c r="S719">
        <v>1</v>
      </c>
      <c r="T719">
        <v>1</v>
      </c>
      <c r="U719">
        <v>0</v>
      </c>
      <c r="V719" t="s">
        <v>90</v>
      </c>
      <c r="W719">
        <v>0</v>
      </c>
      <c r="Y719" t="s">
        <v>140</v>
      </c>
      <c r="Z719">
        <v>50</v>
      </c>
      <c r="AA719">
        <v>0</v>
      </c>
    </row>
    <row r="720" spans="1:27" x14ac:dyDescent="0.25">
      <c r="A720" t="s">
        <v>962</v>
      </c>
      <c r="B720" t="s">
        <v>947</v>
      </c>
      <c r="C720" s="8" t="s">
        <v>948</v>
      </c>
      <c r="D720">
        <v>0.54161249999999905</v>
      </c>
      <c r="E720" t="s">
        <v>142</v>
      </c>
      <c r="F720" t="s">
        <v>143</v>
      </c>
      <c r="G720" t="s">
        <v>85</v>
      </c>
      <c r="H720" t="s">
        <v>104</v>
      </c>
      <c r="I720" t="s">
        <v>105</v>
      </c>
      <c r="J720">
        <v>33</v>
      </c>
      <c r="K720">
        <v>3.2500000000000001E-2</v>
      </c>
      <c r="L720" t="s">
        <v>88</v>
      </c>
      <c r="M720" t="s">
        <v>120</v>
      </c>
      <c r="N720">
        <v>16.664999999999999</v>
      </c>
      <c r="O720">
        <v>16.664999999999999</v>
      </c>
      <c r="P720">
        <v>0</v>
      </c>
      <c r="Q720">
        <v>0</v>
      </c>
      <c r="S720">
        <v>1</v>
      </c>
      <c r="T720">
        <v>1</v>
      </c>
      <c r="U720">
        <v>0</v>
      </c>
      <c r="V720" t="s">
        <v>97</v>
      </c>
      <c r="W720">
        <v>1</v>
      </c>
      <c r="Y720" t="s">
        <v>120</v>
      </c>
      <c r="Z720">
        <v>16.664999999999999</v>
      </c>
      <c r="AA720">
        <v>16.664999999999999</v>
      </c>
    </row>
    <row r="721" spans="1:27" x14ac:dyDescent="0.25">
      <c r="A721" t="s">
        <v>963</v>
      </c>
      <c r="B721" t="s">
        <v>947</v>
      </c>
      <c r="C721" s="8" t="s">
        <v>948</v>
      </c>
      <c r="D721">
        <v>0</v>
      </c>
      <c r="E721" t="s">
        <v>145</v>
      </c>
      <c r="F721" t="s">
        <v>146</v>
      </c>
      <c r="G721" t="s">
        <v>85</v>
      </c>
      <c r="H721" t="s">
        <v>86</v>
      </c>
      <c r="I721" t="s">
        <v>87</v>
      </c>
      <c r="J721">
        <v>25</v>
      </c>
      <c r="K721">
        <v>1.8599999999999998E-2</v>
      </c>
      <c r="L721" t="s">
        <v>88</v>
      </c>
      <c r="M721" t="s">
        <v>89</v>
      </c>
      <c r="N721">
        <v>0</v>
      </c>
      <c r="O721">
        <v>0</v>
      </c>
      <c r="P721">
        <v>0</v>
      </c>
      <c r="Q721">
        <v>0</v>
      </c>
      <c r="S721">
        <v>1</v>
      </c>
      <c r="T721">
        <v>1</v>
      </c>
      <c r="U721">
        <v>0</v>
      </c>
      <c r="V721" t="s">
        <v>90</v>
      </c>
      <c r="W721">
        <v>0</v>
      </c>
      <c r="Y721" t="s">
        <v>89</v>
      </c>
      <c r="Z721">
        <v>0</v>
      </c>
      <c r="AA721">
        <v>0</v>
      </c>
    </row>
    <row r="722" spans="1:27" x14ac:dyDescent="0.25">
      <c r="A722" t="s">
        <v>964</v>
      </c>
      <c r="B722" t="s">
        <v>947</v>
      </c>
      <c r="C722" s="8" t="s">
        <v>948</v>
      </c>
      <c r="D722">
        <v>0</v>
      </c>
      <c r="E722" t="s">
        <v>148</v>
      </c>
      <c r="F722" t="s">
        <v>149</v>
      </c>
      <c r="G722" t="s">
        <v>85</v>
      </c>
      <c r="H722" t="s">
        <v>94</v>
      </c>
      <c r="I722" t="s">
        <v>95</v>
      </c>
      <c r="J722">
        <v>16</v>
      </c>
      <c r="K722">
        <v>1.6299999999999999E-2</v>
      </c>
      <c r="L722" t="s">
        <v>88</v>
      </c>
      <c r="M722" t="s">
        <v>89</v>
      </c>
      <c r="N722">
        <v>0</v>
      </c>
      <c r="O722">
        <v>0</v>
      </c>
      <c r="P722">
        <v>0</v>
      </c>
      <c r="Q722">
        <v>0</v>
      </c>
      <c r="S722">
        <v>1</v>
      </c>
      <c r="T722">
        <v>1</v>
      </c>
      <c r="U722">
        <v>0</v>
      </c>
      <c r="V722" t="s">
        <v>90</v>
      </c>
      <c r="W722">
        <v>0</v>
      </c>
      <c r="Y722" t="s">
        <v>89</v>
      </c>
      <c r="Z722">
        <v>0</v>
      </c>
      <c r="AA722">
        <v>0</v>
      </c>
    </row>
    <row r="723" spans="1:27" x14ac:dyDescent="0.25">
      <c r="A723" t="s">
        <v>965</v>
      </c>
      <c r="B723" t="s">
        <v>947</v>
      </c>
      <c r="C723" s="8" t="s">
        <v>948</v>
      </c>
      <c r="D723">
        <v>0</v>
      </c>
      <c r="E723" t="s">
        <v>151</v>
      </c>
      <c r="F723" t="s">
        <v>152</v>
      </c>
      <c r="G723" t="s">
        <v>85</v>
      </c>
      <c r="H723" t="s">
        <v>94</v>
      </c>
      <c r="I723" t="s">
        <v>95</v>
      </c>
      <c r="J723">
        <v>17</v>
      </c>
      <c r="K723">
        <v>1.6299999999999999E-2</v>
      </c>
      <c r="L723" t="s">
        <v>88</v>
      </c>
      <c r="M723" t="s">
        <v>89</v>
      </c>
      <c r="N723">
        <v>0</v>
      </c>
      <c r="O723">
        <v>0</v>
      </c>
      <c r="P723">
        <v>0</v>
      </c>
      <c r="Q723">
        <v>0</v>
      </c>
      <c r="S723">
        <v>1</v>
      </c>
      <c r="T723">
        <v>1</v>
      </c>
      <c r="U723">
        <v>0</v>
      </c>
      <c r="V723" t="s">
        <v>90</v>
      </c>
      <c r="W723">
        <v>0</v>
      </c>
      <c r="Y723" t="s">
        <v>89</v>
      </c>
      <c r="Z723">
        <v>0</v>
      </c>
      <c r="AA723">
        <v>0</v>
      </c>
    </row>
    <row r="724" spans="1:27" x14ac:dyDescent="0.25">
      <c r="A724" t="s">
        <v>966</v>
      </c>
      <c r="B724" t="s">
        <v>947</v>
      </c>
      <c r="C724" s="8" t="s">
        <v>948</v>
      </c>
      <c r="D724">
        <v>0.27163949999999998</v>
      </c>
      <c r="E724" t="s">
        <v>154</v>
      </c>
      <c r="F724" t="s">
        <v>155</v>
      </c>
      <c r="G724" t="s">
        <v>85</v>
      </c>
      <c r="H724" t="s">
        <v>94</v>
      </c>
      <c r="I724" t="s">
        <v>95</v>
      </c>
      <c r="J724">
        <v>12</v>
      </c>
      <c r="K724">
        <v>1.6299999999999999E-2</v>
      </c>
      <c r="L724" t="s">
        <v>88</v>
      </c>
      <c r="M724" t="s">
        <v>120</v>
      </c>
      <c r="N724">
        <v>16.664999999999999</v>
      </c>
      <c r="O724">
        <v>16.664999999999999</v>
      </c>
      <c r="P724">
        <v>0</v>
      </c>
      <c r="Q724">
        <v>0</v>
      </c>
      <c r="S724">
        <v>1</v>
      </c>
      <c r="T724">
        <v>1</v>
      </c>
      <c r="U724">
        <v>0</v>
      </c>
      <c r="V724" t="s">
        <v>97</v>
      </c>
      <c r="W724">
        <v>1</v>
      </c>
      <c r="Y724" t="s">
        <v>120</v>
      </c>
      <c r="Z724">
        <v>16.664999999999999</v>
      </c>
      <c r="AA724">
        <v>16.664999999999999</v>
      </c>
    </row>
    <row r="725" spans="1:27" x14ac:dyDescent="0.25">
      <c r="A725" t="s">
        <v>967</v>
      </c>
      <c r="B725" t="s">
        <v>947</v>
      </c>
      <c r="C725" s="8" t="s">
        <v>948</v>
      </c>
      <c r="D725">
        <v>0</v>
      </c>
      <c r="E725" t="s">
        <v>157</v>
      </c>
      <c r="F725" t="s">
        <v>158</v>
      </c>
      <c r="G725" t="s">
        <v>85</v>
      </c>
      <c r="H725" t="s">
        <v>104</v>
      </c>
      <c r="I725" t="s">
        <v>105</v>
      </c>
      <c r="J725">
        <v>35</v>
      </c>
      <c r="K725">
        <v>3.2500000000000001E-2</v>
      </c>
      <c r="L725" t="s">
        <v>88</v>
      </c>
      <c r="M725" t="s">
        <v>89</v>
      </c>
      <c r="N725">
        <v>0</v>
      </c>
      <c r="O725">
        <v>0</v>
      </c>
      <c r="P725">
        <v>0</v>
      </c>
      <c r="Q725">
        <v>0</v>
      </c>
      <c r="S725">
        <v>1</v>
      </c>
      <c r="T725">
        <v>1</v>
      </c>
      <c r="U725">
        <v>0</v>
      </c>
      <c r="V725" t="s">
        <v>90</v>
      </c>
      <c r="W725">
        <v>0</v>
      </c>
      <c r="Y725" t="s">
        <v>89</v>
      </c>
      <c r="Z725">
        <v>0</v>
      </c>
      <c r="AA725">
        <v>0</v>
      </c>
    </row>
    <row r="726" spans="1:27" x14ac:dyDescent="0.25">
      <c r="A726" t="s">
        <v>968</v>
      </c>
      <c r="B726" t="s">
        <v>947</v>
      </c>
      <c r="C726" s="8" t="s">
        <v>948</v>
      </c>
      <c r="D726">
        <v>0</v>
      </c>
      <c r="E726" t="s">
        <v>160</v>
      </c>
      <c r="F726" t="s">
        <v>161</v>
      </c>
      <c r="G726" t="s">
        <v>85</v>
      </c>
      <c r="H726" t="s">
        <v>118</v>
      </c>
      <c r="I726" t="s">
        <v>119</v>
      </c>
      <c r="J726">
        <v>38</v>
      </c>
      <c r="K726">
        <v>4.3299999999999998E-2</v>
      </c>
      <c r="L726" t="s">
        <v>88</v>
      </c>
      <c r="M726" t="s">
        <v>140</v>
      </c>
      <c r="N726">
        <v>0</v>
      </c>
      <c r="O726">
        <v>0</v>
      </c>
      <c r="P726">
        <v>0</v>
      </c>
      <c r="Q726">
        <v>0</v>
      </c>
      <c r="S726">
        <v>1</v>
      </c>
      <c r="T726">
        <v>1</v>
      </c>
      <c r="U726">
        <v>0</v>
      </c>
      <c r="V726" t="s">
        <v>90</v>
      </c>
      <c r="W726">
        <v>0</v>
      </c>
      <c r="Y726" t="s">
        <v>140</v>
      </c>
      <c r="Z726">
        <v>50</v>
      </c>
      <c r="AA726">
        <v>0</v>
      </c>
    </row>
    <row r="727" spans="1:27" x14ac:dyDescent="0.25">
      <c r="A727" t="s">
        <v>969</v>
      </c>
      <c r="B727" t="s">
        <v>947</v>
      </c>
      <c r="C727" s="8" t="s">
        <v>948</v>
      </c>
      <c r="D727">
        <v>0</v>
      </c>
      <c r="E727" t="s">
        <v>163</v>
      </c>
      <c r="F727" t="s">
        <v>164</v>
      </c>
      <c r="G727" t="s">
        <v>85</v>
      </c>
      <c r="H727" t="s">
        <v>165</v>
      </c>
      <c r="I727" t="s">
        <v>166</v>
      </c>
      <c r="J727">
        <v>29</v>
      </c>
      <c r="K727">
        <v>2.1700000000000001E-2</v>
      </c>
      <c r="L727" t="s">
        <v>88</v>
      </c>
      <c r="M727" t="s">
        <v>140</v>
      </c>
      <c r="N727">
        <v>0</v>
      </c>
      <c r="O727">
        <v>0</v>
      </c>
      <c r="P727">
        <v>0</v>
      </c>
      <c r="Q727">
        <v>0</v>
      </c>
      <c r="S727">
        <v>1</v>
      </c>
      <c r="T727">
        <v>1</v>
      </c>
      <c r="U727">
        <v>0</v>
      </c>
      <c r="V727" t="s">
        <v>90</v>
      </c>
      <c r="W727">
        <v>0</v>
      </c>
      <c r="Y727" t="s">
        <v>140</v>
      </c>
      <c r="Z727">
        <v>50</v>
      </c>
      <c r="AA727">
        <v>0</v>
      </c>
    </row>
    <row r="728" spans="1:27" x14ac:dyDescent="0.25">
      <c r="A728" t="s">
        <v>970</v>
      </c>
      <c r="B728" t="s">
        <v>947</v>
      </c>
      <c r="C728" s="8" t="s">
        <v>948</v>
      </c>
      <c r="D728">
        <v>0</v>
      </c>
      <c r="E728" t="s">
        <v>168</v>
      </c>
      <c r="F728" t="s">
        <v>169</v>
      </c>
      <c r="G728" t="s">
        <v>85</v>
      </c>
      <c r="H728" t="s">
        <v>165</v>
      </c>
      <c r="I728" t="s">
        <v>166</v>
      </c>
      <c r="J728">
        <v>30</v>
      </c>
      <c r="K728">
        <v>2.1700000000000001E-2</v>
      </c>
      <c r="L728" t="s">
        <v>88</v>
      </c>
      <c r="M728" t="s">
        <v>140</v>
      </c>
      <c r="N728">
        <v>0</v>
      </c>
      <c r="O728">
        <v>0</v>
      </c>
      <c r="P728">
        <v>0</v>
      </c>
      <c r="Q728">
        <v>0</v>
      </c>
      <c r="S728">
        <v>1</v>
      </c>
      <c r="T728">
        <v>1</v>
      </c>
      <c r="U728">
        <v>0</v>
      </c>
      <c r="V728" t="s">
        <v>90</v>
      </c>
      <c r="W728">
        <v>0</v>
      </c>
      <c r="Y728" t="s">
        <v>140</v>
      </c>
      <c r="Z728">
        <v>50</v>
      </c>
      <c r="AA728">
        <v>0</v>
      </c>
    </row>
    <row r="729" spans="1:27" x14ac:dyDescent="0.25">
      <c r="A729" t="s">
        <v>971</v>
      </c>
      <c r="B729" t="s">
        <v>947</v>
      </c>
      <c r="C729" s="8" t="s">
        <v>948</v>
      </c>
      <c r="D729">
        <v>1.085</v>
      </c>
      <c r="E729" t="s">
        <v>171</v>
      </c>
      <c r="F729" t="s">
        <v>172</v>
      </c>
      <c r="G729" t="s">
        <v>85</v>
      </c>
      <c r="H729" t="s">
        <v>165</v>
      </c>
      <c r="I729" t="s">
        <v>166</v>
      </c>
      <c r="J729">
        <v>31</v>
      </c>
      <c r="K729">
        <v>2.1700000000000001E-2</v>
      </c>
      <c r="L729" t="s">
        <v>88</v>
      </c>
      <c r="M729" t="s">
        <v>140</v>
      </c>
      <c r="N729">
        <v>50</v>
      </c>
      <c r="O729">
        <v>50</v>
      </c>
      <c r="P729">
        <v>0</v>
      </c>
      <c r="Q729">
        <v>0</v>
      </c>
      <c r="S729">
        <v>1</v>
      </c>
      <c r="T729">
        <v>1</v>
      </c>
      <c r="U729">
        <v>0</v>
      </c>
      <c r="V729" t="s">
        <v>97</v>
      </c>
      <c r="W729">
        <v>1</v>
      </c>
      <c r="Y729" t="s">
        <v>140</v>
      </c>
      <c r="Z729">
        <v>50</v>
      </c>
      <c r="AA729">
        <v>50</v>
      </c>
    </row>
    <row r="730" spans="1:27" x14ac:dyDescent="0.25">
      <c r="A730" t="s">
        <v>972</v>
      </c>
      <c r="B730" t="s">
        <v>947</v>
      </c>
      <c r="C730" s="8" t="s">
        <v>948</v>
      </c>
      <c r="D730">
        <v>0</v>
      </c>
      <c r="E730" t="s">
        <v>174</v>
      </c>
      <c r="F730" t="s">
        <v>175</v>
      </c>
      <c r="G730" t="s">
        <v>85</v>
      </c>
      <c r="H730" t="s">
        <v>165</v>
      </c>
      <c r="I730" t="s">
        <v>166</v>
      </c>
      <c r="J730">
        <v>28</v>
      </c>
      <c r="K730">
        <v>2.1700000000000001E-2</v>
      </c>
      <c r="L730" t="s">
        <v>88</v>
      </c>
      <c r="M730" t="s">
        <v>140</v>
      </c>
      <c r="N730">
        <v>0</v>
      </c>
      <c r="O730">
        <v>0</v>
      </c>
      <c r="P730">
        <v>0</v>
      </c>
      <c r="Q730">
        <v>0</v>
      </c>
      <c r="S730">
        <v>1</v>
      </c>
      <c r="T730">
        <v>1</v>
      </c>
      <c r="U730">
        <v>0</v>
      </c>
      <c r="V730" t="s">
        <v>121</v>
      </c>
      <c r="W730">
        <v>0</v>
      </c>
      <c r="Y730" t="s">
        <v>140</v>
      </c>
      <c r="Z730">
        <v>50</v>
      </c>
      <c r="AA730">
        <v>0</v>
      </c>
    </row>
    <row r="731" spans="1:27" x14ac:dyDescent="0.25">
      <c r="A731" t="s">
        <v>973</v>
      </c>
      <c r="B731" t="s">
        <v>947</v>
      </c>
      <c r="C731" s="8" t="s">
        <v>948</v>
      </c>
      <c r="D731">
        <v>0</v>
      </c>
      <c r="E731" t="s">
        <v>177</v>
      </c>
      <c r="F731" t="s">
        <v>178</v>
      </c>
      <c r="G731" t="s">
        <v>85</v>
      </c>
      <c r="H731" t="s">
        <v>165</v>
      </c>
      <c r="I731" t="s">
        <v>166</v>
      </c>
      <c r="J731">
        <v>27</v>
      </c>
      <c r="K731">
        <v>2.1700000000000001E-2</v>
      </c>
      <c r="L731" t="s">
        <v>88</v>
      </c>
      <c r="M731" t="s">
        <v>140</v>
      </c>
      <c r="N731">
        <v>0</v>
      </c>
      <c r="O731">
        <v>0</v>
      </c>
      <c r="P731">
        <v>0</v>
      </c>
      <c r="Q731">
        <v>0</v>
      </c>
      <c r="S731">
        <v>1</v>
      </c>
      <c r="T731">
        <v>1</v>
      </c>
      <c r="U731">
        <v>0</v>
      </c>
      <c r="V731" t="s">
        <v>90</v>
      </c>
      <c r="W731">
        <v>0</v>
      </c>
      <c r="Y731" t="s">
        <v>140</v>
      </c>
      <c r="Z731">
        <v>50</v>
      </c>
      <c r="AA731">
        <v>0</v>
      </c>
    </row>
    <row r="732" spans="1:27" x14ac:dyDescent="0.25">
      <c r="A732" t="s">
        <v>974</v>
      </c>
      <c r="B732" t="s">
        <v>947</v>
      </c>
      <c r="C732" s="8" t="s">
        <v>948</v>
      </c>
      <c r="D732">
        <v>0</v>
      </c>
      <c r="E732" t="s">
        <v>180</v>
      </c>
      <c r="F732" t="s">
        <v>181</v>
      </c>
      <c r="G732" t="s">
        <v>85</v>
      </c>
      <c r="H732" t="s">
        <v>165</v>
      </c>
      <c r="I732" t="s">
        <v>166</v>
      </c>
      <c r="J732">
        <v>32</v>
      </c>
      <c r="K732">
        <v>2.1700000000000001E-2</v>
      </c>
      <c r="L732" t="s">
        <v>88</v>
      </c>
      <c r="M732" t="s">
        <v>140</v>
      </c>
      <c r="N732">
        <v>0</v>
      </c>
      <c r="O732">
        <v>0</v>
      </c>
      <c r="P732">
        <v>0</v>
      </c>
      <c r="Q732">
        <v>0</v>
      </c>
      <c r="S732">
        <v>1</v>
      </c>
      <c r="T732">
        <v>1</v>
      </c>
      <c r="U732">
        <v>0</v>
      </c>
      <c r="V732" t="s">
        <v>90</v>
      </c>
      <c r="W732">
        <v>0</v>
      </c>
      <c r="Y732" t="s">
        <v>140</v>
      </c>
      <c r="Z732">
        <v>50</v>
      </c>
      <c r="AA732">
        <v>0</v>
      </c>
    </row>
    <row r="733" spans="1:27" x14ac:dyDescent="0.25">
      <c r="A733" t="s">
        <v>975</v>
      </c>
      <c r="B733" t="s">
        <v>947</v>
      </c>
      <c r="C733" s="8" t="s">
        <v>948</v>
      </c>
      <c r="D733">
        <v>0</v>
      </c>
      <c r="E733" t="s">
        <v>183</v>
      </c>
      <c r="F733" t="s">
        <v>184</v>
      </c>
      <c r="G733" t="s">
        <v>85</v>
      </c>
      <c r="H733" t="s">
        <v>104</v>
      </c>
      <c r="I733" t="s">
        <v>105</v>
      </c>
      <c r="J733">
        <v>36</v>
      </c>
      <c r="K733">
        <v>3.2500000000000001E-2</v>
      </c>
      <c r="L733" t="s">
        <v>88</v>
      </c>
      <c r="M733" t="s">
        <v>89</v>
      </c>
      <c r="N733">
        <v>0</v>
      </c>
      <c r="O733">
        <v>0</v>
      </c>
      <c r="P733">
        <v>0</v>
      </c>
      <c r="Q733">
        <v>0</v>
      </c>
      <c r="S733">
        <v>1</v>
      </c>
      <c r="T733">
        <v>1</v>
      </c>
      <c r="U733">
        <v>0</v>
      </c>
      <c r="V733" t="s">
        <v>90</v>
      </c>
      <c r="W733">
        <v>0</v>
      </c>
      <c r="Y733" t="s">
        <v>89</v>
      </c>
      <c r="Z733">
        <v>0</v>
      </c>
      <c r="AA733">
        <v>0</v>
      </c>
    </row>
    <row r="734" spans="1:27" x14ac:dyDescent="0.25">
      <c r="A734" t="s">
        <v>976</v>
      </c>
      <c r="B734" t="s">
        <v>947</v>
      </c>
      <c r="C734" s="8" t="s">
        <v>948</v>
      </c>
      <c r="D734">
        <v>1.25</v>
      </c>
      <c r="E734" t="s">
        <v>186</v>
      </c>
      <c r="F734" t="s">
        <v>187</v>
      </c>
      <c r="G734" t="s">
        <v>188</v>
      </c>
      <c r="H734" t="s">
        <v>189</v>
      </c>
      <c r="I734" t="s">
        <v>190</v>
      </c>
      <c r="J734">
        <v>4</v>
      </c>
      <c r="K734">
        <v>2.5000000000000001E-2</v>
      </c>
      <c r="L734" t="s">
        <v>88</v>
      </c>
      <c r="M734" t="s">
        <v>140</v>
      </c>
      <c r="N734">
        <v>50</v>
      </c>
      <c r="O734">
        <v>50</v>
      </c>
      <c r="P734">
        <v>0</v>
      </c>
      <c r="Q734">
        <v>0</v>
      </c>
      <c r="S734">
        <v>1</v>
      </c>
      <c r="T734">
        <v>1</v>
      </c>
      <c r="U734">
        <v>0</v>
      </c>
      <c r="V734" t="s">
        <v>97</v>
      </c>
      <c r="W734">
        <v>1</v>
      </c>
      <c r="Y734" t="s">
        <v>140</v>
      </c>
      <c r="Z734">
        <v>50</v>
      </c>
      <c r="AA734">
        <v>50</v>
      </c>
    </row>
    <row r="735" spans="1:27" x14ac:dyDescent="0.25">
      <c r="A735" t="s">
        <v>977</v>
      </c>
      <c r="B735" t="s">
        <v>947</v>
      </c>
      <c r="C735" s="8" t="s">
        <v>948</v>
      </c>
      <c r="D735">
        <v>1.25</v>
      </c>
      <c r="E735" t="s">
        <v>192</v>
      </c>
      <c r="F735" t="s">
        <v>193</v>
      </c>
      <c r="G735" t="s">
        <v>188</v>
      </c>
      <c r="H735" t="s">
        <v>189</v>
      </c>
      <c r="I735" t="s">
        <v>190</v>
      </c>
      <c r="J735">
        <v>5</v>
      </c>
      <c r="K735">
        <v>2.5000000000000001E-2</v>
      </c>
      <c r="L735" t="s">
        <v>88</v>
      </c>
      <c r="M735" t="s">
        <v>140</v>
      </c>
      <c r="N735">
        <v>50</v>
      </c>
      <c r="O735">
        <v>50</v>
      </c>
      <c r="P735">
        <v>0</v>
      </c>
      <c r="Q735">
        <v>0</v>
      </c>
      <c r="S735">
        <v>1</v>
      </c>
      <c r="T735">
        <v>1</v>
      </c>
      <c r="U735">
        <v>0</v>
      </c>
      <c r="V735" t="s">
        <v>97</v>
      </c>
      <c r="W735">
        <v>1</v>
      </c>
      <c r="Y735" t="s">
        <v>140</v>
      </c>
      <c r="Z735">
        <v>50</v>
      </c>
      <c r="AA735">
        <v>50</v>
      </c>
    </row>
    <row r="736" spans="1:27" x14ac:dyDescent="0.25">
      <c r="A736" t="s">
        <v>978</v>
      </c>
      <c r="B736" t="s">
        <v>947</v>
      </c>
      <c r="C736" s="8" t="s">
        <v>948</v>
      </c>
      <c r="D736">
        <v>1.25</v>
      </c>
      <c r="E736" t="s">
        <v>195</v>
      </c>
      <c r="F736" t="s">
        <v>196</v>
      </c>
      <c r="G736" t="s">
        <v>188</v>
      </c>
      <c r="H736" t="s">
        <v>189</v>
      </c>
      <c r="I736" t="s">
        <v>190</v>
      </c>
      <c r="J736">
        <v>6</v>
      </c>
      <c r="K736">
        <v>2.5000000000000001E-2</v>
      </c>
      <c r="L736" t="s">
        <v>88</v>
      </c>
      <c r="M736" t="s">
        <v>140</v>
      </c>
      <c r="N736">
        <v>50</v>
      </c>
      <c r="O736">
        <v>50</v>
      </c>
      <c r="P736">
        <v>0</v>
      </c>
      <c r="Q736">
        <v>0</v>
      </c>
      <c r="S736">
        <v>1</v>
      </c>
      <c r="T736">
        <v>1</v>
      </c>
      <c r="U736">
        <v>0</v>
      </c>
      <c r="V736" t="s">
        <v>97</v>
      </c>
      <c r="W736">
        <v>1</v>
      </c>
      <c r="Y736" t="s">
        <v>140</v>
      </c>
      <c r="Z736">
        <v>50</v>
      </c>
      <c r="AA736">
        <v>50</v>
      </c>
    </row>
    <row r="737" spans="1:27" x14ac:dyDescent="0.25">
      <c r="A737" t="s">
        <v>979</v>
      </c>
      <c r="B737" t="s">
        <v>947</v>
      </c>
      <c r="C737" s="8" t="s">
        <v>948</v>
      </c>
      <c r="D737">
        <v>1.25</v>
      </c>
      <c r="E737" t="s">
        <v>198</v>
      </c>
      <c r="F737" t="s">
        <v>199</v>
      </c>
      <c r="G737" t="s">
        <v>188</v>
      </c>
      <c r="H737" t="s">
        <v>189</v>
      </c>
      <c r="I737" t="s">
        <v>190</v>
      </c>
      <c r="J737">
        <v>7</v>
      </c>
      <c r="K737">
        <v>2.5000000000000001E-2</v>
      </c>
      <c r="L737" t="s">
        <v>88</v>
      </c>
      <c r="M737" t="s">
        <v>140</v>
      </c>
      <c r="N737">
        <v>50</v>
      </c>
      <c r="O737">
        <v>50</v>
      </c>
      <c r="P737">
        <v>0</v>
      </c>
      <c r="Q737">
        <v>0</v>
      </c>
      <c r="S737">
        <v>1</v>
      </c>
      <c r="T737">
        <v>1</v>
      </c>
      <c r="U737">
        <v>0</v>
      </c>
      <c r="V737" t="s">
        <v>97</v>
      </c>
      <c r="W737">
        <v>1</v>
      </c>
      <c r="Y737" t="s">
        <v>140</v>
      </c>
      <c r="Z737">
        <v>50</v>
      </c>
      <c r="AA737">
        <v>50</v>
      </c>
    </row>
    <row r="738" spans="1:27" x14ac:dyDescent="0.25">
      <c r="A738" t="s">
        <v>980</v>
      </c>
      <c r="B738" t="s">
        <v>981</v>
      </c>
      <c r="C738" s="8" t="s">
        <v>982</v>
      </c>
      <c r="D738">
        <v>0</v>
      </c>
      <c r="E738" t="s">
        <v>202</v>
      </c>
      <c r="F738" t="s">
        <v>203</v>
      </c>
      <c r="G738" t="s">
        <v>188</v>
      </c>
      <c r="H738" t="s">
        <v>104</v>
      </c>
      <c r="I738" t="s">
        <v>204</v>
      </c>
      <c r="J738">
        <v>11</v>
      </c>
      <c r="K738">
        <v>4.1700000000000001E-2</v>
      </c>
      <c r="L738" t="s">
        <v>88</v>
      </c>
      <c r="M738" t="s">
        <v>140</v>
      </c>
      <c r="N738">
        <v>0</v>
      </c>
      <c r="O738">
        <v>0</v>
      </c>
      <c r="P738">
        <v>0</v>
      </c>
      <c r="Q738">
        <v>0</v>
      </c>
      <c r="S738">
        <v>1</v>
      </c>
      <c r="T738">
        <v>1</v>
      </c>
      <c r="U738">
        <v>0</v>
      </c>
      <c r="V738" t="s">
        <v>90</v>
      </c>
      <c r="W738">
        <v>0</v>
      </c>
      <c r="Y738" t="s">
        <v>140</v>
      </c>
      <c r="Z738">
        <v>50</v>
      </c>
      <c r="AA738">
        <v>0</v>
      </c>
    </row>
    <row r="739" spans="1:27" x14ac:dyDescent="0.25">
      <c r="A739" t="s">
        <v>983</v>
      </c>
      <c r="B739" t="s">
        <v>947</v>
      </c>
      <c r="C739" s="8" t="s">
        <v>948</v>
      </c>
      <c r="D739">
        <v>0</v>
      </c>
      <c r="E739" t="s">
        <v>206</v>
      </c>
      <c r="F739" t="s">
        <v>207</v>
      </c>
      <c r="G739" t="s">
        <v>188</v>
      </c>
      <c r="H739" t="s">
        <v>189</v>
      </c>
      <c r="I739" t="s">
        <v>190</v>
      </c>
      <c r="J739">
        <v>8</v>
      </c>
      <c r="K739">
        <v>2.5000000000000001E-2</v>
      </c>
      <c r="L739" t="s">
        <v>88</v>
      </c>
      <c r="M739" t="s">
        <v>140</v>
      </c>
      <c r="N739">
        <v>0</v>
      </c>
      <c r="O739">
        <v>0</v>
      </c>
      <c r="P739">
        <v>0</v>
      </c>
      <c r="Q739">
        <v>0</v>
      </c>
      <c r="S739">
        <v>1</v>
      </c>
      <c r="T739">
        <v>1</v>
      </c>
      <c r="U739">
        <v>0</v>
      </c>
      <c r="V739" t="s">
        <v>90</v>
      </c>
      <c r="W739">
        <v>0</v>
      </c>
      <c r="Y739" t="s">
        <v>140</v>
      </c>
      <c r="Z739">
        <v>50</v>
      </c>
      <c r="AA739">
        <v>0</v>
      </c>
    </row>
    <row r="740" spans="1:27" x14ac:dyDescent="0.25">
      <c r="A740" t="s">
        <v>984</v>
      </c>
      <c r="B740" t="s">
        <v>981</v>
      </c>
      <c r="C740" s="8" t="s">
        <v>982</v>
      </c>
      <c r="D740">
        <v>0.69493050000000001</v>
      </c>
      <c r="E740" t="s">
        <v>209</v>
      </c>
      <c r="F740" t="s">
        <v>210</v>
      </c>
      <c r="G740" t="s">
        <v>188</v>
      </c>
      <c r="H740" t="s">
        <v>104</v>
      </c>
      <c r="I740" t="s">
        <v>204</v>
      </c>
      <c r="J740">
        <v>9</v>
      </c>
      <c r="K740">
        <v>4.1700000000000001E-2</v>
      </c>
      <c r="L740" t="s">
        <v>88</v>
      </c>
      <c r="M740" t="s">
        <v>120</v>
      </c>
      <c r="N740">
        <v>16.664999999999999</v>
      </c>
      <c r="O740">
        <v>16.664999999999999</v>
      </c>
      <c r="P740">
        <v>0</v>
      </c>
      <c r="Q740">
        <v>0</v>
      </c>
      <c r="S740">
        <v>1</v>
      </c>
      <c r="T740">
        <v>1</v>
      </c>
      <c r="U740">
        <v>0</v>
      </c>
      <c r="W740">
        <v>0</v>
      </c>
      <c r="X740">
        <v>3</v>
      </c>
      <c r="Y740" t="s">
        <v>120</v>
      </c>
      <c r="Z740">
        <v>16.664999999999999</v>
      </c>
      <c r="AA740">
        <v>16.664999999999999</v>
      </c>
    </row>
    <row r="741" spans="1:27" x14ac:dyDescent="0.25">
      <c r="A741" t="s">
        <v>985</v>
      </c>
      <c r="B741" t="s">
        <v>981</v>
      </c>
      <c r="C741" s="8" t="s">
        <v>982</v>
      </c>
      <c r="D741">
        <v>0</v>
      </c>
      <c r="E741" t="s">
        <v>214</v>
      </c>
      <c r="F741" t="s">
        <v>215</v>
      </c>
      <c r="G741" t="s">
        <v>188</v>
      </c>
      <c r="H741" t="s">
        <v>104</v>
      </c>
      <c r="I741" t="s">
        <v>204</v>
      </c>
      <c r="J741">
        <v>10</v>
      </c>
      <c r="K741">
        <v>4.1700000000000001E-2</v>
      </c>
      <c r="L741" t="s">
        <v>88</v>
      </c>
      <c r="M741" t="s">
        <v>89</v>
      </c>
      <c r="N741">
        <v>0</v>
      </c>
      <c r="O741">
        <v>0</v>
      </c>
      <c r="P741">
        <v>0</v>
      </c>
      <c r="Q741">
        <v>0</v>
      </c>
      <c r="S741">
        <v>1</v>
      </c>
      <c r="T741">
        <v>1</v>
      </c>
      <c r="U741">
        <v>0</v>
      </c>
      <c r="W741">
        <v>0</v>
      </c>
      <c r="X741">
        <v>0</v>
      </c>
      <c r="Y741" t="s">
        <v>89</v>
      </c>
      <c r="Z741">
        <v>0</v>
      </c>
      <c r="AA741">
        <v>0</v>
      </c>
    </row>
    <row r="742" spans="1:27" x14ac:dyDescent="0.25">
      <c r="A742" t="s">
        <v>986</v>
      </c>
      <c r="B742" t="s">
        <v>947</v>
      </c>
      <c r="C742" s="8" t="s">
        <v>948</v>
      </c>
      <c r="D742">
        <v>2.2197779999999998</v>
      </c>
      <c r="E742" t="s">
        <v>217</v>
      </c>
      <c r="F742" t="s">
        <v>218</v>
      </c>
      <c r="G742" t="s">
        <v>219</v>
      </c>
      <c r="H742" t="s">
        <v>3</v>
      </c>
      <c r="I742" t="s">
        <v>3</v>
      </c>
      <c r="J742">
        <v>1</v>
      </c>
      <c r="K742">
        <v>3.3300000000000003E-2</v>
      </c>
      <c r="L742" t="s">
        <v>88</v>
      </c>
      <c r="M742" t="s">
        <v>221</v>
      </c>
      <c r="N742">
        <v>66.66</v>
      </c>
      <c r="O742">
        <v>66.66</v>
      </c>
      <c r="P742">
        <v>0</v>
      </c>
      <c r="Q742">
        <v>0</v>
      </c>
      <c r="S742">
        <v>1</v>
      </c>
      <c r="T742">
        <v>1</v>
      </c>
      <c r="U742">
        <v>0</v>
      </c>
      <c r="W742">
        <v>0</v>
      </c>
      <c r="X742">
        <v>66.66</v>
      </c>
      <c r="Y742" t="s">
        <v>221</v>
      </c>
      <c r="Z742">
        <v>50</v>
      </c>
      <c r="AA742">
        <v>66.66</v>
      </c>
    </row>
    <row r="743" spans="1:27" x14ac:dyDescent="0.25">
      <c r="A743" t="s">
        <v>987</v>
      </c>
      <c r="B743" t="s">
        <v>947</v>
      </c>
      <c r="C743" s="8" t="s">
        <v>948</v>
      </c>
      <c r="D743">
        <v>0</v>
      </c>
      <c r="E743" t="s">
        <v>223</v>
      </c>
      <c r="F743" t="s">
        <v>224</v>
      </c>
      <c r="G743" t="s">
        <v>219</v>
      </c>
      <c r="H743" t="s">
        <v>3</v>
      </c>
      <c r="I743" t="s">
        <v>3</v>
      </c>
      <c r="J743">
        <v>3</v>
      </c>
      <c r="K743">
        <v>3.3300000000000003E-2</v>
      </c>
      <c r="L743" t="s">
        <v>88</v>
      </c>
      <c r="M743" t="s">
        <v>221</v>
      </c>
      <c r="N743">
        <v>0</v>
      </c>
      <c r="O743">
        <v>0</v>
      </c>
      <c r="P743">
        <v>0</v>
      </c>
      <c r="Q743">
        <v>0</v>
      </c>
      <c r="S743">
        <v>1</v>
      </c>
      <c r="T743">
        <v>1</v>
      </c>
      <c r="U743">
        <v>0</v>
      </c>
      <c r="W743">
        <v>0</v>
      </c>
      <c r="X743">
        <v>0</v>
      </c>
      <c r="Y743" t="s">
        <v>221</v>
      </c>
      <c r="Z743">
        <v>50</v>
      </c>
      <c r="AA743">
        <v>0</v>
      </c>
    </row>
    <row r="744" spans="1:27" x14ac:dyDescent="0.25">
      <c r="A744" t="s">
        <v>988</v>
      </c>
      <c r="B744" t="s">
        <v>947</v>
      </c>
      <c r="C744" s="8" t="s">
        <v>948</v>
      </c>
      <c r="D744">
        <v>0</v>
      </c>
      <c r="E744" t="s">
        <v>226</v>
      </c>
      <c r="F744" t="s">
        <v>227</v>
      </c>
      <c r="G744" t="s">
        <v>219</v>
      </c>
      <c r="H744" t="s">
        <v>3</v>
      </c>
      <c r="I744" t="s">
        <v>3</v>
      </c>
      <c r="J744">
        <v>2</v>
      </c>
      <c r="K744">
        <v>3.3300000000000003E-2</v>
      </c>
      <c r="L744" t="s">
        <v>88</v>
      </c>
      <c r="M744" t="s">
        <v>221</v>
      </c>
      <c r="N744">
        <v>0</v>
      </c>
      <c r="O744">
        <v>0</v>
      </c>
      <c r="P744">
        <v>0</v>
      </c>
      <c r="Q744">
        <v>0</v>
      </c>
      <c r="S744">
        <v>1</v>
      </c>
      <c r="T744">
        <v>1</v>
      </c>
      <c r="U744">
        <v>0</v>
      </c>
      <c r="W744">
        <v>0</v>
      </c>
      <c r="X744">
        <v>0</v>
      </c>
      <c r="Y744" t="s">
        <v>221</v>
      </c>
      <c r="Z744">
        <v>50</v>
      </c>
      <c r="AA744">
        <v>0</v>
      </c>
    </row>
    <row r="745" spans="1:27" x14ac:dyDescent="0.25">
      <c r="A745" t="s">
        <v>989</v>
      </c>
      <c r="B745" t="s">
        <v>990</v>
      </c>
      <c r="C745" s="8" t="s">
        <v>991</v>
      </c>
      <c r="D745">
        <v>0</v>
      </c>
      <c r="E745" t="s">
        <v>83</v>
      </c>
      <c r="F745" t="s">
        <v>84</v>
      </c>
      <c r="G745" t="s">
        <v>85</v>
      </c>
      <c r="H745" t="s">
        <v>86</v>
      </c>
      <c r="I745" t="s">
        <v>87</v>
      </c>
      <c r="J745">
        <v>24</v>
      </c>
      <c r="K745">
        <v>1.8599999999999998E-2</v>
      </c>
      <c r="L745" t="s">
        <v>88</v>
      </c>
      <c r="M745" t="s">
        <v>120</v>
      </c>
      <c r="N745">
        <v>0</v>
      </c>
      <c r="O745">
        <v>0</v>
      </c>
      <c r="P745">
        <v>0</v>
      </c>
      <c r="Q745">
        <v>0</v>
      </c>
      <c r="S745">
        <v>1</v>
      </c>
      <c r="T745">
        <v>1</v>
      </c>
      <c r="U745">
        <v>0</v>
      </c>
      <c r="V745" t="s">
        <v>121</v>
      </c>
      <c r="W745">
        <v>0</v>
      </c>
      <c r="Y745" t="s">
        <v>120</v>
      </c>
      <c r="Z745">
        <v>16.664999999999999</v>
      </c>
      <c r="AA745">
        <v>0</v>
      </c>
    </row>
    <row r="746" spans="1:27" x14ac:dyDescent="0.25">
      <c r="A746" t="s">
        <v>992</v>
      </c>
      <c r="B746" t="s">
        <v>990</v>
      </c>
      <c r="C746" s="8" t="s">
        <v>991</v>
      </c>
      <c r="D746">
        <v>0</v>
      </c>
      <c r="E746" t="s">
        <v>92</v>
      </c>
      <c r="F746" t="s">
        <v>93</v>
      </c>
      <c r="G746" t="s">
        <v>85</v>
      </c>
      <c r="H746" t="s">
        <v>94</v>
      </c>
      <c r="I746" t="s">
        <v>95</v>
      </c>
      <c r="J746">
        <v>13</v>
      </c>
      <c r="K746">
        <v>1.6299999999999999E-2</v>
      </c>
      <c r="L746" t="s">
        <v>88</v>
      </c>
      <c r="M746" t="s">
        <v>89</v>
      </c>
      <c r="N746">
        <v>0</v>
      </c>
      <c r="O746">
        <v>0</v>
      </c>
      <c r="P746">
        <v>0</v>
      </c>
      <c r="Q746">
        <v>0</v>
      </c>
      <c r="S746">
        <v>1</v>
      </c>
      <c r="T746">
        <v>1</v>
      </c>
      <c r="U746">
        <v>0</v>
      </c>
      <c r="V746" t="s">
        <v>90</v>
      </c>
      <c r="W746">
        <v>0</v>
      </c>
      <c r="Y746" t="s">
        <v>89</v>
      </c>
      <c r="Z746">
        <v>0</v>
      </c>
      <c r="AA746">
        <v>0</v>
      </c>
    </row>
    <row r="747" spans="1:27" x14ac:dyDescent="0.25">
      <c r="A747" t="s">
        <v>993</v>
      </c>
      <c r="B747" t="s">
        <v>990</v>
      </c>
      <c r="C747" s="8" t="s">
        <v>991</v>
      </c>
      <c r="D747">
        <v>0</v>
      </c>
      <c r="E747" t="s">
        <v>99</v>
      </c>
      <c r="F747" t="s">
        <v>100</v>
      </c>
      <c r="G747" t="s">
        <v>85</v>
      </c>
      <c r="H747" t="s">
        <v>86</v>
      </c>
      <c r="I747" t="s">
        <v>87</v>
      </c>
      <c r="J747">
        <v>26</v>
      </c>
      <c r="K747">
        <v>1.8599999999999998E-2</v>
      </c>
      <c r="L747" t="s">
        <v>88</v>
      </c>
      <c r="M747" t="s">
        <v>89</v>
      </c>
      <c r="N747">
        <v>0</v>
      </c>
      <c r="O747">
        <v>0</v>
      </c>
      <c r="P747">
        <v>0</v>
      </c>
      <c r="Q747">
        <v>0</v>
      </c>
      <c r="S747">
        <v>1</v>
      </c>
      <c r="T747">
        <v>1</v>
      </c>
      <c r="U747">
        <v>0</v>
      </c>
      <c r="V747" t="s">
        <v>90</v>
      </c>
      <c r="W747">
        <v>0</v>
      </c>
      <c r="Y747" t="s">
        <v>89</v>
      </c>
      <c r="Z747">
        <v>0</v>
      </c>
      <c r="AA747">
        <v>0</v>
      </c>
    </row>
    <row r="748" spans="1:27" x14ac:dyDescent="0.25">
      <c r="A748" t="s">
        <v>994</v>
      </c>
      <c r="B748" t="s">
        <v>990</v>
      </c>
      <c r="C748" s="8" t="s">
        <v>991</v>
      </c>
      <c r="D748">
        <v>0</v>
      </c>
      <c r="E748" t="s">
        <v>102</v>
      </c>
      <c r="F748" t="s">
        <v>103</v>
      </c>
      <c r="G748" t="s">
        <v>85</v>
      </c>
      <c r="H748" t="s">
        <v>104</v>
      </c>
      <c r="I748" t="s">
        <v>105</v>
      </c>
      <c r="J748">
        <v>34</v>
      </c>
      <c r="K748">
        <v>3.2500000000000001E-2</v>
      </c>
      <c r="L748" t="s">
        <v>88</v>
      </c>
      <c r="M748" t="s">
        <v>89</v>
      </c>
      <c r="N748">
        <v>0</v>
      </c>
      <c r="O748">
        <v>0</v>
      </c>
      <c r="P748">
        <v>0</v>
      </c>
      <c r="Q748">
        <v>0</v>
      </c>
      <c r="S748">
        <v>1</v>
      </c>
      <c r="T748">
        <v>1</v>
      </c>
      <c r="U748">
        <v>0</v>
      </c>
      <c r="V748" t="s">
        <v>90</v>
      </c>
      <c r="W748">
        <v>0</v>
      </c>
      <c r="Y748" t="s">
        <v>89</v>
      </c>
      <c r="Z748">
        <v>0</v>
      </c>
      <c r="AA748">
        <v>0</v>
      </c>
    </row>
    <row r="749" spans="1:27" x14ac:dyDescent="0.25">
      <c r="A749" t="s">
        <v>995</v>
      </c>
      <c r="B749" t="s">
        <v>990</v>
      </c>
      <c r="C749" s="8" t="s">
        <v>991</v>
      </c>
      <c r="D749">
        <v>0</v>
      </c>
      <c r="E749" t="s">
        <v>107</v>
      </c>
      <c r="F749" t="s">
        <v>108</v>
      </c>
      <c r="G749" t="s">
        <v>85</v>
      </c>
      <c r="H749" t="s">
        <v>94</v>
      </c>
      <c r="I749" t="s">
        <v>95</v>
      </c>
      <c r="J749">
        <v>19</v>
      </c>
      <c r="K749">
        <v>1.6299999999999999E-2</v>
      </c>
      <c r="L749" t="s">
        <v>88</v>
      </c>
      <c r="M749" t="s">
        <v>89</v>
      </c>
      <c r="N749">
        <v>0</v>
      </c>
      <c r="O749">
        <v>0</v>
      </c>
      <c r="P749">
        <v>0</v>
      </c>
      <c r="Q749">
        <v>0</v>
      </c>
      <c r="S749">
        <v>1</v>
      </c>
      <c r="T749">
        <v>1</v>
      </c>
      <c r="U749">
        <v>0</v>
      </c>
      <c r="V749" t="s">
        <v>90</v>
      </c>
      <c r="W749">
        <v>0</v>
      </c>
      <c r="Y749" t="s">
        <v>89</v>
      </c>
      <c r="Z749">
        <v>0</v>
      </c>
      <c r="AA749">
        <v>0</v>
      </c>
    </row>
    <row r="750" spans="1:27" x14ac:dyDescent="0.25">
      <c r="A750" t="s">
        <v>996</v>
      </c>
      <c r="B750" t="s">
        <v>990</v>
      </c>
      <c r="C750" s="8" t="s">
        <v>991</v>
      </c>
      <c r="D750">
        <v>0</v>
      </c>
      <c r="E750" t="s">
        <v>110</v>
      </c>
      <c r="F750" t="s">
        <v>111</v>
      </c>
      <c r="G750" t="s">
        <v>85</v>
      </c>
      <c r="H750" t="s">
        <v>86</v>
      </c>
      <c r="I750" t="s">
        <v>87</v>
      </c>
      <c r="J750">
        <v>20</v>
      </c>
      <c r="K750">
        <v>1.8599999999999998E-2</v>
      </c>
      <c r="L750" t="s">
        <v>88</v>
      </c>
      <c r="M750" t="s">
        <v>120</v>
      </c>
      <c r="N750">
        <v>0</v>
      </c>
      <c r="O750">
        <v>0</v>
      </c>
      <c r="P750">
        <v>0</v>
      </c>
      <c r="Q750">
        <v>0</v>
      </c>
      <c r="S750">
        <v>1</v>
      </c>
      <c r="T750">
        <v>1</v>
      </c>
      <c r="U750">
        <v>0</v>
      </c>
      <c r="V750" t="s">
        <v>121</v>
      </c>
      <c r="W750">
        <v>0</v>
      </c>
      <c r="Y750" t="s">
        <v>120</v>
      </c>
      <c r="Z750">
        <v>16.664999999999999</v>
      </c>
      <c r="AA750">
        <v>0</v>
      </c>
    </row>
    <row r="751" spans="1:27" x14ac:dyDescent="0.25">
      <c r="A751" t="s">
        <v>997</v>
      </c>
      <c r="B751" t="s">
        <v>990</v>
      </c>
      <c r="C751" s="8" t="s">
        <v>991</v>
      </c>
      <c r="D751">
        <v>0</v>
      </c>
      <c r="E751" t="s">
        <v>113</v>
      </c>
      <c r="F751" t="s">
        <v>114</v>
      </c>
      <c r="G751" t="s">
        <v>85</v>
      </c>
      <c r="H751" t="s">
        <v>94</v>
      </c>
      <c r="I751" t="s">
        <v>95</v>
      </c>
      <c r="J751">
        <v>18</v>
      </c>
      <c r="K751">
        <v>1.6299999999999999E-2</v>
      </c>
      <c r="L751" t="s">
        <v>88</v>
      </c>
      <c r="M751" t="s">
        <v>120</v>
      </c>
      <c r="N751">
        <v>0</v>
      </c>
      <c r="O751">
        <v>0</v>
      </c>
      <c r="P751">
        <v>0</v>
      </c>
      <c r="Q751">
        <v>0</v>
      </c>
      <c r="S751">
        <v>1</v>
      </c>
      <c r="T751">
        <v>1</v>
      </c>
      <c r="U751">
        <v>0</v>
      </c>
      <c r="V751" t="s">
        <v>121</v>
      </c>
      <c r="W751">
        <v>0</v>
      </c>
      <c r="Y751" t="s">
        <v>120</v>
      </c>
      <c r="Z751">
        <v>16.664999999999999</v>
      </c>
      <c r="AA751">
        <v>0</v>
      </c>
    </row>
    <row r="752" spans="1:27" x14ac:dyDescent="0.25">
      <c r="A752" t="s">
        <v>998</v>
      </c>
      <c r="B752" t="s">
        <v>990</v>
      </c>
      <c r="C752" s="8" t="s">
        <v>991</v>
      </c>
      <c r="D752">
        <v>0</v>
      </c>
      <c r="E752" t="s">
        <v>116</v>
      </c>
      <c r="F752" t="s">
        <v>117</v>
      </c>
      <c r="G752" t="s">
        <v>85</v>
      </c>
      <c r="H752" t="s">
        <v>118</v>
      </c>
      <c r="I752" t="s">
        <v>119</v>
      </c>
      <c r="J752">
        <v>37</v>
      </c>
      <c r="K752">
        <v>4.3299999999999998E-2</v>
      </c>
      <c r="L752" t="s">
        <v>88</v>
      </c>
      <c r="M752" t="s">
        <v>89</v>
      </c>
      <c r="N752">
        <v>0</v>
      </c>
      <c r="O752">
        <v>0</v>
      </c>
      <c r="P752">
        <v>0</v>
      </c>
      <c r="Q752">
        <v>0</v>
      </c>
      <c r="S752">
        <v>1</v>
      </c>
      <c r="T752">
        <v>1</v>
      </c>
      <c r="U752">
        <v>0</v>
      </c>
      <c r="V752" t="s">
        <v>90</v>
      </c>
      <c r="W752">
        <v>0</v>
      </c>
      <c r="Y752" t="s">
        <v>89</v>
      </c>
      <c r="Z752">
        <v>0</v>
      </c>
      <c r="AA752">
        <v>0</v>
      </c>
    </row>
    <row r="753" spans="1:27" x14ac:dyDescent="0.25">
      <c r="A753" t="s">
        <v>999</v>
      </c>
      <c r="B753" t="s">
        <v>990</v>
      </c>
      <c r="C753" s="8" t="s">
        <v>991</v>
      </c>
      <c r="D753">
        <v>0</v>
      </c>
      <c r="E753" t="s">
        <v>123</v>
      </c>
      <c r="F753" t="s">
        <v>124</v>
      </c>
      <c r="G753" t="s">
        <v>85</v>
      </c>
      <c r="H753" t="s">
        <v>86</v>
      </c>
      <c r="I753" t="s">
        <v>87</v>
      </c>
      <c r="J753">
        <v>23</v>
      </c>
      <c r="K753">
        <v>1.8599999999999998E-2</v>
      </c>
      <c r="L753" t="s">
        <v>88</v>
      </c>
      <c r="M753" t="s">
        <v>120</v>
      </c>
      <c r="N753">
        <v>0</v>
      </c>
      <c r="O753">
        <v>0</v>
      </c>
      <c r="P753">
        <v>0</v>
      </c>
      <c r="Q753">
        <v>0</v>
      </c>
      <c r="S753">
        <v>1</v>
      </c>
      <c r="T753">
        <v>1</v>
      </c>
      <c r="U753">
        <v>0</v>
      </c>
      <c r="V753" t="s">
        <v>121</v>
      </c>
      <c r="W753">
        <v>0</v>
      </c>
      <c r="Y753" t="s">
        <v>120</v>
      </c>
      <c r="Z753">
        <v>16.664999999999999</v>
      </c>
      <c r="AA753">
        <v>0</v>
      </c>
    </row>
    <row r="754" spans="1:27" x14ac:dyDescent="0.25">
      <c r="A754" t="s">
        <v>1000</v>
      </c>
      <c r="B754" t="s">
        <v>990</v>
      </c>
      <c r="C754" s="8" t="s">
        <v>991</v>
      </c>
      <c r="D754">
        <v>0</v>
      </c>
      <c r="E754" t="s">
        <v>126</v>
      </c>
      <c r="F754" t="s">
        <v>127</v>
      </c>
      <c r="G754" t="s">
        <v>85</v>
      </c>
      <c r="H754" t="s">
        <v>86</v>
      </c>
      <c r="I754" t="s">
        <v>87</v>
      </c>
      <c r="J754">
        <v>22</v>
      </c>
      <c r="K754">
        <v>1.8599999999999998E-2</v>
      </c>
      <c r="L754" t="s">
        <v>88</v>
      </c>
      <c r="M754" t="s">
        <v>120</v>
      </c>
      <c r="N754">
        <v>0</v>
      </c>
      <c r="O754">
        <v>0</v>
      </c>
      <c r="P754">
        <v>0</v>
      </c>
      <c r="Q754">
        <v>0</v>
      </c>
      <c r="S754">
        <v>1</v>
      </c>
      <c r="T754">
        <v>1</v>
      </c>
      <c r="U754">
        <v>0</v>
      </c>
      <c r="V754" t="s">
        <v>121</v>
      </c>
      <c r="W754">
        <v>0</v>
      </c>
      <c r="Y754" t="s">
        <v>120</v>
      </c>
      <c r="Z754">
        <v>16.664999999999999</v>
      </c>
      <c r="AA754">
        <v>0</v>
      </c>
    </row>
    <row r="755" spans="1:27" x14ac:dyDescent="0.25">
      <c r="A755" t="s">
        <v>1001</v>
      </c>
      <c r="B755" t="s">
        <v>990</v>
      </c>
      <c r="C755" s="8" t="s">
        <v>991</v>
      </c>
      <c r="D755">
        <v>0</v>
      </c>
      <c r="E755" t="s">
        <v>129</v>
      </c>
      <c r="F755" t="s">
        <v>130</v>
      </c>
      <c r="G755" t="s">
        <v>85</v>
      </c>
      <c r="H755" t="s">
        <v>94</v>
      </c>
      <c r="I755" t="s">
        <v>95</v>
      </c>
      <c r="J755">
        <v>15</v>
      </c>
      <c r="K755">
        <v>1.6299999999999999E-2</v>
      </c>
      <c r="L755" t="s">
        <v>88</v>
      </c>
      <c r="M755" t="s">
        <v>120</v>
      </c>
      <c r="N755">
        <v>0</v>
      </c>
      <c r="O755">
        <v>0</v>
      </c>
      <c r="P755">
        <v>0</v>
      </c>
      <c r="Q755">
        <v>0</v>
      </c>
      <c r="S755">
        <v>1</v>
      </c>
      <c r="T755">
        <v>1</v>
      </c>
      <c r="U755">
        <v>0</v>
      </c>
      <c r="V755" t="s">
        <v>121</v>
      </c>
      <c r="W755">
        <v>0</v>
      </c>
      <c r="Y755" t="s">
        <v>120</v>
      </c>
      <c r="Z755">
        <v>16.664999999999999</v>
      </c>
      <c r="AA755">
        <v>0</v>
      </c>
    </row>
    <row r="756" spans="1:27" x14ac:dyDescent="0.25">
      <c r="A756" t="s">
        <v>1002</v>
      </c>
      <c r="B756" t="s">
        <v>990</v>
      </c>
      <c r="C756" s="8" t="s">
        <v>991</v>
      </c>
      <c r="D756">
        <v>0</v>
      </c>
      <c r="E756" t="s">
        <v>132</v>
      </c>
      <c r="F756" t="s">
        <v>133</v>
      </c>
      <c r="G756" t="s">
        <v>85</v>
      </c>
      <c r="H756" t="s">
        <v>86</v>
      </c>
      <c r="I756" t="s">
        <v>87</v>
      </c>
      <c r="J756">
        <v>21</v>
      </c>
      <c r="K756">
        <v>1.8599999999999998E-2</v>
      </c>
      <c r="L756" t="s">
        <v>88</v>
      </c>
      <c r="M756" t="s">
        <v>120</v>
      </c>
      <c r="N756">
        <v>0</v>
      </c>
      <c r="O756">
        <v>0</v>
      </c>
      <c r="P756">
        <v>0</v>
      </c>
      <c r="Q756">
        <v>0</v>
      </c>
      <c r="S756">
        <v>1</v>
      </c>
      <c r="T756">
        <v>1</v>
      </c>
      <c r="U756">
        <v>0</v>
      </c>
      <c r="V756" t="s">
        <v>121</v>
      </c>
      <c r="W756">
        <v>0</v>
      </c>
      <c r="Y756" t="s">
        <v>120</v>
      </c>
      <c r="Z756">
        <v>16.664999999999999</v>
      </c>
      <c r="AA756">
        <v>0</v>
      </c>
    </row>
    <row r="757" spans="1:27" x14ac:dyDescent="0.25">
      <c r="A757" t="s">
        <v>1003</v>
      </c>
      <c r="B757" t="s">
        <v>990</v>
      </c>
      <c r="C757" s="8" t="s">
        <v>991</v>
      </c>
      <c r="D757">
        <v>0</v>
      </c>
      <c r="E757" t="s">
        <v>135</v>
      </c>
      <c r="F757" t="s">
        <v>136</v>
      </c>
      <c r="G757" t="s">
        <v>85</v>
      </c>
      <c r="H757" t="s">
        <v>94</v>
      </c>
      <c r="I757" t="s">
        <v>95</v>
      </c>
      <c r="J757">
        <v>14</v>
      </c>
      <c r="K757">
        <v>1.6299999999999999E-2</v>
      </c>
      <c r="L757" t="s">
        <v>88</v>
      </c>
      <c r="M757" t="s">
        <v>120</v>
      </c>
      <c r="N757">
        <v>0</v>
      </c>
      <c r="O757">
        <v>0</v>
      </c>
      <c r="P757">
        <v>0</v>
      </c>
      <c r="Q757">
        <v>0</v>
      </c>
      <c r="S757">
        <v>1</v>
      </c>
      <c r="T757">
        <v>1</v>
      </c>
      <c r="U757">
        <v>0</v>
      </c>
      <c r="V757" t="s">
        <v>121</v>
      </c>
      <c r="W757">
        <v>0</v>
      </c>
      <c r="Y757" t="s">
        <v>120</v>
      </c>
      <c r="Z757">
        <v>16.664999999999999</v>
      </c>
      <c r="AA757">
        <v>0</v>
      </c>
    </row>
    <row r="758" spans="1:27" x14ac:dyDescent="0.25">
      <c r="A758" t="s">
        <v>1004</v>
      </c>
      <c r="B758" t="s">
        <v>990</v>
      </c>
      <c r="C758" s="8" t="s">
        <v>991</v>
      </c>
      <c r="D758">
        <v>0</v>
      </c>
      <c r="E758" t="s">
        <v>138</v>
      </c>
      <c r="F758" t="s">
        <v>139</v>
      </c>
      <c r="G758" t="s">
        <v>85</v>
      </c>
      <c r="H758" t="s">
        <v>118</v>
      </c>
      <c r="I758" t="s">
        <v>119</v>
      </c>
      <c r="J758">
        <v>39</v>
      </c>
      <c r="K758">
        <v>4.3299999999999998E-2</v>
      </c>
      <c r="L758" t="s">
        <v>88</v>
      </c>
      <c r="M758" t="s">
        <v>140</v>
      </c>
      <c r="N758">
        <v>0</v>
      </c>
      <c r="O758">
        <v>0</v>
      </c>
      <c r="P758">
        <v>0</v>
      </c>
      <c r="Q758">
        <v>0</v>
      </c>
      <c r="S758">
        <v>1</v>
      </c>
      <c r="T758">
        <v>1</v>
      </c>
      <c r="U758">
        <v>0</v>
      </c>
      <c r="V758" t="s">
        <v>121</v>
      </c>
      <c r="W758">
        <v>0</v>
      </c>
      <c r="Y758" t="s">
        <v>140</v>
      </c>
      <c r="Z758">
        <v>50</v>
      </c>
      <c r="AA758">
        <v>0</v>
      </c>
    </row>
    <row r="759" spans="1:27" x14ac:dyDescent="0.25">
      <c r="A759" t="s">
        <v>1005</v>
      </c>
      <c r="B759" t="s">
        <v>990</v>
      </c>
      <c r="C759" s="8" t="s">
        <v>991</v>
      </c>
      <c r="D759">
        <v>0</v>
      </c>
      <c r="E759" t="s">
        <v>142</v>
      </c>
      <c r="F759" t="s">
        <v>143</v>
      </c>
      <c r="G759" t="s">
        <v>85</v>
      </c>
      <c r="H759" t="s">
        <v>104</v>
      </c>
      <c r="I759" t="s">
        <v>105</v>
      </c>
      <c r="J759">
        <v>33</v>
      </c>
      <c r="K759">
        <v>3.2500000000000001E-2</v>
      </c>
      <c r="L759" t="s">
        <v>88</v>
      </c>
      <c r="M759" t="s">
        <v>120</v>
      </c>
      <c r="N759">
        <v>0</v>
      </c>
      <c r="O759">
        <v>0</v>
      </c>
      <c r="P759">
        <v>0</v>
      </c>
      <c r="Q759">
        <v>0</v>
      </c>
      <c r="S759">
        <v>1</v>
      </c>
      <c r="T759">
        <v>1</v>
      </c>
      <c r="U759">
        <v>0</v>
      </c>
      <c r="V759" t="s">
        <v>121</v>
      </c>
      <c r="W759">
        <v>0</v>
      </c>
      <c r="Y759" t="s">
        <v>120</v>
      </c>
      <c r="Z759">
        <v>16.664999999999999</v>
      </c>
      <c r="AA759">
        <v>0</v>
      </c>
    </row>
    <row r="760" spans="1:27" x14ac:dyDescent="0.25">
      <c r="A760" t="s">
        <v>1006</v>
      </c>
      <c r="B760" t="s">
        <v>990</v>
      </c>
      <c r="C760" s="8" t="s">
        <v>991</v>
      </c>
      <c r="D760">
        <v>0</v>
      </c>
      <c r="E760" t="s">
        <v>145</v>
      </c>
      <c r="F760" t="s">
        <v>146</v>
      </c>
      <c r="G760" t="s">
        <v>85</v>
      </c>
      <c r="H760" t="s">
        <v>86</v>
      </c>
      <c r="I760" t="s">
        <v>87</v>
      </c>
      <c r="J760">
        <v>25</v>
      </c>
      <c r="K760">
        <v>1.8599999999999998E-2</v>
      </c>
      <c r="L760" t="s">
        <v>88</v>
      </c>
      <c r="M760" t="s">
        <v>89</v>
      </c>
      <c r="N760">
        <v>0</v>
      </c>
      <c r="O760">
        <v>0</v>
      </c>
      <c r="P760">
        <v>0</v>
      </c>
      <c r="Q760">
        <v>0</v>
      </c>
      <c r="S760">
        <v>1</v>
      </c>
      <c r="T760">
        <v>1</v>
      </c>
      <c r="U760">
        <v>0</v>
      </c>
      <c r="V760" t="s">
        <v>90</v>
      </c>
      <c r="W760">
        <v>0</v>
      </c>
      <c r="Y760" t="s">
        <v>89</v>
      </c>
      <c r="Z760">
        <v>0</v>
      </c>
      <c r="AA760">
        <v>0</v>
      </c>
    </row>
    <row r="761" spans="1:27" x14ac:dyDescent="0.25">
      <c r="A761" t="s">
        <v>1007</v>
      </c>
      <c r="B761" t="s">
        <v>990</v>
      </c>
      <c r="C761" s="8" t="s">
        <v>991</v>
      </c>
      <c r="D761">
        <v>0</v>
      </c>
      <c r="E761" t="s">
        <v>148</v>
      </c>
      <c r="F761" t="s">
        <v>149</v>
      </c>
      <c r="G761" t="s">
        <v>85</v>
      </c>
      <c r="H761" t="s">
        <v>94</v>
      </c>
      <c r="I761" t="s">
        <v>95</v>
      </c>
      <c r="J761">
        <v>16</v>
      </c>
      <c r="K761">
        <v>1.6299999999999999E-2</v>
      </c>
      <c r="L761" t="s">
        <v>88</v>
      </c>
      <c r="M761" t="s">
        <v>120</v>
      </c>
      <c r="N761">
        <v>0</v>
      </c>
      <c r="O761">
        <v>0</v>
      </c>
      <c r="P761">
        <v>0</v>
      </c>
      <c r="Q761">
        <v>0</v>
      </c>
      <c r="S761">
        <v>1</v>
      </c>
      <c r="T761">
        <v>1</v>
      </c>
      <c r="U761">
        <v>0</v>
      </c>
      <c r="V761" t="s">
        <v>121</v>
      </c>
      <c r="W761">
        <v>0</v>
      </c>
      <c r="Y761" t="s">
        <v>120</v>
      </c>
      <c r="Z761">
        <v>16.664999999999999</v>
      </c>
      <c r="AA761">
        <v>0</v>
      </c>
    </row>
    <row r="762" spans="1:27" x14ac:dyDescent="0.25">
      <c r="A762" t="s">
        <v>1008</v>
      </c>
      <c r="B762" t="s">
        <v>990</v>
      </c>
      <c r="C762" s="8" t="s">
        <v>991</v>
      </c>
      <c r="D762">
        <v>0</v>
      </c>
      <c r="E762" t="s">
        <v>151</v>
      </c>
      <c r="F762" t="s">
        <v>152</v>
      </c>
      <c r="G762" t="s">
        <v>85</v>
      </c>
      <c r="H762" t="s">
        <v>94</v>
      </c>
      <c r="I762" t="s">
        <v>95</v>
      </c>
      <c r="J762">
        <v>17</v>
      </c>
      <c r="K762">
        <v>1.6299999999999999E-2</v>
      </c>
      <c r="L762" t="s">
        <v>88</v>
      </c>
      <c r="M762" t="s">
        <v>89</v>
      </c>
      <c r="N762">
        <v>0</v>
      </c>
      <c r="O762">
        <v>0</v>
      </c>
      <c r="P762">
        <v>0</v>
      </c>
      <c r="Q762">
        <v>0</v>
      </c>
      <c r="S762">
        <v>1</v>
      </c>
      <c r="T762">
        <v>1</v>
      </c>
      <c r="U762">
        <v>0</v>
      </c>
      <c r="V762" t="s">
        <v>90</v>
      </c>
      <c r="W762">
        <v>0</v>
      </c>
      <c r="Y762" t="s">
        <v>89</v>
      </c>
      <c r="Z762">
        <v>0</v>
      </c>
      <c r="AA762">
        <v>0</v>
      </c>
    </row>
    <row r="763" spans="1:27" x14ac:dyDescent="0.25">
      <c r="A763" t="s">
        <v>1009</v>
      </c>
      <c r="B763" t="s">
        <v>990</v>
      </c>
      <c r="C763" s="8" t="s">
        <v>991</v>
      </c>
      <c r="D763">
        <v>0</v>
      </c>
      <c r="E763" t="s">
        <v>154</v>
      </c>
      <c r="F763" t="s">
        <v>155</v>
      </c>
      <c r="G763" t="s">
        <v>85</v>
      </c>
      <c r="H763" t="s">
        <v>94</v>
      </c>
      <c r="I763" t="s">
        <v>95</v>
      </c>
      <c r="J763">
        <v>12</v>
      </c>
      <c r="K763">
        <v>1.6299999999999999E-2</v>
      </c>
      <c r="L763" t="s">
        <v>88</v>
      </c>
      <c r="M763" t="s">
        <v>120</v>
      </c>
      <c r="N763">
        <v>0</v>
      </c>
      <c r="O763">
        <v>0</v>
      </c>
      <c r="P763">
        <v>0</v>
      </c>
      <c r="Q763">
        <v>0</v>
      </c>
      <c r="S763">
        <v>1</v>
      </c>
      <c r="T763">
        <v>1</v>
      </c>
      <c r="U763">
        <v>0</v>
      </c>
      <c r="V763" t="s">
        <v>121</v>
      </c>
      <c r="W763">
        <v>0</v>
      </c>
      <c r="Y763" t="s">
        <v>120</v>
      </c>
      <c r="Z763">
        <v>16.664999999999999</v>
      </c>
      <c r="AA763">
        <v>0</v>
      </c>
    </row>
    <row r="764" spans="1:27" x14ac:dyDescent="0.25">
      <c r="A764" t="s">
        <v>1010</v>
      </c>
      <c r="B764" t="s">
        <v>990</v>
      </c>
      <c r="C764" s="8" t="s">
        <v>991</v>
      </c>
      <c r="D764">
        <v>0</v>
      </c>
      <c r="E764" t="s">
        <v>157</v>
      </c>
      <c r="F764" t="s">
        <v>158</v>
      </c>
      <c r="G764" t="s">
        <v>85</v>
      </c>
      <c r="H764" t="s">
        <v>104</v>
      </c>
      <c r="I764" t="s">
        <v>105</v>
      </c>
      <c r="J764">
        <v>35</v>
      </c>
      <c r="K764">
        <v>3.2500000000000001E-2</v>
      </c>
      <c r="L764" t="s">
        <v>88</v>
      </c>
      <c r="M764" t="s">
        <v>89</v>
      </c>
      <c r="N764">
        <v>0</v>
      </c>
      <c r="O764">
        <v>0</v>
      </c>
      <c r="P764">
        <v>0</v>
      </c>
      <c r="Q764">
        <v>0</v>
      </c>
      <c r="S764">
        <v>1</v>
      </c>
      <c r="T764">
        <v>1</v>
      </c>
      <c r="U764">
        <v>0</v>
      </c>
      <c r="V764" t="s">
        <v>90</v>
      </c>
      <c r="W764">
        <v>0</v>
      </c>
      <c r="Y764" t="s">
        <v>89</v>
      </c>
      <c r="Z764">
        <v>0</v>
      </c>
      <c r="AA764">
        <v>0</v>
      </c>
    </row>
    <row r="765" spans="1:27" x14ac:dyDescent="0.25">
      <c r="A765" t="s">
        <v>1011</v>
      </c>
      <c r="B765" t="s">
        <v>990</v>
      </c>
      <c r="C765" s="8" t="s">
        <v>991</v>
      </c>
      <c r="D765">
        <v>0</v>
      </c>
      <c r="E765" t="s">
        <v>160</v>
      </c>
      <c r="F765" t="s">
        <v>161</v>
      </c>
      <c r="G765" t="s">
        <v>85</v>
      </c>
      <c r="H765" t="s">
        <v>118</v>
      </c>
      <c r="I765" t="s">
        <v>119</v>
      </c>
      <c r="J765">
        <v>38</v>
      </c>
      <c r="K765">
        <v>4.3299999999999998E-2</v>
      </c>
      <c r="L765" t="s">
        <v>88</v>
      </c>
      <c r="M765" t="s">
        <v>140</v>
      </c>
      <c r="N765">
        <v>0</v>
      </c>
      <c r="O765">
        <v>0</v>
      </c>
      <c r="P765">
        <v>0</v>
      </c>
      <c r="Q765">
        <v>0</v>
      </c>
      <c r="S765">
        <v>1</v>
      </c>
      <c r="T765">
        <v>1</v>
      </c>
      <c r="U765">
        <v>0</v>
      </c>
      <c r="V765" t="s">
        <v>90</v>
      </c>
      <c r="W765">
        <v>0</v>
      </c>
      <c r="Y765" t="s">
        <v>140</v>
      </c>
      <c r="Z765">
        <v>50</v>
      </c>
      <c r="AA765">
        <v>0</v>
      </c>
    </row>
    <row r="766" spans="1:27" x14ac:dyDescent="0.25">
      <c r="A766" t="s">
        <v>1012</v>
      </c>
      <c r="B766" t="s">
        <v>990</v>
      </c>
      <c r="C766" s="8" t="s">
        <v>991</v>
      </c>
      <c r="D766">
        <v>0</v>
      </c>
      <c r="E766" t="s">
        <v>163</v>
      </c>
      <c r="F766" t="s">
        <v>164</v>
      </c>
      <c r="G766" t="s">
        <v>85</v>
      </c>
      <c r="H766" t="s">
        <v>165</v>
      </c>
      <c r="I766" t="s">
        <v>166</v>
      </c>
      <c r="J766">
        <v>29</v>
      </c>
      <c r="K766">
        <v>2.1700000000000001E-2</v>
      </c>
      <c r="L766" t="s">
        <v>88</v>
      </c>
      <c r="M766" t="s">
        <v>140</v>
      </c>
      <c r="N766">
        <v>0</v>
      </c>
      <c r="O766">
        <v>0</v>
      </c>
      <c r="P766">
        <v>0</v>
      </c>
      <c r="Q766">
        <v>0</v>
      </c>
      <c r="S766">
        <v>1</v>
      </c>
      <c r="T766">
        <v>1</v>
      </c>
      <c r="U766">
        <v>0</v>
      </c>
      <c r="V766" t="s">
        <v>90</v>
      </c>
      <c r="W766">
        <v>0</v>
      </c>
      <c r="Y766" t="s">
        <v>140</v>
      </c>
      <c r="Z766">
        <v>50</v>
      </c>
      <c r="AA766">
        <v>0</v>
      </c>
    </row>
    <row r="767" spans="1:27" x14ac:dyDescent="0.25">
      <c r="A767" t="s">
        <v>1013</v>
      </c>
      <c r="B767" t="s">
        <v>990</v>
      </c>
      <c r="C767" s="8" t="s">
        <v>991</v>
      </c>
      <c r="D767">
        <v>0</v>
      </c>
      <c r="E767" t="s">
        <v>168</v>
      </c>
      <c r="F767" t="s">
        <v>169</v>
      </c>
      <c r="G767" t="s">
        <v>85</v>
      </c>
      <c r="H767" t="s">
        <v>165</v>
      </c>
      <c r="I767" t="s">
        <v>166</v>
      </c>
      <c r="J767">
        <v>30</v>
      </c>
      <c r="K767">
        <v>2.1700000000000001E-2</v>
      </c>
      <c r="L767" t="s">
        <v>88</v>
      </c>
      <c r="M767" t="s">
        <v>140</v>
      </c>
      <c r="N767">
        <v>0</v>
      </c>
      <c r="O767">
        <v>0</v>
      </c>
      <c r="P767">
        <v>0</v>
      </c>
      <c r="Q767">
        <v>0</v>
      </c>
      <c r="S767">
        <v>1</v>
      </c>
      <c r="T767">
        <v>1</v>
      </c>
      <c r="U767">
        <v>0</v>
      </c>
      <c r="V767" t="s">
        <v>90</v>
      </c>
      <c r="W767">
        <v>0</v>
      </c>
      <c r="Y767" t="s">
        <v>140</v>
      </c>
      <c r="Z767">
        <v>50</v>
      </c>
      <c r="AA767">
        <v>0</v>
      </c>
    </row>
    <row r="768" spans="1:27" x14ac:dyDescent="0.25">
      <c r="A768" t="s">
        <v>1014</v>
      </c>
      <c r="B768" t="s">
        <v>990</v>
      </c>
      <c r="C768" s="8" t="s">
        <v>991</v>
      </c>
      <c r="D768">
        <v>0</v>
      </c>
      <c r="E768" t="s">
        <v>171</v>
      </c>
      <c r="F768" t="s">
        <v>172</v>
      </c>
      <c r="G768" t="s">
        <v>85</v>
      </c>
      <c r="H768" t="s">
        <v>165</v>
      </c>
      <c r="I768" t="s">
        <v>166</v>
      </c>
      <c r="J768">
        <v>31</v>
      </c>
      <c r="K768">
        <v>2.1700000000000001E-2</v>
      </c>
      <c r="L768" t="s">
        <v>88</v>
      </c>
      <c r="M768" t="s">
        <v>140</v>
      </c>
      <c r="N768">
        <v>0</v>
      </c>
      <c r="O768">
        <v>0</v>
      </c>
      <c r="P768">
        <v>0</v>
      </c>
      <c r="Q768">
        <v>0</v>
      </c>
      <c r="S768">
        <v>1</v>
      </c>
      <c r="T768">
        <v>1</v>
      </c>
      <c r="U768">
        <v>0</v>
      </c>
      <c r="V768" t="s">
        <v>90</v>
      </c>
      <c r="W768">
        <v>0</v>
      </c>
      <c r="Y768" t="s">
        <v>140</v>
      </c>
      <c r="Z768">
        <v>50</v>
      </c>
      <c r="AA768">
        <v>0</v>
      </c>
    </row>
    <row r="769" spans="1:27" x14ac:dyDescent="0.25">
      <c r="A769" t="s">
        <v>1015</v>
      </c>
      <c r="B769" t="s">
        <v>990</v>
      </c>
      <c r="C769" s="8" t="s">
        <v>991</v>
      </c>
      <c r="D769">
        <v>0</v>
      </c>
      <c r="E769" t="s">
        <v>174</v>
      </c>
      <c r="F769" t="s">
        <v>175</v>
      </c>
      <c r="G769" t="s">
        <v>85</v>
      </c>
      <c r="H769" t="s">
        <v>165</v>
      </c>
      <c r="I769" t="s">
        <v>166</v>
      </c>
      <c r="J769">
        <v>28</v>
      </c>
      <c r="K769">
        <v>2.1700000000000001E-2</v>
      </c>
      <c r="L769" t="s">
        <v>88</v>
      </c>
      <c r="M769" t="s">
        <v>140</v>
      </c>
      <c r="N769">
        <v>0</v>
      </c>
      <c r="O769">
        <v>0</v>
      </c>
      <c r="P769">
        <v>0</v>
      </c>
      <c r="Q769">
        <v>0</v>
      </c>
      <c r="S769">
        <v>1</v>
      </c>
      <c r="T769">
        <v>1</v>
      </c>
      <c r="U769">
        <v>0</v>
      </c>
      <c r="V769" t="s">
        <v>121</v>
      </c>
      <c r="W769">
        <v>0</v>
      </c>
      <c r="Y769" t="s">
        <v>140</v>
      </c>
      <c r="Z769">
        <v>50</v>
      </c>
      <c r="AA769">
        <v>0</v>
      </c>
    </row>
    <row r="770" spans="1:27" x14ac:dyDescent="0.25">
      <c r="A770" t="s">
        <v>1016</v>
      </c>
      <c r="B770" t="s">
        <v>990</v>
      </c>
      <c r="C770" s="8" t="s">
        <v>991</v>
      </c>
      <c r="D770">
        <v>0</v>
      </c>
      <c r="E770" t="s">
        <v>177</v>
      </c>
      <c r="F770" t="s">
        <v>178</v>
      </c>
      <c r="G770" t="s">
        <v>85</v>
      </c>
      <c r="H770" t="s">
        <v>165</v>
      </c>
      <c r="I770" t="s">
        <v>166</v>
      </c>
      <c r="J770">
        <v>27</v>
      </c>
      <c r="K770">
        <v>2.1700000000000001E-2</v>
      </c>
      <c r="L770" t="s">
        <v>88</v>
      </c>
      <c r="M770" t="s">
        <v>140</v>
      </c>
      <c r="N770">
        <v>0</v>
      </c>
      <c r="O770">
        <v>0</v>
      </c>
      <c r="P770">
        <v>0</v>
      </c>
      <c r="Q770">
        <v>0</v>
      </c>
      <c r="S770">
        <v>1</v>
      </c>
      <c r="T770">
        <v>1</v>
      </c>
      <c r="U770">
        <v>0</v>
      </c>
      <c r="V770" t="s">
        <v>121</v>
      </c>
      <c r="W770">
        <v>0</v>
      </c>
      <c r="Y770" t="s">
        <v>140</v>
      </c>
      <c r="Z770">
        <v>50</v>
      </c>
      <c r="AA770">
        <v>0</v>
      </c>
    </row>
    <row r="771" spans="1:27" x14ac:dyDescent="0.25">
      <c r="A771" t="s">
        <v>1017</v>
      </c>
      <c r="B771" t="s">
        <v>990</v>
      </c>
      <c r="C771" s="8" t="s">
        <v>991</v>
      </c>
      <c r="D771">
        <v>1.085</v>
      </c>
      <c r="E771" t="s">
        <v>180</v>
      </c>
      <c r="F771" t="s">
        <v>181</v>
      </c>
      <c r="G771" t="s">
        <v>85</v>
      </c>
      <c r="H771" t="s">
        <v>165</v>
      </c>
      <c r="I771" t="s">
        <v>166</v>
      </c>
      <c r="J771">
        <v>32</v>
      </c>
      <c r="K771">
        <v>2.1700000000000001E-2</v>
      </c>
      <c r="L771" t="s">
        <v>88</v>
      </c>
      <c r="M771" t="s">
        <v>140</v>
      </c>
      <c r="N771">
        <v>50</v>
      </c>
      <c r="O771">
        <v>50</v>
      </c>
      <c r="P771">
        <v>0</v>
      </c>
      <c r="Q771">
        <v>0</v>
      </c>
      <c r="S771">
        <v>1</v>
      </c>
      <c r="T771">
        <v>1</v>
      </c>
      <c r="U771">
        <v>0</v>
      </c>
      <c r="V771" t="s">
        <v>97</v>
      </c>
      <c r="W771">
        <v>1</v>
      </c>
      <c r="Y771" t="s">
        <v>140</v>
      </c>
      <c r="Z771">
        <v>50</v>
      </c>
      <c r="AA771">
        <v>50</v>
      </c>
    </row>
    <row r="772" spans="1:27" x14ac:dyDescent="0.25">
      <c r="A772" t="s">
        <v>1018</v>
      </c>
      <c r="B772" t="s">
        <v>990</v>
      </c>
      <c r="C772" s="8" t="s">
        <v>991</v>
      </c>
      <c r="D772">
        <v>0</v>
      </c>
      <c r="E772" t="s">
        <v>183</v>
      </c>
      <c r="F772" t="s">
        <v>184</v>
      </c>
      <c r="G772" t="s">
        <v>85</v>
      </c>
      <c r="H772" t="s">
        <v>104</v>
      </c>
      <c r="I772" t="s">
        <v>105</v>
      </c>
      <c r="J772">
        <v>36</v>
      </c>
      <c r="K772">
        <v>3.2500000000000001E-2</v>
      </c>
      <c r="L772" t="s">
        <v>88</v>
      </c>
      <c r="M772" t="s">
        <v>89</v>
      </c>
      <c r="N772">
        <v>0</v>
      </c>
      <c r="O772">
        <v>0</v>
      </c>
      <c r="P772">
        <v>0</v>
      </c>
      <c r="Q772">
        <v>0</v>
      </c>
      <c r="S772">
        <v>1</v>
      </c>
      <c r="T772">
        <v>1</v>
      </c>
      <c r="U772">
        <v>0</v>
      </c>
      <c r="V772" t="s">
        <v>90</v>
      </c>
      <c r="W772">
        <v>0</v>
      </c>
      <c r="Y772" t="s">
        <v>89</v>
      </c>
      <c r="Z772">
        <v>0</v>
      </c>
      <c r="AA772">
        <v>0</v>
      </c>
    </row>
    <row r="773" spans="1:27" x14ac:dyDescent="0.25">
      <c r="A773" t="s">
        <v>1019</v>
      </c>
      <c r="B773" t="s">
        <v>990</v>
      </c>
      <c r="C773" s="8" t="s">
        <v>991</v>
      </c>
      <c r="D773">
        <v>1.25</v>
      </c>
      <c r="E773" t="s">
        <v>186</v>
      </c>
      <c r="F773" t="s">
        <v>187</v>
      </c>
      <c r="G773" t="s">
        <v>188</v>
      </c>
      <c r="H773" t="s">
        <v>189</v>
      </c>
      <c r="I773" t="s">
        <v>190</v>
      </c>
      <c r="J773">
        <v>4</v>
      </c>
      <c r="K773">
        <v>2.5000000000000001E-2</v>
      </c>
      <c r="L773" t="s">
        <v>88</v>
      </c>
      <c r="M773" t="s">
        <v>140</v>
      </c>
      <c r="N773">
        <v>50</v>
      </c>
      <c r="O773">
        <v>50</v>
      </c>
      <c r="P773">
        <v>0</v>
      </c>
      <c r="Q773">
        <v>0</v>
      </c>
      <c r="S773">
        <v>1</v>
      </c>
      <c r="T773">
        <v>1</v>
      </c>
      <c r="U773">
        <v>0</v>
      </c>
      <c r="V773" t="s">
        <v>97</v>
      </c>
      <c r="W773">
        <v>1</v>
      </c>
      <c r="Y773" t="s">
        <v>140</v>
      </c>
      <c r="Z773">
        <v>50</v>
      </c>
      <c r="AA773">
        <v>50</v>
      </c>
    </row>
    <row r="774" spans="1:27" x14ac:dyDescent="0.25">
      <c r="A774" t="s">
        <v>1020</v>
      </c>
      <c r="B774" t="s">
        <v>990</v>
      </c>
      <c r="C774" s="8" t="s">
        <v>991</v>
      </c>
      <c r="D774">
        <v>1.25</v>
      </c>
      <c r="E774" t="s">
        <v>192</v>
      </c>
      <c r="F774" t="s">
        <v>193</v>
      </c>
      <c r="G774" t="s">
        <v>188</v>
      </c>
      <c r="H774" t="s">
        <v>189</v>
      </c>
      <c r="I774" t="s">
        <v>190</v>
      </c>
      <c r="J774">
        <v>5</v>
      </c>
      <c r="K774">
        <v>2.5000000000000001E-2</v>
      </c>
      <c r="L774" t="s">
        <v>88</v>
      </c>
      <c r="M774" t="s">
        <v>140</v>
      </c>
      <c r="N774">
        <v>50</v>
      </c>
      <c r="O774">
        <v>50</v>
      </c>
      <c r="P774">
        <v>0</v>
      </c>
      <c r="Q774">
        <v>0</v>
      </c>
      <c r="S774">
        <v>1</v>
      </c>
      <c r="T774">
        <v>1</v>
      </c>
      <c r="U774">
        <v>0</v>
      </c>
      <c r="V774" t="s">
        <v>97</v>
      </c>
      <c r="W774">
        <v>1</v>
      </c>
      <c r="Y774" t="s">
        <v>140</v>
      </c>
      <c r="Z774">
        <v>50</v>
      </c>
      <c r="AA774">
        <v>50</v>
      </c>
    </row>
    <row r="775" spans="1:27" x14ac:dyDescent="0.25">
      <c r="A775" t="s">
        <v>1021</v>
      </c>
      <c r="B775" t="s">
        <v>990</v>
      </c>
      <c r="C775" s="8" t="s">
        <v>991</v>
      </c>
      <c r="D775">
        <v>1.25</v>
      </c>
      <c r="E775" t="s">
        <v>195</v>
      </c>
      <c r="F775" t="s">
        <v>196</v>
      </c>
      <c r="G775" t="s">
        <v>188</v>
      </c>
      <c r="H775" t="s">
        <v>189</v>
      </c>
      <c r="I775" t="s">
        <v>190</v>
      </c>
      <c r="J775">
        <v>6</v>
      </c>
      <c r="K775">
        <v>2.5000000000000001E-2</v>
      </c>
      <c r="L775" t="s">
        <v>88</v>
      </c>
      <c r="M775" t="s">
        <v>140</v>
      </c>
      <c r="N775">
        <v>50</v>
      </c>
      <c r="O775">
        <v>50</v>
      </c>
      <c r="P775">
        <v>0</v>
      </c>
      <c r="Q775">
        <v>0</v>
      </c>
      <c r="S775">
        <v>1</v>
      </c>
      <c r="T775">
        <v>1</v>
      </c>
      <c r="U775">
        <v>0</v>
      </c>
      <c r="V775" t="s">
        <v>97</v>
      </c>
      <c r="W775">
        <v>1</v>
      </c>
      <c r="Y775" t="s">
        <v>140</v>
      </c>
      <c r="Z775">
        <v>50</v>
      </c>
      <c r="AA775">
        <v>50</v>
      </c>
    </row>
    <row r="776" spans="1:27" x14ac:dyDescent="0.25">
      <c r="A776" t="s">
        <v>1022</v>
      </c>
      <c r="B776" t="s">
        <v>990</v>
      </c>
      <c r="C776" s="8" t="s">
        <v>991</v>
      </c>
      <c r="D776">
        <v>1.25</v>
      </c>
      <c r="E776" t="s">
        <v>198</v>
      </c>
      <c r="F776" t="s">
        <v>199</v>
      </c>
      <c r="G776" t="s">
        <v>188</v>
      </c>
      <c r="H776" t="s">
        <v>189</v>
      </c>
      <c r="I776" t="s">
        <v>190</v>
      </c>
      <c r="J776">
        <v>7</v>
      </c>
      <c r="K776">
        <v>2.5000000000000001E-2</v>
      </c>
      <c r="L776" t="s">
        <v>88</v>
      </c>
      <c r="M776" t="s">
        <v>140</v>
      </c>
      <c r="N776">
        <v>50</v>
      </c>
      <c r="O776">
        <v>50</v>
      </c>
      <c r="P776">
        <v>0</v>
      </c>
      <c r="Q776">
        <v>0</v>
      </c>
      <c r="S776">
        <v>1</v>
      </c>
      <c r="T776">
        <v>1</v>
      </c>
      <c r="U776">
        <v>0</v>
      </c>
      <c r="V776" t="s">
        <v>97</v>
      </c>
      <c r="W776">
        <v>1</v>
      </c>
      <c r="Y776" t="s">
        <v>140</v>
      </c>
      <c r="Z776">
        <v>50</v>
      </c>
      <c r="AA776">
        <v>50</v>
      </c>
    </row>
    <row r="777" spans="1:27" x14ac:dyDescent="0.25">
      <c r="A777" t="s">
        <v>1023</v>
      </c>
      <c r="B777" t="s">
        <v>1024</v>
      </c>
      <c r="C777" s="8" t="s">
        <v>1025</v>
      </c>
      <c r="D777">
        <v>0</v>
      </c>
      <c r="E777" t="s">
        <v>202</v>
      </c>
      <c r="F777" t="s">
        <v>203</v>
      </c>
      <c r="G777" t="s">
        <v>188</v>
      </c>
      <c r="H777" t="s">
        <v>104</v>
      </c>
      <c r="I777" t="s">
        <v>204</v>
      </c>
      <c r="J777">
        <v>11</v>
      </c>
      <c r="K777">
        <v>4.1700000000000001E-2</v>
      </c>
      <c r="L777" t="s">
        <v>88</v>
      </c>
      <c r="M777" t="s">
        <v>140</v>
      </c>
      <c r="N777">
        <v>0</v>
      </c>
      <c r="O777">
        <v>0</v>
      </c>
      <c r="P777">
        <v>0</v>
      </c>
      <c r="Q777">
        <v>0</v>
      </c>
      <c r="R777" t="s">
        <v>264</v>
      </c>
      <c r="S777">
        <v>0.9</v>
      </c>
      <c r="T777">
        <v>1</v>
      </c>
      <c r="U777">
        <v>0</v>
      </c>
      <c r="V777" t="s">
        <v>90</v>
      </c>
      <c r="W777">
        <v>0</v>
      </c>
      <c r="Y777" t="s">
        <v>140</v>
      </c>
      <c r="Z777">
        <v>50</v>
      </c>
      <c r="AA777">
        <v>0</v>
      </c>
    </row>
    <row r="778" spans="1:27" x14ac:dyDescent="0.25">
      <c r="A778" t="s">
        <v>1026</v>
      </c>
      <c r="B778" t="s">
        <v>990</v>
      </c>
      <c r="C778" s="8" t="s">
        <v>991</v>
      </c>
      <c r="D778">
        <v>0</v>
      </c>
      <c r="E778" t="s">
        <v>206</v>
      </c>
      <c r="F778" t="s">
        <v>207</v>
      </c>
      <c r="G778" t="s">
        <v>188</v>
      </c>
      <c r="H778" t="s">
        <v>189</v>
      </c>
      <c r="I778" t="s">
        <v>190</v>
      </c>
      <c r="J778">
        <v>8</v>
      </c>
      <c r="K778">
        <v>2.5000000000000001E-2</v>
      </c>
      <c r="L778" t="s">
        <v>88</v>
      </c>
      <c r="M778" t="s">
        <v>140</v>
      </c>
      <c r="N778">
        <v>0</v>
      </c>
      <c r="O778">
        <v>0</v>
      </c>
      <c r="P778">
        <v>0</v>
      </c>
      <c r="Q778">
        <v>0</v>
      </c>
      <c r="S778">
        <v>1</v>
      </c>
      <c r="T778">
        <v>1</v>
      </c>
      <c r="U778">
        <v>0</v>
      </c>
      <c r="V778" t="s">
        <v>121</v>
      </c>
      <c r="W778">
        <v>0</v>
      </c>
      <c r="Y778" t="s">
        <v>140</v>
      </c>
      <c r="Z778">
        <v>50</v>
      </c>
      <c r="AA778">
        <v>0</v>
      </c>
    </row>
    <row r="779" spans="1:27" x14ac:dyDescent="0.25">
      <c r="A779" t="s">
        <v>1027</v>
      </c>
      <c r="B779" t="s">
        <v>1024</v>
      </c>
      <c r="C779" s="8" t="s">
        <v>1025</v>
      </c>
      <c r="D779">
        <v>0.69493050000000001</v>
      </c>
      <c r="E779" t="s">
        <v>209</v>
      </c>
      <c r="F779" t="s">
        <v>210</v>
      </c>
      <c r="G779" t="s">
        <v>188</v>
      </c>
      <c r="H779" t="s">
        <v>104</v>
      </c>
      <c r="I779" t="s">
        <v>204</v>
      </c>
      <c r="J779">
        <v>9</v>
      </c>
      <c r="K779">
        <v>4.1700000000000001E-2</v>
      </c>
      <c r="L779" t="s">
        <v>88</v>
      </c>
      <c r="M779" t="s">
        <v>120</v>
      </c>
      <c r="N779">
        <v>16.664999999999999</v>
      </c>
      <c r="O779">
        <v>16.664999999999999</v>
      </c>
      <c r="P779">
        <v>0</v>
      </c>
      <c r="Q779">
        <v>0</v>
      </c>
      <c r="R779" t="s">
        <v>264</v>
      </c>
      <c r="S779">
        <v>0.9</v>
      </c>
      <c r="T779">
        <v>1</v>
      </c>
      <c r="U779">
        <v>0</v>
      </c>
      <c r="W779">
        <v>0</v>
      </c>
      <c r="X779">
        <v>3</v>
      </c>
      <c r="Y779" t="s">
        <v>120</v>
      </c>
      <c r="Z779">
        <v>16.664999999999999</v>
      </c>
      <c r="AA779">
        <v>16.664999999999999</v>
      </c>
    </row>
    <row r="780" spans="1:27" x14ac:dyDescent="0.25">
      <c r="A780" t="s">
        <v>1028</v>
      </c>
      <c r="B780" t="s">
        <v>1024</v>
      </c>
      <c r="C780" s="8" t="s">
        <v>1025</v>
      </c>
      <c r="D780">
        <v>2.085</v>
      </c>
      <c r="E780" t="s">
        <v>214</v>
      </c>
      <c r="F780" t="s">
        <v>215</v>
      </c>
      <c r="G780" t="s">
        <v>188</v>
      </c>
      <c r="H780" t="s">
        <v>104</v>
      </c>
      <c r="I780" t="s">
        <v>204</v>
      </c>
      <c r="J780">
        <v>10</v>
      </c>
      <c r="K780">
        <v>4.1700000000000001E-2</v>
      </c>
      <c r="L780" t="s">
        <v>88</v>
      </c>
      <c r="M780" t="s">
        <v>268</v>
      </c>
      <c r="N780">
        <v>50</v>
      </c>
      <c r="O780">
        <v>50</v>
      </c>
      <c r="P780">
        <v>0</v>
      </c>
      <c r="Q780">
        <v>0</v>
      </c>
      <c r="R780" t="s">
        <v>264</v>
      </c>
      <c r="S780">
        <v>0.9</v>
      </c>
      <c r="T780">
        <v>1</v>
      </c>
      <c r="U780">
        <v>0</v>
      </c>
      <c r="W780">
        <v>0</v>
      </c>
      <c r="X780">
        <v>3</v>
      </c>
      <c r="Y780" t="s">
        <v>268</v>
      </c>
      <c r="Z780">
        <v>50</v>
      </c>
      <c r="AA780">
        <v>50</v>
      </c>
    </row>
    <row r="781" spans="1:27" x14ac:dyDescent="0.25">
      <c r="A781" t="s">
        <v>1029</v>
      </c>
      <c r="B781" t="s">
        <v>990</v>
      </c>
      <c r="C781" s="8" t="s">
        <v>991</v>
      </c>
      <c r="D781">
        <v>3.33</v>
      </c>
      <c r="E781" t="s">
        <v>217</v>
      </c>
      <c r="F781" t="s">
        <v>218</v>
      </c>
      <c r="G781" t="s">
        <v>219</v>
      </c>
      <c r="H781" t="s">
        <v>3</v>
      </c>
      <c r="I781" t="s">
        <v>3</v>
      </c>
      <c r="J781">
        <v>1</v>
      </c>
      <c r="K781">
        <v>3.3300000000000003E-2</v>
      </c>
      <c r="L781" t="s">
        <v>88</v>
      </c>
      <c r="M781" t="s">
        <v>221</v>
      </c>
      <c r="N781">
        <v>100</v>
      </c>
      <c r="O781">
        <v>100</v>
      </c>
      <c r="P781">
        <v>0</v>
      </c>
      <c r="Q781">
        <v>0</v>
      </c>
      <c r="S781">
        <v>1</v>
      </c>
      <c r="T781">
        <v>1</v>
      </c>
      <c r="U781">
        <v>0</v>
      </c>
      <c r="W781">
        <v>0</v>
      </c>
      <c r="X781">
        <v>100</v>
      </c>
      <c r="Y781" t="s">
        <v>221</v>
      </c>
      <c r="Z781">
        <v>50</v>
      </c>
      <c r="AA781">
        <v>100</v>
      </c>
    </row>
    <row r="782" spans="1:27" x14ac:dyDescent="0.25">
      <c r="A782" t="s">
        <v>1030</v>
      </c>
      <c r="B782" t="s">
        <v>990</v>
      </c>
      <c r="C782" s="8" t="s">
        <v>991</v>
      </c>
      <c r="D782">
        <v>0</v>
      </c>
      <c r="E782" t="s">
        <v>223</v>
      </c>
      <c r="F782" t="s">
        <v>224</v>
      </c>
      <c r="G782" t="s">
        <v>219</v>
      </c>
      <c r="H782" t="s">
        <v>3</v>
      </c>
      <c r="I782" t="s">
        <v>3</v>
      </c>
      <c r="J782">
        <v>3</v>
      </c>
      <c r="K782">
        <v>3.3300000000000003E-2</v>
      </c>
      <c r="L782" t="s">
        <v>88</v>
      </c>
      <c r="M782" t="s">
        <v>221</v>
      </c>
      <c r="N782">
        <v>0</v>
      </c>
      <c r="O782">
        <v>0</v>
      </c>
      <c r="P782">
        <v>0</v>
      </c>
      <c r="Q782">
        <v>0</v>
      </c>
      <c r="S782">
        <v>1</v>
      </c>
      <c r="T782">
        <v>1</v>
      </c>
      <c r="U782">
        <v>0</v>
      </c>
      <c r="W782">
        <v>0</v>
      </c>
      <c r="X782">
        <v>0</v>
      </c>
      <c r="Y782" t="s">
        <v>221</v>
      </c>
      <c r="Z782">
        <v>50</v>
      </c>
      <c r="AA782">
        <v>0</v>
      </c>
    </row>
    <row r="783" spans="1:27" x14ac:dyDescent="0.25">
      <c r="A783" t="s">
        <v>1031</v>
      </c>
      <c r="B783" t="s">
        <v>990</v>
      </c>
      <c r="C783" s="8" t="s">
        <v>991</v>
      </c>
      <c r="D783">
        <v>0</v>
      </c>
      <c r="E783" t="s">
        <v>226</v>
      </c>
      <c r="F783" t="s">
        <v>227</v>
      </c>
      <c r="G783" t="s">
        <v>219</v>
      </c>
      <c r="H783" t="s">
        <v>3</v>
      </c>
      <c r="I783" t="s">
        <v>3</v>
      </c>
      <c r="J783">
        <v>2</v>
      </c>
      <c r="K783">
        <v>3.3300000000000003E-2</v>
      </c>
      <c r="L783" t="s">
        <v>88</v>
      </c>
      <c r="M783" t="s">
        <v>221</v>
      </c>
      <c r="N783">
        <v>0</v>
      </c>
      <c r="O783">
        <v>0</v>
      </c>
      <c r="P783">
        <v>0</v>
      </c>
      <c r="Q783">
        <v>0</v>
      </c>
      <c r="S783">
        <v>1</v>
      </c>
      <c r="T783">
        <v>1</v>
      </c>
      <c r="U783">
        <v>0</v>
      </c>
      <c r="W783">
        <v>0</v>
      </c>
      <c r="X783">
        <v>0</v>
      </c>
      <c r="Y783" t="s">
        <v>221</v>
      </c>
      <c r="Z783">
        <v>50</v>
      </c>
      <c r="AA783">
        <v>0</v>
      </c>
    </row>
    <row r="784" spans="1:27" x14ac:dyDescent="0.25">
      <c r="A784" t="s">
        <v>1032</v>
      </c>
      <c r="B784" t="s">
        <v>1033</v>
      </c>
      <c r="C784" s="8" t="s">
        <v>1034</v>
      </c>
      <c r="D784">
        <v>0</v>
      </c>
      <c r="E784" t="s">
        <v>83</v>
      </c>
      <c r="F784" t="s">
        <v>84</v>
      </c>
      <c r="G784" t="s">
        <v>85</v>
      </c>
      <c r="H784" t="s">
        <v>86</v>
      </c>
      <c r="I784" t="s">
        <v>87</v>
      </c>
      <c r="J784">
        <v>24</v>
      </c>
      <c r="K784">
        <v>1.8599999999999998E-2</v>
      </c>
      <c r="L784" t="s">
        <v>88</v>
      </c>
      <c r="M784" t="s">
        <v>96</v>
      </c>
      <c r="N784">
        <v>0</v>
      </c>
      <c r="O784">
        <v>0</v>
      </c>
      <c r="P784">
        <v>0</v>
      </c>
      <c r="Q784">
        <v>0</v>
      </c>
      <c r="S784">
        <v>1</v>
      </c>
      <c r="T784">
        <v>1</v>
      </c>
      <c r="U784">
        <v>0</v>
      </c>
      <c r="V784" t="s">
        <v>121</v>
      </c>
      <c r="W784">
        <v>0</v>
      </c>
      <c r="Y784" t="s">
        <v>96</v>
      </c>
      <c r="Z784">
        <v>33.33</v>
      </c>
      <c r="AA784">
        <v>0</v>
      </c>
    </row>
    <row r="785" spans="1:27" x14ac:dyDescent="0.25">
      <c r="A785" t="s">
        <v>1035</v>
      </c>
      <c r="B785" t="s">
        <v>1033</v>
      </c>
      <c r="C785" s="8" t="s">
        <v>1034</v>
      </c>
      <c r="D785">
        <v>0.54327899999999996</v>
      </c>
      <c r="E785" t="s">
        <v>92</v>
      </c>
      <c r="F785" t="s">
        <v>93</v>
      </c>
      <c r="G785" t="s">
        <v>85</v>
      </c>
      <c r="H785" t="s">
        <v>94</v>
      </c>
      <c r="I785" t="s">
        <v>95</v>
      </c>
      <c r="J785">
        <v>13</v>
      </c>
      <c r="K785">
        <v>1.6299999999999999E-2</v>
      </c>
      <c r="L785" t="s">
        <v>88</v>
      </c>
      <c r="M785" t="s">
        <v>96</v>
      </c>
      <c r="N785">
        <v>33.33</v>
      </c>
      <c r="O785">
        <v>33.33</v>
      </c>
      <c r="P785">
        <v>0</v>
      </c>
      <c r="Q785">
        <v>0</v>
      </c>
      <c r="S785">
        <v>1</v>
      </c>
      <c r="T785">
        <v>1</v>
      </c>
      <c r="U785">
        <v>0</v>
      </c>
      <c r="V785" t="s">
        <v>97</v>
      </c>
      <c r="W785">
        <v>1</v>
      </c>
      <c r="Y785" t="s">
        <v>96</v>
      </c>
      <c r="Z785">
        <v>33.33</v>
      </c>
      <c r="AA785">
        <v>33.33</v>
      </c>
    </row>
    <row r="786" spans="1:27" x14ac:dyDescent="0.25">
      <c r="A786" t="s">
        <v>1036</v>
      </c>
      <c r="B786" t="s">
        <v>1033</v>
      </c>
      <c r="C786" s="8" t="s">
        <v>1034</v>
      </c>
      <c r="D786">
        <v>0</v>
      </c>
      <c r="E786" t="s">
        <v>99</v>
      </c>
      <c r="F786" t="s">
        <v>100</v>
      </c>
      <c r="G786" t="s">
        <v>85</v>
      </c>
      <c r="H786" t="s">
        <v>86</v>
      </c>
      <c r="I786" t="s">
        <v>87</v>
      </c>
      <c r="J786">
        <v>26</v>
      </c>
      <c r="K786">
        <v>1.8599999999999998E-2</v>
      </c>
      <c r="L786" t="s">
        <v>88</v>
      </c>
      <c r="M786" t="s">
        <v>120</v>
      </c>
      <c r="N786">
        <v>0</v>
      </c>
      <c r="O786">
        <v>0</v>
      </c>
      <c r="P786">
        <v>0</v>
      </c>
      <c r="Q786">
        <v>0</v>
      </c>
      <c r="S786">
        <v>1</v>
      </c>
      <c r="T786">
        <v>1</v>
      </c>
      <c r="U786">
        <v>0</v>
      </c>
      <c r="V786" t="s">
        <v>121</v>
      </c>
      <c r="W786">
        <v>0</v>
      </c>
      <c r="Y786" t="s">
        <v>120</v>
      </c>
      <c r="Z786">
        <v>16.664999999999999</v>
      </c>
      <c r="AA786">
        <v>0</v>
      </c>
    </row>
    <row r="787" spans="1:27" x14ac:dyDescent="0.25">
      <c r="A787" t="s">
        <v>1037</v>
      </c>
      <c r="B787" t="s">
        <v>1033</v>
      </c>
      <c r="C787" s="8" t="s">
        <v>1034</v>
      </c>
      <c r="D787">
        <v>0</v>
      </c>
      <c r="E787" t="s">
        <v>102</v>
      </c>
      <c r="F787" t="s">
        <v>103</v>
      </c>
      <c r="G787" t="s">
        <v>85</v>
      </c>
      <c r="H787" t="s">
        <v>104</v>
      </c>
      <c r="I787" t="s">
        <v>105</v>
      </c>
      <c r="J787">
        <v>34</v>
      </c>
      <c r="K787">
        <v>3.2500000000000001E-2</v>
      </c>
      <c r="L787" t="s">
        <v>88</v>
      </c>
      <c r="M787" t="s">
        <v>89</v>
      </c>
      <c r="N787">
        <v>0</v>
      </c>
      <c r="O787">
        <v>0</v>
      </c>
      <c r="P787">
        <v>0</v>
      </c>
      <c r="Q787">
        <v>0</v>
      </c>
      <c r="S787">
        <v>1</v>
      </c>
      <c r="T787">
        <v>1</v>
      </c>
      <c r="U787">
        <v>0</v>
      </c>
      <c r="V787" t="s">
        <v>90</v>
      </c>
      <c r="W787">
        <v>0</v>
      </c>
      <c r="Y787" t="s">
        <v>89</v>
      </c>
      <c r="Z787">
        <v>0</v>
      </c>
      <c r="AA787">
        <v>0</v>
      </c>
    </row>
    <row r="788" spans="1:27" x14ac:dyDescent="0.25">
      <c r="A788" t="s">
        <v>1038</v>
      </c>
      <c r="B788" t="s">
        <v>1033</v>
      </c>
      <c r="C788" s="8" t="s">
        <v>1034</v>
      </c>
      <c r="D788">
        <v>0.54327899999999996</v>
      </c>
      <c r="E788" t="s">
        <v>107</v>
      </c>
      <c r="F788" t="s">
        <v>108</v>
      </c>
      <c r="G788" t="s">
        <v>85</v>
      </c>
      <c r="H788" t="s">
        <v>94</v>
      </c>
      <c r="I788" t="s">
        <v>95</v>
      </c>
      <c r="J788">
        <v>19</v>
      </c>
      <c r="K788">
        <v>1.6299999999999999E-2</v>
      </c>
      <c r="L788" t="s">
        <v>88</v>
      </c>
      <c r="M788" t="s">
        <v>96</v>
      </c>
      <c r="N788">
        <v>33.33</v>
      </c>
      <c r="O788">
        <v>33.33</v>
      </c>
      <c r="P788">
        <v>0</v>
      </c>
      <c r="Q788">
        <v>0</v>
      </c>
      <c r="S788">
        <v>1</v>
      </c>
      <c r="T788">
        <v>1</v>
      </c>
      <c r="U788">
        <v>0</v>
      </c>
      <c r="V788" t="s">
        <v>97</v>
      </c>
      <c r="W788">
        <v>1</v>
      </c>
      <c r="Y788" t="s">
        <v>96</v>
      </c>
      <c r="Z788">
        <v>33.33</v>
      </c>
      <c r="AA788">
        <v>33.33</v>
      </c>
    </row>
    <row r="789" spans="1:27" x14ac:dyDescent="0.25">
      <c r="A789" t="s">
        <v>1039</v>
      </c>
      <c r="B789" t="s">
        <v>1033</v>
      </c>
      <c r="C789" s="8" t="s">
        <v>1034</v>
      </c>
      <c r="D789">
        <v>0</v>
      </c>
      <c r="E789" t="s">
        <v>110</v>
      </c>
      <c r="F789" t="s">
        <v>111</v>
      </c>
      <c r="G789" t="s">
        <v>85</v>
      </c>
      <c r="H789" t="s">
        <v>86</v>
      </c>
      <c r="I789" t="s">
        <v>87</v>
      </c>
      <c r="J789">
        <v>20</v>
      </c>
      <c r="K789">
        <v>1.8599999999999998E-2</v>
      </c>
      <c r="L789" t="s">
        <v>88</v>
      </c>
      <c r="M789" t="s">
        <v>89</v>
      </c>
      <c r="N789">
        <v>0</v>
      </c>
      <c r="O789">
        <v>0</v>
      </c>
      <c r="P789">
        <v>0</v>
      </c>
      <c r="Q789">
        <v>0</v>
      </c>
      <c r="S789">
        <v>1</v>
      </c>
      <c r="T789">
        <v>1</v>
      </c>
      <c r="U789">
        <v>0</v>
      </c>
      <c r="V789" t="s">
        <v>90</v>
      </c>
      <c r="W789">
        <v>0</v>
      </c>
      <c r="Y789" t="s">
        <v>89</v>
      </c>
      <c r="Z789">
        <v>0</v>
      </c>
      <c r="AA789">
        <v>0</v>
      </c>
    </row>
    <row r="790" spans="1:27" x14ac:dyDescent="0.25">
      <c r="A790" t="s">
        <v>1040</v>
      </c>
      <c r="B790" t="s">
        <v>1033</v>
      </c>
      <c r="C790" s="8" t="s">
        <v>1034</v>
      </c>
      <c r="D790">
        <v>0.54327899999999996</v>
      </c>
      <c r="E790" t="s">
        <v>113</v>
      </c>
      <c r="F790" t="s">
        <v>114</v>
      </c>
      <c r="G790" t="s">
        <v>85</v>
      </c>
      <c r="H790" t="s">
        <v>94</v>
      </c>
      <c r="I790" t="s">
        <v>95</v>
      </c>
      <c r="J790">
        <v>18</v>
      </c>
      <c r="K790">
        <v>1.6299999999999999E-2</v>
      </c>
      <c r="L790" t="s">
        <v>88</v>
      </c>
      <c r="M790" t="s">
        <v>96</v>
      </c>
      <c r="N790">
        <v>33.33</v>
      </c>
      <c r="O790">
        <v>33.33</v>
      </c>
      <c r="P790">
        <v>0</v>
      </c>
      <c r="Q790">
        <v>0</v>
      </c>
      <c r="S790">
        <v>1</v>
      </c>
      <c r="T790">
        <v>1</v>
      </c>
      <c r="U790">
        <v>0</v>
      </c>
      <c r="V790" t="s">
        <v>97</v>
      </c>
      <c r="W790">
        <v>1</v>
      </c>
      <c r="Y790" t="s">
        <v>96</v>
      </c>
      <c r="Z790">
        <v>33.33</v>
      </c>
      <c r="AA790">
        <v>33.33</v>
      </c>
    </row>
    <row r="791" spans="1:27" x14ac:dyDescent="0.25">
      <c r="A791" t="s">
        <v>1041</v>
      </c>
      <c r="B791" t="s">
        <v>1033</v>
      </c>
      <c r="C791" s="8" t="s">
        <v>1034</v>
      </c>
      <c r="D791">
        <v>0</v>
      </c>
      <c r="E791" t="s">
        <v>116</v>
      </c>
      <c r="F791" t="s">
        <v>117</v>
      </c>
      <c r="G791" t="s">
        <v>85</v>
      </c>
      <c r="H791" t="s">
        <v>118</v>
      </c>
      <c r="I791" t="s">
        <v>119</v>
      </c>
      <c r="J791">
        <v>37</v>
      </c>
      <c r="K791">
        <v>4.3299999999999998E-2</v>
      </c>
      <c r="L791" t="s">
        <v>88</v>
      </c>
      <c r="M791" t="s">
        <v>96</v>
      </c>
      <c r="N791">
        <v>0</v>
      </c>
      <c r="O791">
        <v>0</v>
      </c>
      <c r="P791">
        <v>0</v>
      </c>
      <c r="Q791">
        <v>0</v>
      </c>
      <c r="S791">
        <v>1</v>
      </c>
      <c r="T791">
        <v>1</v>
      </c>
      <c r="U791">
        <v>0</v>
      </c>
      <c r="V791" t="s">
        <v>121</v>
      </c>
      <c r="W791">
        <v>0</v>
      </c>
      <c r="Y791" t="s">
        <v>96</v>
      </c>
      <c r="Z791">
        <v>33.33</v>
      </c>
      <c r="AA791">
        <v>0</v>
      </c>
    </row>
    <row r="792" spans="1:27" x14ac:dyDescent="0.25">
      <c r="A792" t="s">
        <v>1042</v>
      </c>
      <c r="B792" t="s">
        <v>1033</v>
      </c>
      <c r="C792" s="8" t="s">
        <v>1034</v>
      </c>
      <c r="D792">
        <v>0</v>
      </c>
      <c r="E792" t="s">
        <v>123</v>
      </c>
      <c r="F792" t="s">
        <v>124</v>
      </c>
      <c r="G792" t="s">
        <v>85</v>
      </c>
      <c r="H792" t="s">
        <v>86</v>
      </c>
      <c r="I792" t="s">
        <v>87</v>
      </c>
      <c r="J792">
        <v>23</v>
      </c>
      <c r="K792">
        <v>1.8599999999999998E-2</v>
      </c>
      <c r="L792" t="s">
        <v>88</v>
      </c>
      <c r="M792" t="s">
        <v>89</v>
      </c>
      <c r="N792">
        <v>0</v>
      </c>
      <c r="O792">
        <v>0</v>
      </c>
      <c r="P792">
        <v>0</v>
      </c>
      <c r="Q792">
        <v>0</v>
      </c>
      <c r="S792">
        <v>1</v>
      </c>
      <c r="T792">
        <v>1</v>
      </c>
      <c r="U792">
        <v>0</v>
      </c>
      <c r="V792" t="s">
        <v>90</v>
      </c>
      <c r="W792">
        <v>0</v>
      </c>
      <c r="Y792" t="s">
        <v>89</v>
      </c>
      <c r="Z792">
        <v>0</v>
      </c>
      <c r="AA792">
        <v>0</v>
      </c>
    </row>
    <row r="793" spans="1:27" x14ac:dyDescent="0.25">
      <c r="A793" t="s">
        <v>1043</v>
      </c>
      <c r="B793" t="s">
        <v>1033</v>
      </c>
      <c r="C793" s="8" t="s">
        <v>1034</v>
      </c>
      <c r="D793">
        <v>0</v>
      </c>
      <c r="E793" t="s">
        <v>126</v>
      </c>
      <c r="F793" t="s">
        <v>127</v>
      </c>
      <c r="G793" t="s">
        <v>85</v>
      </c>
      <c r="H793" t="s">
        <v>86</v>
      </c>
      <c r="I793" t="s">
        <v>87</v>
      </c>
      <c r="J793">
        <v>22</v>
      </c>
      <c r="K793">
        <v>1.8599999999999998E-2</v>
      </c>
      <c r="L793" t="s">
        <v>88</v>
      </c>
      <c r="M793" t="s">
        <v>96</v>
      </c>
      <c r="N793">
        <v>0</v>
      </c>
      <c r="O793">
        <v>0</v>
      </c>
      <c r="P793">
        <v>0</v>
      </c>
      <c r="Q793">
        <v>0</v>
      </c>
      <c r="S793">
        <v>1</v>
      </c>
      <c r="T793">
        <v>1</v>
      </c>
      <c r="U793">
        <v>0</v>
      </c>
      <c r="V793" t="s">
        <v>121</v>
      </c>
      <c r="W793">
        <v>0</v>
      </c>
      <c r="Y793" t="s">
        <v>96</v>
      </c>
      <c r="Z793">
        <v>33.33</v>
      </c>
      <c r="AA793">
        <v>0</v>
      </c>
    </row>
    <row r="794" spans="1:27" x14ac:dyDescent="0.25">
      <c r="A794" t="s">
        <v>1044</v>
      </c>
      <c r="B794" t="s">
        <v>1033</v>
      </c>
      <c r="C794" s="8" t="s">
        <v>1034</v>
      </c>
      <c r="D794">
        <v>0.54327899999999996</v>
      </c>
      <c r="E794" t="s">
        <v>129</v>
      </c>
      <c r="F794" t="s">
        <v>130</v>
      </c>
      <c r="G794" t="s">
        <v>85</v>
      </c>
      <c r="H794" t="s">
        <v>94</v>
      </c>
      <c r="I794" t="s">
        <v>95</v>
      </c>
      <c r="J794">
        <v>15</v>
      </c>
      <c r="K794">
        <v>1.6299999999999999E-2</v>
      </c>
      <c r="L794" t="s">
        <v>88</v>
      </c>
      <c r="M794" t="s">
        <v>96</v>
      </c>
      <c r="N794">
        <v>33.33</v>
      </c>
      <c r="O794">
        <v>33.33</v>
      </c>
      <c r="P794">
        <v>0</v>
      </c>
      <c r="Q794">
        <v>0</v>
      </c>
      <c r="S794">
        <v>1</v>
      </c>
      <c r="T794">
        <v>1</v>
      </c>
      <c r="U794">
        <v>0</v>
      </c>
      <c r="V794" t="s">
        <v>97</v>
      </c>
      <c r="W794">
        <v>1</v>
      </c>
      <c r="Y794" t="s">
        <v>96</v>
      </c>
      <c r="Z794">
        <v>33.33</v>
      </c>
      <c r="AA794">
        <v>33.33</v>
      </c>
    </row>
    <row r="795" spans="1:27" x14ac:dyDescent="0.25">
      <c r="A795" t="s">
        <v>1045</v>
      </c>
      <c r="B795" t="s">
        <v>1033</v>
      </c>
      <c r="C795" s="8" t="s">
        <v>1034</v>
      </c>
      <c r="D795">
        <v>0</v>
      </c>
      <c r="E795" t="s">
        <v>132</v>
      </c>
      <c r="F795" t="s">
        <v>133</v>
      </c>
      <c r="G795" t="s">
        <v>85</v>
      </c>
      <c r="H795" t="s">
        <v>86</v>
      </c>
      <c r="I795" t="s">
        <v>87</v>
      </c>
      <c r="J795">
        <v>21</v>
      </c>
      <c r="K795">
        <v>1.8599999999999998E-2</v>
      </c>
      <c r="L795" t="s">
        <v>88</v>
      </c>
      <c r="M795" t="s">
        <v>89</v>
      </c>
      <c r="N795">
        <v>0</v>
      </c>
      <c r="O795">
        <v>0</v>
      </c>
      <c r="P795">
        <v>0</v>
      </c>
      <c r="Q795">
        <v>0</v>
      </c>
      <c r="S795">
        <v>1</v>
      </c>
      <c r="T795">
        <v>1</v>
      </c>
      <c r="U795">
        <v>0</v>
      </c>
      <c r="V795" t="s">
        <v>90</v>
      </c>
      <c r="W795">
        <v>0</v>
      </c>
      <c r="Y795" t="s">
        <v>89</v>
      </c>
      <c r="Z795">
        <v>0</v>
      </c>
      <c r="AA795">
        <v>0</v>
      </c>
    </row>
    <row r="796" spans="1:27" x14ac:dyDescent="0.25">
      <c r="A796" t="s">
        <v>1046</v>
      </c>
      <c r="B796" t="s">
        <v>1033</v>
      </c>
      <c r="C796" s="8" t="s">
        <v>1034</v>
      </c>
      <c r="D796">
        <v>0.54327899999999996</v>
      </c>
      <c r="E796" t="s">
        <v>135</v>
      </c>
      <c r="F796" t="s">
        <v>136</v>
      </c>
      <c r="G796" t="s">
        <v>85</v>
      </c>
      <c r="H796" t="s">
        <v>94</v>
      </c>
      <c r="I796" t="s">
        <v>95</v>
      </c>
      <c r="J796">
        <v>14</v>
      </c>
      <c r="K796">
        <v>1.6299999999999999E-2</v>
      </c>
      <c r="L796" t="s">
        <v>88</v>
      </c>
      <c r="M796" t="s">
        <v>96</v>
      </c>
      <c r="N796">
        <v>33.33</v>
      </c>
      <c r="O796">
        <v>33.33</v>
      </c>
      <c r="P796">
        <v>0</v>
      </c>
      <c r="Q796">
        <v>0</v>
      </c>
      <c r="S796">
        <v>1</v>
      </c>
      <c r="T796">
        <v>1</v>
      </c>
      <c r="U796">
        <v>0</v>
      </c>
      <c r="V796" t="s">
        <v>97</v>
      </c>
      <c r="W796">
        <v>1</v>
      </c>
      <c r="Y796" t="s">
        <v>96</v>
      </c>
      <c r="Z796">
        <v>33.33</v>
      </c>
      <c r="AA796">
        <v>33.33</v>
      </c>
    </row>
    <row r="797" spans="1:27" x14ac:dyDescent="0.25">
      <c r="A797" t="s">
        <v>1047</v>
      </c>
      <c r="B797" t="s">
        <v>1033</v>
      </c>
      <c r="C797" s="8" t="s">
        <v>1034</v>
      </c>
      <c r="D797">
        <v>0</v>
      </c>
      <c r="E797" t="s">
        <v>138</v>
      </c>
      <c r="F797" t="s">
        <v>139</v>
      </c>
      <c r="G797" t="s">
        <v>85</v>
      </c>
      <c r="H797" t="s">
        <v>118</v>
      </c>
      <c r="I797" t="s">
        <v>119</v>
      </c>
      <c r="J797">
        <v>39</v>
      </c>
      <c r="K797">
        <v>4.3299999999999998E-2</v>
      </c>
      <c r="L797" t="s">
        <v>88</v>
      </c>
      <c r="M797" t="s">
        <v>140</v>
      </c>
      <c r="N797">
        <v>0</v>
      </c>
      <c r="O797">
        <v>0</v>
      </c>
      <c r="P797">
        <v>0</v>
      </c>
      <c r="Q797">
        <v>0</v>
      </c>
      <c r="S797">
        <v>1</v>
      </c>
      <c r="T797">
        <v>1</v>
      </c>
      <c r="U797">
        <v>0</v>
      </c>
      <c r="V797" t="s">
        <v>90</v>
      </c>
      <c r="W797">
        <v>0</v>
      </c>
      <c r="Y797" t="s">
        <v>140</v>
      </c>
      <c r="Z797">
        <v>50</v>
      </c>
      <c r="AA797">
        <v>0</v>
      </c>
    </row>
    <row r="798" spans="1:27" x14ac:dyDescent="0.25">
      <c r="A798" t="s">
        <v>1048</v>
      </c>
      <c r="B798" t="s">
        <v>1033</v>
      </c>
      <c r="C798" s="8" t="s">
        <v>1034</v>
      </c>
      <c r="D798">
        <v>1.0832249999999899</v>
      </c>
      <c r="E798" t="s">
        <v>142</v>
      </c>
      <c r="F798" t="s">
        <v>143</v>
      </c>
      <c r="G798" t="s">
        <v>85</v>
      </c>
      <c r="H798" t="s">
        <v>104</v>
      </c>
      <c r="I798" t="s">
        <v>105</v>
      </c>
      <c r="J798">
        <v>33</v>
      </c>
      <c r="K798">
        <v>3.2500000000000001E-2</v>
      </c>
      <c r="L798" t="s">
        <v>88</v>
      </c>
      <c r="M798" t="s">
        <v>96</v>
      </c>
      <c r="N798">
        <v>33.33</v>
      </c>
      <c r="O798">
        <v>33.33</v>
      </c>
      <c r="P798">
        <v>0</v>
      </c>
      <c r="Q798">
        <v>0</v>
      </c>
      <c r="S798">
        <v>1</v>
      </c>
      <c r="T798">
        <v>1</v>
      </c>
      <c r="U798">
        <v>0</v>
      </c>
      <c r="V798" t="s">
        <v>97</v>
      </c>
      <c r="W798">
        <v>1</v>
      </c>
      <c r="Y798" t="s">
        <v>96</v>
      </c>
      <c r="Z798">
        <v>33.33</v>
      </c>
      <c r="AA798">
        <v>33.33</v>
      </c>
    </row>
    <row r="799" spans="1:27" x14ac:dyDescent="0.25">
      <c r="A799" t="s">
        <v>1049</v>
      </c>
      <c r="B799" t="s">
        <v>1033</v>
      </c>
      <c r="C799" s="8" t="s">
        <v>1034</v>
      </c>
      <c r="D799">
        <v>0</v>
      </c>
      <c r="E799" t="s">
        <v>145</v>
      </c>
      <c r="F799" t="s">
        <v>146</v>
      </c>
      <c r="G799" t="s">
        <v>85</v>
      </c>
      <c r="H799" t="s">
        <v>86</v>
      </c>
      <c r="I799" t="s">
        <v>87</v>
      </c>
      <c r="J799">
        <v>25</v>
      </c>
      <c r="K799">
        <v>1.8599999999999998E-2</v>
      </c>
      <c r="L799" t="s">
        <v>88</v>
      </c>
      <c r="M799" t="s">
        <v>96</v>
      </c>
      <c r="N799">
        <v>0</v>
      </c>
      <c r="O799">
        <v>0</v>
      </c>
      <c r="P799">
        <v>0</v>
      </c>
      <c r="Q799">
        <v>0</v>
      </c>
      <c r="S799">
        <v>1</v>
      </c>
      <c r="T799">
        <v>1</v>
      </c>
      <c r="U799">
        <v>0</v>
      </c>
      <c r="V799" t="s">
        <v>121</v>
      </c>
      <c r="W799">
        <v>0</v>
      </c>
      <c r="Y799" t="s">
        <v>96</v>
      </c>
      <c r="Z799">
        <v>33.33</v>
      </c>
      <c r="AA799">
        <v>0</v>
      </c>
    </row>
    <row r="800" spans="1:27" x14ac:dyDescent="0.25">
      <c r="A800" t="s">
        <v>1050</v>
      </c>
      <c r="B800" t="s">
        <v>1033</v>
      </c>
      <c r="C800" s="8" t="s">
        <v>1034</v>
      </c>
      <c r="D800">
        <v>0.54327899999999996</v>
      </c>
      <c r="E800" t="s">
        <v>148</v>
      </c>
      <c r="F800" t="s">
        <v>149</v>
      </c>
      <c r="G800" t="s">
        <v>85</v>
      </c>
      <c r="H800" t="s">
        <v>94</v>
      </c>
      <c r="I800" t="s">
        <v>95</v>
      </c>
      <c r="J800">
        <v>16</v>
      </c>
      <c r="K800">
        <v>1.6299999999999999E-2</v>
      </c>
      <c r="L800" t="s">
        <v>88</v>
      </c>
      <c r="M800" t="s">
        <v>96</v>
      </c>
      <c r="N800">
        <v>33.33</v>
      </c>
      <c r="O800">
        <v>33.33</v>
      </c>
      <c r="P800">
        <v>0</v>
      </c>
      <c r="Q800">
        <v>0</v>
      </c>
      <c r="S800">
        <v>1</v>
      </c>
      <c r="T800">
        <v>1</v>
      </c>
      <c r="U800">
        <v>0</v>
      </c>
      <c r="V800" t="s">
        <v>97</v>
      </c>
      <c r="W800">
        <v>1</v>
      </c>
      <c r="Y800" t="s">
        <v>96</v>
      </c>
      <c r="Z800">
        <v>33.33</v>
      </c>
      <c r="AA800">
        <v>33.33</v>
      </c>
    </row>
    <row r="801" spans="1:27" x14ac:dyDescent="0.25">
      <c r="A801" t="s">
        <v>1051</v>
      </c>
      <c r="B801" t="s">
        <v>1033</v>
      </c>
      <c r="C801" s="8" t="s">
        <v>1034</v>
      </c>
      <c r="D801">
        <v>0</v>
      </c>
      <c r="E801" t="s">
        <v>151</v>
      </c>
      <c r="F801" t="s">
        <v>152</v>
      </c>
      <c r="G801" t="s">
        <v>85</v>
      </c>
      <c r="H801" t="s">
        <v>94</v>
      </c>
      <c r="I801" t="s">
        <v>95</v>
      </c>
      <c r="J801">
        <v>17</v>
      </c>
      <c r="K801">
        <v>1.6299999999999999E-2</v>
      </c>
      <c r="L801" t="s">
        <v>88</v>
      </c>
      <c r="M801" t="s">
        <v>89</v>
      </c>
      <c r="N801">
        <v>0</v>
      </c>
      <c r="O801">
        <v>0</v>
      </c>
      <c r="P801">
        <v>0</v>
      </c>
      <c r="Q801">
        <v>0</v>
      </c>
      <c r="S801">
        <v>1</v>
      </c>
      <c r="T801">
        <v>1</v>
      </c>
      <c r="U801">
        <v>0</v>
      </c>
      <c r="V801" t="s">
        <v>90</v>
      </c>
      <c r="W801">
        <v>0</v>
      </c>
      <c r="Y801" t="s">
        <v>89</v>
      </c>
      <c r="Z801">
        <v>0</v>
      </c>
      <c r="AA801">
        <v>0</v>
      </c>
    </row>
    <row r="802" spans="1:27" x14ac:dyDescent="0.25">
      <c r="A802" t="s">
        <v>1052</v>
      </c>
      <c r="B802" t="s">
        <v>1033</v>
      </c>
      <c r="C802" s="8" t="s">
        <v>1034</v>
      </c>
      <c r="D802">
        <v>0.54327899999999996</v>
      </c>
      <c r="E802" t="s">
        <v>154</v>
      </c>
      <c r="F802" t="s">
        <v>155</v>
      </c>
      <c r="G802" t="s">
        <v>85</v>
      </c>
      <c r="H802" t="s">
        <v>94</v>
      </c>
      <c r="I802" t="s">
        <v>95</v>
      </c>
      <c r="J802">
        <v>12</v>
      </c>
      <c r="K802">
        <v>1.6299999999999999E-2</v>
      </c>
      <c r="L802" t="s">
        <v>88</v>
      </c>
      <c r="M802" t="s">
        <v>96</v>
      </c>
      <c r="N802">
        <v>33.33</v>
      </c>
      <c r="O802">
        <v>33.33</v>
      </c>
      <c r="P802">
        <v>0</v>
      </c>
      <c r="Q802">
        <v>0</v>
      </c>
      <c r="S802">
        <v>1</v>
      </c>
      <c r="T802">
        <v>1</v>
      </c>
      <c r="U802">
        <v>0</v>
      </c>
      <c r="V802" t="s">
        <v>97</v>
      </c>
      <c r="W802">
        <v>1</v>
      </c>
      <c r="Y802" t="s">
        <v>96</v>
      </c>
      <c r="Z802">
        <v>33.33</v>
      </c>
      <c r="AA802">
        <v>33.33</v>
      </c>
    </row>
    <row r="803" spans="1:27" x14ac:dyDescent="0.25">
      <c r="A803" t="s">
        <v>1053</v>
      </c>
      <c r="B803" t="s">
        <v>1033</v>
      </c>
      <c r="C803" s="8" t="s">
        <v>1034</v>
      </c>
      <c r="D803">
        <v>0</v>
      </c>
      <c r="E803" t="s">
        <v>157</v>
      </c>
      <c r="F803" t="s">
        <v>158</v>
      </c>
      <c r="G803" t="s">
        <v>85</v>
      </c>
      <c r="H803" t="s">
        <v>104</v>
      </c>
      <c r="I803" t="s">
        <v>105</v>
      </c>
      <c r="J803">
        <v>35</v>
      </c>
      <c r="K803">
        <v>3.2500000000000001E-2</v>
      </c>
      <c r="L803" t="s">
        <v>88</v>
      </c>
      <c r="M803" t="s">
        <v>89</v>
      </c>
      <c r="N803">
        <v>0</v>
      </c>
      <c r="O803">
        <v>0</v>
      </c>
      <c r="P803">
        <v>0</v>
      </c>
      <c r="Q803">
        <v>0</v>
      </c>
      <c r="S803">
        <v>1</v>
      </c>
      <c r="T803">
        <v>1</v>
      </c>
      <c r="U803">
        <v>0</v>
      </c>
      <c r="V803" t="s">
        <v>90</v>
      </c>
      <c r="W803">
        <v>0</v>
      </c>
      <c r="Y803" t="s">
        <v>89</v>
      </c>
      <c r="Z803">
        <v>0</v>
      </c>
      <c r="AA803">
        <v>0</v>
      </c>
    </row>
    <row r="804" spans="1:27" x14ac:dyDescent="0.25">
      <c r="A804" t="s">
        <v>1054</v>
      </c>
      <c r="B804" t="s">
        <v>1033</v>
      </c>
      <c r="C804" s="8" t="s">
        <v>1034</v>
      </c>
      <c r="D804">
        <v>0</v>
      </c>
      <c r="E804" t="s">
        <v>160</v>
      </c>
      <c r="F804" t="s">
        <v>161</v>
      </c>
      <c r="G804" t="s">
        <v>85</v>
      </c>
      <c r="H804" t="s">
        <v>118</v>
      </c>
      <c r="I804" t="s">
        <v>119</v>
      </c>
      <c r="J804">
        <v>38</v>
      </c>
      <c r="K804">
        <v>4.3299999999999998E-2</v>
      </c>
      <c r="L804" t="s">
        <v>88</v>
      </c>
      <c r="M804" t="s">
        <v>140</v>
      </c>
      <c r="N804">
        <v>0</v>
      </c>
      <c r="O804">
        <v>0</v>
      </c>
      <c r="P804">
        <v>0</v>
      </c>
      <c r="Q804">
        <v>0</v>
      </c>
      <c r="S804">
        <v>1</v>
      </c>
      <c r="T804">
        <v>1</v>
      </c>
      <c r="U804">
        <v>0</v>
      </c>
      <c r="V804" t="s">
        <v>90</v>
      </c>
      <c r="W804">
        <v>0</v>
      </c>
      <c r="Y804" t="s">
        <v>140</v>
      </c>
      <c r="Z804">
        <v>50</v>
      </c>
      <c r="AA804">
        <v>0</v>
      </c>
    </row>
    <row r="805" spans="1:27" x14ac:dyDescent="0.25">
      <c r="A805" t="s">
        <v>1055</v>
      </c>
      <c r="B805" t="s">
        <v>1033</v>
      </c>
      <c r="C805" s="8" t="s">
        <v>1034</v>
      </c>
      <c r="D805">
        <v>1.085</v>
      </c>
      <c r="E805" t="s">
        <v>163</v>
      </c>
      <c r="F805" t="s">
        <v>164</v>
      </c>
      <c r="G805" t="s">
        <v>85</v>
      </c>
      <c r="H805" t="s">
        <v>165</v>
      </c>
      <c r="I805" t="s">
        <v>166</v>
      </c>
      <c r="J805">
        <v>29</v>
      </c>
      <c r="K805">
        <v>2.1700000000000001E-2</v>
      </c>
      <c r="L805" t="s">
        <v>88</v>
      </c>
      <c r="M805" t="s">
        <v>140</v>
      </c>
      <c r="N805">
        <v>50</v>
      </c>
      <c r="O805">
        <v>50</v>
      </c>
      <c r="P805">
        <v>0</v>
      </c>
      <c r="Q805">
        <v>0</v>
      </c>
      <c r="S805">
        <v>1</v>
      </c>
      <c r="T805">
        <v>1</v>
      </c>
      <c r="U805">
        <v>0</v>
      </c>
      <c r="V805" t="s">
        <v>97</v>
      </c>
      <c r="W805">
        <v>1</v>
      </c>
      <c r="Y805" t="s">
        <v>140</v>
      </c>
      <c r="Z805">
        <v>50</v>
      </c>
      <c r="AA805">
        <v>50</v>
      </c>
    </row>
    <row r="806" spans="1:27" x14ac:dyDescent="0.25">
      <c r="A806" t="s">
        <v>1056</v>
      </c>
      <c r="B806" t="s">
        <v>1033</v>
      </c>
      <c r="C806" s="8" t="s">
        <v>1034</v>
      </c>
      <c r="D806">
        <v>0</v>
      </c>
      <c r="E806" t="s">
        <v>168</v>
      </c>
      <c r="F806" t="s">
        <v>169</v>
      </c>
      <c r="G806" t="s">
        <v>85</v>
      </c>
      <c r="H806" t="s">
        <v>165</v>
      </c>
      <c r="I806" t="s">
        <v>166</v>
      </c>
      <c r="J806">
        <v>30</v>
      </c>
      <c r="K806">
        <v>2.1700000000000001E-2</v>
      </c>
      <c r="L806" t="s">
        <v>88</v>
      </c>
      <c r="M806" t="s">
        <v>140</v>
      </c>
      <c r="N806">
        <v>0</v>
      </c>
      <c r="O806">
        <v>0</v>
      </c>
      <c r="P806">
        <v>0</v>
      </c>
      <c r="Q806">
        <v>0</v>
      </c>
      <c r="S806">
        <v>1</v>
      </c>
      <c r="T806">
        <v>1</v>
      </c>
      <c r="U806">
        <v>0</v>
      </c>
      <c r="V806" t="s">
        <v>90</v>
      </c>
      <c r="W806">
        <v>0</v>
      </c>
      <c r="Y806" t="s">
        <v>140</v>
      </c>
      <c r="Z806">
        <v>50</v>
      </c>
      <c r="AA806">
        <v>0</v>
      </c>
    </row>
    <row r="807" spans="1:27" x14ac:dyDescent="0.25">
      <c r="A807" t="s">
        <v>1057</v>
      </c>
      <c r="B807" t="s">
        <v>1033</v>
      </c>
      <c r="C807" s="8" t="s">
        <v>1034</v>
      </c>
      <c r="D807">
        <v>0</v>
      </c>
      <c r="E807" t="s">
        <v>171</v>
      </c>
      <c r="F807" t="s">
        <v>172</v>
      </c>
      <c r="G807" t="s">
        <v>85</v>
      </c>
      <c r="H807" t="s">
        <v>165</v>
      </c>
      <c r="I807" t="s">
        <v>166</v>
      </c>
      <c r="J807">
        <v>31</v>
      </c>
      <c r="K807">
        <v>2.1700000000000001E-2</v>
      </c>
      <c r="L807" t="s">
        <v>88</v>
      </c>
      <c r="M807" t="s">
        <v>140</v>
      </c>
      <c r="N807">
        <v>0</v>
      </c>
      <c r="O807">
        <v>0</v>
      </c>
      <c r="P807">
        <v>0</v>
      </c>
      <c r="Q807">
        <v>0</v>
      </c>
      <c r="S807">
        <v>1</v>
      </c>
      <c r="T807">
        <v>1</v>
      </c>
      <c r="U807">
        <v>0</v>
      </c>
      <c r="V807" t="s">
        <v>121</v>
      </c>
      <c r="W807">
        <v>0</v>
      </c>
      <c r="Y807" t="s">
        <v>140</v>
      </c>
      <c r="Z807">
        <v>50</v>
      </c>
      <c r="AA807">
        <v>0</v>
      </c>
    </row>
    <row r="808" spans="1:27" x14ac:dyDescent="0.25">
      <c r="A808" t="s">
        <v>1058</v>
      </c>
      <c r="B808" t="s">
        <v>1033</v>
      </c>
      <c r="C808" s="8" t="s">
        <v>1034</v>
      </c>
      <c r="D808">
        <v>0</v>
      </c>
      <c r="E808" t="s">
        <v>174</v>
      </c>
      <c r="F808" t="s">
        <v>175</v>
      </c>
      <c r="G808" t="s">
        <v>85</v>
      </c>
      <c r="H808" t="s">
        <v>165</v>
      </c>
      <c r="I808" t="s">
        <v>166</v>
      </c>
      <c r="J808">
        <v>28</v>
      </c>
      <c r="K808">
        <v>2.1700000000000001E-2</v>
      </c>
      <c r="L808" t="s">
        <v>88</v>
      </c>
      <c r="M808" t="s">
        <v>140</v>
      </c>
      <c r="N808">
        <v>0</v>
      </c>
      <c r="O808">
        <v>0</v>
      </c>
      <c r="P808">
        <v>0</v>
      </c>
      <c r="Q808">
        <v>0</v>
      </c>
      <c r="S808">
        <v>1</v>
      </c>
      <c r="T808">
        <v>1</v>
      </c>
      <c r="U808">
        <v>0</v>
      </c>
      <c r="V808" t="s">
        <v>121</v>
      </c>
      <c r="W808">
        <v>0</v>
      </c>
      <c r="Y808" t="s">
        <v>140</v>
      </c>
      <c r="Z808">
        <v>50</v>
      </c>
      <c r="AA808">
        <v>0</v>
      </c>
    </row>
    <row r="809" spans="1:27" x14ac:dyDescent="0.25">
      <c r="A809" t="s">
        <v>1059</v>
      </c>
      <c r="B809" t="s">
        <v>1033</v>
      </c>
      <c r="C809" s="8" t="s">
        <v>1034</v>
      </c>
      <c r="D809">
        <v>0</v>
      </c>
      <c r="E809" t="s">
        <v>177</v>
      </c>
      <c r="F809" t="s">
        <v>178</v>
      </c>
      <c r="G809" t="s">
        <v>85</v>
      </c>
      <c r="H809" t="s">
        <v>165</v>
      </c>
      <c r="I809" t="s">
        <v>166</v>
      </c>
      <c r="J809">
        <v>27</v>
      </c>
      <c r="K809">
        <v>2.1700000000000001E-2</v>
      </c>
      <c r="L809" t="s">
        <v>88</v>
      </c>
      <c r="M809" t="s">
        <v>140</v>
      </c>
      <c r="N809">
        <v>0</v>
      </c>
      <c r="O809">
        <v>0</v>
      </c>
      <c r="P809">
        <v>0</v>
      </c>
      <c r="Q809">
        <v>0</v>
      </c>
      <c r="S809">
        <v>1</v>
      </c>
      <c r="T809">
        <v>1</v>
      </c>
      <c r="U809">
        <v>0</v>
      </c>
      <c r="V809" t="s">
        <v>90</v>
      </c>
      <c r="W809">
        <v>0</v>
      </c>
      <c r="Y809" t="s">
        <v>140</v>
      </c>
      <c r="Z809">
        <v>50</v>
      </c>
      <c r="AA809">
        <v>0</v>
      </c>
    </row>
    <row r="810" spans="1:27" x14ac:dyDescent="0.25">
      <c r="A810" t="s">
        <v>1060</v>
      </c>
      <c r="B810" t="s">
        <v>1033</v>
      </c>
      <c r="C810" s="8" t="s">
        <v>1034</v>
      </c>
      <c r="D810">
        <v>1.085</v>
      </c>
      <c r="E810" t="s">
        <v>180</v>
      </c>
      <c r="F810" t="s">
        <v>181</v>
      </c>
      <c r="G810" t="s">
        <v>85</v>
      </c>
      <c r="H810" t="s">
        <v>165</v>
      </c>
      <c r="I810" t="s">
        <v>166</v>
      </c>
      <c r="J810">
        <v>32</v>
      </c>
      <c r="K810">
        <v>2.1700000000000001E-2</v>
      </c>
      <c r="L810" t="s">
        <v>88</v>
      </c>
      <c r="M810" t="s">
        <v>140</v>
      </c>
      <c r="N810">
        <v>50</v>
      </c>
      <c r="O810">
        <v>50</v>
      </c>
      <c r="P810">
        <v>0</v>
      </c>
      <c r="Q810">
        <v>0</v>
      </c>
      <c r="S810">
        <v>1</v>
      </c>
      <c r="T810">
        <v>1</v>
      </c>
      <c r="U810">
        <v>0</v>
      </c>
      <c r="V810" t="s">
        <v>97</v>
      </c>
      <c r="W810">
        <v>1</v>
      </c>
      <c r="Y810" t="s">
        <v>140</v>
      </c>
      <c r="Z810">
        <v>50</v>
      </c>
      <c r="AA810">
        <v>50</v>
      </c>
    </row>
    <row r="811" spans="1:27" x14ac:dyDescent="0.25">
      <c r="A811" t="s">
        <v>1061</v>
      </c>
      <c r="B811" t="s">
        <v>1033</v>
      </c>
      <c r="C811" s="8" t="s">
        <v>1034</v>
      </c>
      <c r="D811">
        <v>0</v>
      </c>
      <c r="E811" t="s">
        <v>183</v>
      </c>
      <c r="F811" t="s">
        <v>184</v>
      </c>
      <c r="G811" t="s">
        <v>85</v>
      </c>
      <c r="H811" t="s">
        <v>104</v>
      </c>
      <c r="I811" t="s">
        <v>105</v>
      </c>
      <c r="J811">
        <v>36</v>
      </c>
      <c r="K811">
        <v>3.2500000000000001E-2</v>
      </c>
      <c r="L811" t="s">
        <v>88</v>
      </c>
      <c r="M811" t="s">
        <v>89</v>
      </c>
      <c r="N811">
        <v>0</v>
      </c>
      <c r="O811">
        <v>0</v>
      </c>
      <c r="P811">
        <v>0</v>
      </c>
      <c r="Q811">
        <v>0</v>
      </c>
      <c r="S811">
        <v>1</v>
      </c>
      <c r="T811">
        <v>1</v>
      </c>
      <c r="U811">
        <v>0</v>
      </c>
      <c r="V811" t="s">
        <v>90</v>
      </c>
      <c r="W811">
        <v>0</v>
      </c>
      <c r="Y811" t="s">
        <v>89</v>
      </c>
      <c r="Z811">
        <v>0</v>
      </c>
      <c r="AA811">
        <v>0</v>
      </c>
    </row>
    <row r="812" spans="1:27" x14ac:dyDescent="0.25">
      <c r="A812" t="s">
        <v>1062</v>
      </c>
      <c r="B812" t="s">
        <v>1033</v>
      </c>
      <c r="C812" s="8" t="s">
        <v>1034</v>
      </c>
      <c r="D812">
        <v>1.25</v>
      </c>
      <c r="E812" t="s">
        <v>186</v>
      </c>
      <c r="F812" t="s">
        <v>187</v>
      </c>
      <c r="G812" t="s">
        <v>188</v>
      </c>
      <c r="H812" t="s">
        <v>189</v>
      </c>
      <c r="I812" t="s">
        <v>190</v>
      </c>
      <c r="J812">
        <v>4</v>
      </c>
      <c r="K812">
        <v>2.5000000000000001E-2</v>
      </c>
      <c r="L812" t="s">
        <v>88</v>
      </c>
      <c r="M812" t="s">
        <v>140</v>
      </c>
      <c r="N812">
        <v>50</v>
      </c>
      <c r="O812">
        <v>50</v>
      </c>
      <c r="P812">
        <v>0</v>
      </c>
      <c r="Q812">
        <v>0</v>
      </c>
      <c r="S812">
        <v>1</v>
      </c>
      <c r="T812">
        <v>1</v>
      </c>
      <c r="U812">
        <v>0</v>
      </c>
      <c r="V812" t="s">
        <v>97</v>
      </c>
      <c r="W812">
        <v>1</v>
      </c>
      <c r="Y812" t="s">
        <v>140</v>
      </c>
      <c r="Z812">
        <v>50</v>
      </c>
      <c r="AA812">
        <v>50</v>
      </c>
    </row>
    <row r="813" spans="1:27" x14ac:dyDescent="0.25">
      <c r="A813" t="s">
        <v>1063</v>
      </c>
      <c r="B813" t="s">
        <v>1033</v>
      </c>
      <c r="C813" s="8" t="s">
        <v>1034</v>
      </c>
      <c r="D813">
        <v>1.25</v>
      </c>
      <c r="E813" t="s">
        <v>192</v>
      </c>
      <c r="F813" t="s">
        <v>193</v>
      </c>
      <c r="G813" t="s">
        <v>188</v>
      </c>
      <c r="H813" t="s">
        <v>189</v>
      </c>
      <c r="I813" t="s">
        <v>190</v>
      </c>
      <c r="J813">
        <v>5</v>
      </c>
      <c r="K813">
        <v>2.5000000000000001E-2</v>
      </c>
      <c r="L813" t="s">
        <v>88</v>
      </c>
      <c r="M813" t="s">
        <v>140</v>
      </c>
      <c r="N813">
        <v>50</v>
      </c>
      <c r="O813">
        <v>50</v>
      </c>
      <c r="P813">
        <v>0</v>
      </c>
      <c r="Q813">
        <v>0</v>
      </c>
      <c r="S813">
        <v>1</v>
      </c>
      <c r="T813">
        <v>1</v>
      </c>
      <c r="U813">
        <v>0</v>
      </c>
      <c r="V813" t="s">
        <v>97</v>
      </c>
      <c r="W813">
        <v>1</v>
      </c>
      <c r="Y813" t="s">
        <v>140</v>
      </c>
      <c r="Z813">
        <v>50</v>
      </c>
      <c r="AA813">
        <v>50</v>
      </c>
    </row>
    <row r="814" spans="1:27" x14ac:dyDescent="0.25">
      <c r="A814" t="s">
        <v>1064</v>
      </c>
      <c r="B814" t="s">
        <v>1033</v>
      </c>
      <c r="C814" s="8" t="s">
        <v>1034</v>
      </c>
      <c r="D814">
        <v>1.25</v>
      </c>
      <c r="E814" t="s">
        <v>195</v>
      </c>
      <c r="F814" t="s">
        <v>196</v>
      </c>
      <c r="G814" t="s">
        <v>188</v>
      </c>
      <c r="H814" t="s">
        <v>189</v>
      </c>
      <c r="I814" t="s">
        <v>190</v>
      </c>
      <c r="J814">
        <v>6</v>
      </c>
      <c r="K814">
        <v>2.5000000000000001E-2</v>
      </c>
      <c r="L814" t="s">
        <v>88</v>
      </c>
      <c r="M814" t="s">
        <v>140</v>
      </c>
      <c r="N814">
        <v>50</v>
      </c>
      <c r="O814">
        <v>50</v>
      </c>
      <c r="P814">
        <v>0</v>
      </c>
      <c r="Q814">
        <v>0</v>
      </c>
      <c r="S814">
        <v>1</v>
      </c>
      <c r="T814">
        <v>1</v>
      </c>
      <c r="U814">
        <v>0</v>
      </c>
      <c r="V814" t="s">
        <v>97</v>
      </c>
      <c r="W814">
        <v>1</v>
      </c>
      <c r="Y814" t="s">
        <v>140</v>
      </c>
      <c r="Z814">
        <v>50</v>
      </c>
      <c r="AA814">
        <v>50</v>
      </c>
    </row>
    <row r="815" spans="1:27" x14ac:dyDescent="0.25">
      <c r="A815" t="s">
        <v>1065</v>
      </c>
      <c r="B815" t="s">
        <v>1033</v>
      </c>
      <c r="C815" s="8" t="s">
        <v>1034</v>
      </c>
      <c r="D815">
        <v>1.25</v>
      </c>
      <c r="E815" t="s">
        <v>198</v>
      </c>
      <c r="F815" t="s">
        <v>199</v>
      </c>
      <c r="G815" t="s">
        <v>188</v>
      </c>
      <c r="H815" t="s">
        <v>189</v>
      </c>
      <c r="I815" t="s">
        <v>190</v>
      </c>
      <c r="J815">
        <v>7</v>
      </c>
      <c r="K815">
        <v>2.5000000000000001E-2</v>
      </c>
      <c r="L815" t="s">
        <v>88</v>
      </c>
      <c r="M815" t="s">
        <v>140</v>
      </c>
      <c r="N815">
        <v>50</v>
      </c>
      <c r="O815">
        <v>50</v>
      </c>
      <c r="P815">
        <v>0</v>
      </c>
      <c r="Q815">
        <v>0</v>
      </c>
      <c r="S815">
        <v>1</v>
      </c>
      <c r="T815">
        <v>1</v>
      </c>
      <c r="U815">
        <v>0</v>
      </c>
      <c r="V815" t="s">
        <v>97</v>
      </c>
      <c r="W815">
        <v>1</v>
      </c>
      <c r="Y815" t="s">
        <v>140</v>
      </c>
      <c r="Z815">
        <v>50</v>
      </c>
      <c r="AA815">
        <v>50</v>
      </c>
    </row>
    <row r="816" spans="1:27" x14ac:dyDescent="0.25">
      <c r="A816" t="s">
        <v>1066</v>
      </c>
      <c r="B816" t="s">
        <v>443</v>
      </c>
      <c r="C816" s="8" t="s">
        <v>444</v>
      </c>
      <c r="D816">
        <v>2.085</v>
      </c>
      <c r="E816" t="s">
        <v>202</v>
      </c>
      <c r="F816" t="s">
        <v>203</v>
      </c>
      <c r="G816" t="s">
        <v>188</v>
      </c>
      <c r="H816" t="s">
        <v>104</v>
      </c>
      <c r="I816" t="s">
        <v>204</v>
      </c>
      <c r="J816">
        <v>11</v>
      </c>
      <c r="K816">
        <v>4.1700000000000001E-2</v>
      </c>
      <c r="L816" t="s">
        <v>88</v>
      </c>
      <c r="M816" t="s">
        <v>140</v>
      </c>
      <c r="N816">
        <v>50</v>
      </c>
      <c r="O816">
        <v>50</v>
      </c>
      <c r="P816">
        <v>0</v>
      </c>
      <c r="Q816">
        <v>0</v>
      </c>
      <c r="S816">
        <v>1</v>
      </c>
      <c r="T816">
        <v>1</v>
      </c>
      <c r="U816">
        <v>0</v>
      </c>
      <c r="V816" t="s">
        <v>97</v>
      </c>
      <c r="W816">
        <v>1</v>
      </c>
      <c r="Y816" t="s">
        <v>140</v>
      </c>
      <c r="Z816">
        <v>50</v>
      </c>
      <c r="AA816">
        <v>50</v>
      </c>
    </row>
    <row r="817" spans="1:27" x14ac:dyDescent="0.25">
      <c r="A817" t="s">
        <v>1067</v>
      </c>
      <c r="B817" t="s">
        <v>1033</v>
      </c>
      <c r="C817" s="8" t="s">
        <v>1034</v>
      </c>
      <c r="D817">
        <v>1.25</v>
      </c>
      <c r="E817" t="s">
        <v>206</v>
      </c>
      <c r="F817" t="s">
        <v>207</v>
      </c>
      <c r="G817" t="s">
        <v>188</v>
      </c>
      <c r="H817" t="s">
        <v>189</v>
      </c>
      <c r="I817" t="s">
        <v>190</v>
      </c>
      <c r="J817">
        <v>8</v>
      </c>
      <c r="K817">
        <v>2.5000000000000001E-2</v>
      </c>
      <c r="L817" t="s">
        <v>88</v>
      </c>
      <c r="M817" t="s">
        <v>140</v>
      </c>
      <c r="N817">
        <v>50</v>
      </c>
      <c r="O817">
        <v>50</v>
      </c>
      <c r="P817">
        <v>0</v>
      </c>
      <c r="Q817">
        <v>0</v>
      </c>
      <c r="S817">
        <v>1</v>
      </c>
      <c r="T817">
        <v>1</v>
      </c>
      <c r="U817">
        <v>0</v>
      </c>
      <c r="V817" t="s">
        <v>97</v>
      </c>
      <c r="W817">
        <v>1</v>
      </c>
      <c r="Y817" t="s">
        <v>140</v>
      </c>
      <c r="Z817">
        <v>50</v>
      </c>
      <c r="AA817">
        <v>50</v>
      </c>
    </row>
    <row r="818" spans="1:27" x14ac:dyDescent="0.25">
      <c r="A818" t="s">
        <v>1068</v>
      </c>
      <c r="B818" t="s">
        <v>443</v>
      </c>
      <c r="C818" s="8" t="s">
        <v>444</v>
      </c>
      <c r="D818">
        <v>0</v>
      </c>
      <c r="E818" t="s">
        <v>209</v>
      </c>
      <c r="F818" t="s">
        <v>210</v>
      </c>
      <c r="G818" t="s">
        <v>188</v>
      </c>
      <c r="H818" t="s">
        <v>104</v>
      </c>
      <c r="I818" t="s">
        <v>204</v>
      </c>
      <c r="J818">
        <v>9</v>
      </c>
      <c r="K818">
        <v>4.1700000000000001E-2</v>
      </c>
      <c r="L818" t="s">
        <v>88</v>
      </c>
      <c r="M818" t="s">
        <v>89</v>
      </c>
      <c r="N818">
        <v>0</v>
      </c>
      <c r="O818">
        <v>0</v>
      </c>
      <c r="P818">
        <v>0</v>
      </c>
      <c r="Q818">
        <v>0</v>
      </c>
      <c r="S818">
        <v>1</v>
      </c>
      <c r="T818">
        <v>1</v>
      </c>
      <c r="U818">
        <v>0</v>
      </c>
      <c r="W818">
        <v>0</v>
      </c>
      <c r="X818">
        <v>0</v>
      </c>
      <c r="Y818" t="s">
        <v>89</v>
      </c>
      <c r="Z818">
        <v>0</v>
      </c>
      <c r="AA818">
        <v>0</v>
      </c>
    </row>
    <row r="819" spans="1:27" x14ac:dyDescent="0.25">
      <c r="A819" t="s">
        <v>1069</v>
      </c>
      <c r="B819" t="s">
        <v>443</v>
      </c>
      <c r="C819" s="8" t="s">
        <v>444</v>
      </c>
      <c r="D819">
        <v>0.2316435</v>
      </c>
      <c r="E819" t="s">
        <v>214</v>
      </c>
      <c r="F819" t="s">
        <v>215</v>
      </c>
      <c r="G819" t="s">
        <v>188</v>
      </c>
      <c r="H819" t="s">
        <v>104</v>
      </c>
      <c r="I819" t="s">
        <v>204</v>
      </c>
      <c r="J819">
        <v>10</v>
      </c>
      <c r="K819">
        <v>4.1700000000000001E-2</v>
      </c>
      <c r="L819" t="s">
        <v>88</v>
      </c>
      <c r="M819" t="s">
        <v>120</v>
      </c>
      <c r="N819">
        <v>5.5549999999999997</v>
      </c>
      <c r="O819">
        <v>5.5549999999999997</v>
      </c>
      <c r="P819">
        <v>0</v>
      </c>
      <c r="Q819">
        <v>0</v>
      </c>
      <c r="S819">
        <v>1</v>
      </c>
      <c r="T819">
        <v>1</v>
      </c>
      <c r="U819">
        <v>0</v>
      </c>
      <c r="W819">
        <v>0</v>
      </c>
      <c r="X819">
        <v>1</v>
      </c>
      <c r="Y819" t="s">
        <v>120</v>
      </c>
      <c r="Z819">
        <v>16.664999999999999</v>
      </c>
      <c r="AA819">
        <v>5.5549999999999997</v>
      </c>
    </row>
    <row r="820" spans="1:27" x14ac:dyDescent="0.25">
      <c r="A820" t="s">
        <v>1070</v>
      </c>
      <c r="B820" t="s">
        <v>1033</v>
      </c>
      <c r="C820" s="8" t="s">
        <v>1034</v>
      </c>
      <c r="D820">
        <v>2.2197779999999998</v>
      </c>
      <c r="E820" t="s">
        <v>217</v>
      </c>
      <c r="F820" t="s">
        <v>218</v>
      </c>
      <c r="G820" t="s">
        <v>219</v>
      </c>
      <c r="H820" t="s">
        <v>3</v>
      </c>
      <c r="I820" t="s">
        <v>3</v>
      </c>
      <c r="J820">
        <v>1</v>
      </c>
      <c r="K820">
        <v>3.3300000000000003E-2</v>
      </c>
      <c r="L820" t="s">
        <v>88</v>
      </c>
      <c r="M820" t="s">
        <v>221</v>
      </c>
      <c r="N820">
        <v>66.66</v>
      </c>
      <c r="O820">
        <v>66.66</v>
      </c>
      <c r="P820">
        <v>0</v>
      </c>
      <c r="Q820">
        <v>0</v>
      </c>
      <c r="S820">
        <v>1</v>
      </c>
      <c r="T820">
        <v>1</v>
      </c>
      <c r="U820">
        <v>0</v>
      </c>
      <c r="W820">
        <v>0</v>
      </c>
      <c r="X820">
        <v>66.66</v>
      </c>
      <c r="Y820" t="s">
        <v>221</v>
      </c>
      <c r="Z820">
        <v>50</v>
      </c>
      <c r="AA820">
        <v>66.66</v>
      </c>
    </row>
    <row r="821" spans="1:27" x14ac:dyDescent="0.25">
      <c r="A821" t="s">
        <v>1071</v>
      </c>
      <c r="B821" t="s">
        <v>1033</v>
      </c>
      <c r="C821" s="8" t="s">
        <v>1034</v>
      </c>
      <c r="D821">
        <v>1.1098889999999999</v>
      </c>
      <c r="E821" t="s">
        <v>223</v>
      </c>
      <c r="F821" t="s">
        <v>224</v>
      </c>
      <c r="G821" t="s">
        <v>219</v>
      </c>
      <c r="H821" t="s">
        <v>3</v>
      </c>
      <c r="I821" t="s">
        <v>3</v>
      </c>
      <c r="J821">
        <v>3</v>
      </c>
      <c r="K821">
        <v>3.3300000000000003E-2</v>
      </c>
      <c r="L821" t="s">
        <v>88</v>
      </c>
      <c r="M821" t="s">
        <v>221</v>
      </c>
      <c r="N821">
        <v>33.33</v>
      </c>
      <c r="O821">
        <v>33.33</v>
      </c>
      <c r="P821">
        <v>0</v>
      </c>
      <c r="Q821">
        <v>0</v>
      </c>
      <c r="S821">
        <v>1</v>
      </c>
      <c r="T821">
        <v>1</v>
      </c>
      <c r="U821">
        <v>0</v>
      </c>
      <c r="W821">
        <v>0</v>
      </c>
      <c r="X821">
        <v>33.33</v>
      </c>
      <c r="Y821" t="s">
        <v>221</v>
      </c>
      <c r="Z821">
        <v>50</v>
      </c>
      <c r="AA821">
        <v>33.33</v>
      </c>
    </row>
    <row r="822" spans="1:27" x14ac:dyDescent="0.25">
      <c r="A822" t="s">
        <v>1072</v>
      </c>
      <c r="B822" t="s">
        <v>1033</v>
      </c>
      <c r="C822" s="8" t="s">
        <v>1034</v>
      </c>
      <c r="D822">
        <v>0.74924999999999997</v>
      </c>
      <c r="E822" t="s">
        <v>226</v>
      </c>
      <c r="F822" t="s">
        <v>227</v>
      </c>
      <c r="G822" t="s">
        <v>219</v>
      </c>
      <c r="H822" t="s">
        <v>3</v>
      </c>
      <c r="I822" t="s">
        <v>3</v>
      </c>
      <c r="J822">
        <v>2</v>
      </c>
      <c r="K822">
        <v>3.3300000000000003E-2</v>
      </c>
      <c r="L822" t="s">
        <v>88</v>
      </c>
      <c r="M822" t="s">
        <v>221</v>
      </c>
      <c r="N822">
        <v>22.5</v>
      </c>
      <c r="O822">
        <v>22.5</v>
      </c>
      <c r="P822">
        <v>0</v>
      </c>
      <c r="Q822">
        <v>0</v>
      </c>
      <c r="S822">
        <v>1</v>
      </c>
      <c r="T822">
        <v>1</v>
      </c>
      <c r="U822">
        <v>0</v>
      </c>
      <c r="W822">
        <v>0</v>
      </c>
      <c r="X822">
        <v>22.5</v>
      </c>
      <c r="Y822" t="s">
        <v>221</v>
      </c>
      <c r="Z822">
        <v>50</v>
      </c>
      <c r="AA822">
        <v>22.5</v>
      </c>
    </row>
    <row r="823" spans="1:27" x14ac:dyDescent="0.25">
      <c r="A823" t="s">
        <v>1073</v>
      </c>
      <c r="B823" t="s">
        <v>1074</v>
      </c>
      <c r="C823" s="8">
        <v>44004</v>
      </c>
      <c r="D823">
        <v>0.92999999999999905</v>
      </c>
      <c r="E823" t="s">
        <v>83</v>
      </c>
      <c r="F823" t="s">
        <v>84</v>
      </c>
      <c r="G823" t="s">
        <v>85</v>
      </c>
      <c r="H823" t="s">
        <v>86</v>
      </c>
      <c r="I823" t="s">
        <v>87</v>
      </c>
      <c r="J823">
        <v>24</v>
      </c>
      <c r="K823">
        <v>1.8599999999999998E-2</v>
      </c>
      <c r="L823" t="s">
        <v>88</v>
      </c>
      <c r="M823" t="s">
        <v>268</v>
      </c>
      <c r="N823">
        <v>50</v>
      </c>
      <c r="O823">
        <v>50</v>
      </c>
      <c r="P823">
        <v>0</v>
      </c>
      <c r="Q823">
        <v>0</v>
      </c>
      <c r="S823">
        <v>1</v>
      </c>
      <c r="T823">
        <v>1</v>
      </c>
      <c r="U823">
        <v>0</v>
      </c>
      <c r="V823" t="s">
        <v>97</v>
      </c>
      <c r="W823">
        <v>1</v>
      </c>
      <c r="Y823" t="s">
        <v>268</v>
      </c>
      <c r="Z823">
        <v>50</v>
      </c>
      <c r="AA823">
        <v>50</v>
      </c>
    </row>
    <row r="824" spans="1:27" x14ac:dyDescent="0.25">
      <c r="A824" t="s">
        <v>1075</v>
      </c>
      <c r="B824" t="s">
        <v>1074</v>
      </c>
      <c r="C824" s="8">
        <v>44004</v>
      </c>
      <c r="D824">
        <v>0.81499999999999995</v>
      </c>
      <c r="E824" t="s">
        <v>92</v>
      </c>
      <c r="F824" t="s">
        <v>93</v>
      </c>
      <c r="G824" t="s">
        <v>85</v>
      </c>
      <c r="H824" t="s">
        <v>94</v>
      </c>
      <c r="I824" t="s">
        <v>95</v>
      </c>
      <c r="J824">
        <v>13</v>
      </c>
      <c r="K824">
        <v>1.6299999999999999E-2</v>
      </c>
      <c r="L824" t="s">
        <v>88</v>
      </c>
      <c r="M824" t="s">
        <v>268</v>
      </c>
      <c r="N824">
        <v>50</v>
      </c>
      <c r="O824">
        <v>50</v>
      </c>
      <c r="P824">
        <v>0</v>
      </c>
      <c r="Q824">
        <v>0</v>
      </c>
      <c r="S824">
        <v>1</v>
      </c>
      <c r="T824">
        <v>1</v>
      </c>
      <c r="U824">
        <v>0</v>
      </c>
      <c r="V824" t="s">
        <v>97</v>
      </c>
      <c r="W824">
        <v>1</v>
      </c>
      <c r="Y824" t="s">
        <v>268</v>
      </c>
      <c r="Z824">
        <v>50</v>
      </c>
      <c r="AA824">
        <v>50</v>
      </c>
    </row>
    <row r="825" spans="1:27" x14ac:dyDescent="0.25">
      <c r="A825" t="s">
        <v>1076</v>
      </c>
      <c r="B825" t="s">
        <v>1074</v>
      </c>
      <c r="C825" s="8">
        <v>44004</v>
      </c>
      <c r="D825">
        <v>0</v>
      </c>
      <c r="E825" t="s">
        <v>99</v>
      </c>
      <c r="F825" t="s">
        <v>100</v>
      </c>
      <c r="G825" t="s">
        <v>85</v>
      </c>
      <c r="H825" t="s">
        <v>86</v>
      </c>
      <c r="I825" t="s">
        <v>87</v>
      </c>
      <c r="J825">
        <v>26</v>
      </c>
      <c r="K825">
        <v>1.8599999999999998E-2</v>
      </c>
      <c r="L825" t="s">
        <v>88</v>
      </c>
      <c r="M825" t="s">
        <v>89</v>
      </c>
      <c r="N825">
        <v>0</v>
      </c>
      <c r="O825">
        <v>0</v>
      </c>
      <c r="P825">
        <v>0</v>
      </c>
      <c r="Q825">
        <v>0</v>
      </c>
      <c r="S825">
        <v>1</v>
      </c>
      <c r="T825">
        <v>1</v>
      </c>
      <c r="U825">
        <v>0</v>
      </c>
      <c r="V825" t="s">
        <v>90</v>
      </c>
      <c r="W825">
        <v>0</v>
      </c>
      <c r="Y825" t="s">
        <v>89</v>
      </c>
      <c r="Z825">
        <v>0</v>
      </c>
      <c r="AA825">
        <v>0</v>
      </c>
    </row>
    <row r="826" spans="1:27" x14ac:dyDescent="0.25">
      <c r="A826" t="s">
        <v>1077</v>
      </c>
      <c r="B826" t="s">
        <v>1074</v>
      </c>
      <c r="C826" s="8">
        <v>44004</v>
      </c>
      <c r="D826">
        <v>1.625</v>
      </c>
      <c r="E826" t="s">
        <v>102</v>
      </c>
      <c r="F826" t="s">
        <v>103</v>
      </c>
      <c r="G826" t="s">
        <v>85</v>
      </c>
      <c r="H826" t="s">
        <v>104</v>
      </c>
      <c r="I826" t="s">
        <v>105</v>
      </c>
      <c r="J826">
        <v>34</v>
      </c>
      <c r="K826">
        <v>3.2500000000000001E-2</v>
      </c>
      <c r="L826" t="s">
        <v>88</v>
      </c>
      <c r="M826" t="s">
        <v>268</v>
      </c>
      <c r="N826">
        <v>50</v>
      </c>
      <c r="O826">
        <v>50</v>
      </c>
      <c r="P826">
        <v>0</v>
      </c>
      <c r="Q826">
        <v>0</v>
      </c>
      <c r="S826">
        <v>1</v>
      </c>
      <c r="T826">
        <v>1</v>
      </c>
      <c r="U826">
        <v>0</v>
      </c>
      <c r="V826" t="s">
        <v>97</v>
      </c>
      <c r="W826">
        <v>1</v>
      </c>
      <c r="Y826" t="s">
        <v>268</v>
      </c>
      <c r="Z826">
        <v>50</v>
      </c>
      <c r="AA826">
        <v>50</v>
      </c>
    </row>
    <row r="827" spans="1:27" x14ac:dyDescent="0.25">
      <c r="A827" t="s">
        <v>1078</v>
      </c>
      <c r="B827" t="s">
        <v>1074</v>
      </c>
      <c r="C827" s="8">
        <v>44004</v>
      </c>
      <c r="D827">
        <v>0.54327899999999996</v>
      </c>
      <c r="E827" t="s">
        <v>107</v>
      </c>
      <c r="F827" t="s">
        <v>108</v>
      </c>
      <c r="G827" t="s">
        <v>85</v>
      </c>
      <c r="H827" t="s">
        <v>94</v>
      </c>
      <c r="I827" t="s">
        <v>95</v>
      </c>
      <c r="J827">
        <v>19</v>
      </c>
      <c r="K827">
        <v>1.6299999999999999E-2</v>
      </c>
      <c r="L827" t="s">
        <v>88</v>
      </c>
      <c r="M827" t="s">
        <v>96</v>
      </c>
      <c r="N827">
        <v>33.33</v>
      </c>
      <c r="O827">
        <v>33.33</v>
      </c>
      <c r="P827">
        <v>0</v>
      </c>
      <c r="Q827">
        <v>0</v>
      </c>
      <c r="S827">
        <v>1</v>
      </c>
      <c r="T827">
        <v>1</v>
      </c>
      <c r="U827">
        <v>0</v>
      </c>
      <c r="V827" t="s">
        <v>97</v>
      </c>
      <c r="W827">
        <v>1</v>
      </c>
      <c r="Y827" t="s">
        <v>96</v>
      </c>
      <c r="Z827">
        <v>33.33</v>
      </c>
      <c r="AA827">
        <v>33.33</v>
      </c>
    </row>
    <row r="828" spans="1:27" x14ac:dyDescent="0.25">
      <c r="A828" t="s">
        <v>1079</v>
      </c>
      <c r="B828" t="s">
        <v>1074</v>
      </c>
      <c r="C828" s="8">
        <v>44004</v>
      </c>
      <c r="D828">
        <v>0.61993799999999899</v>
      </c>
      <c r="E828" t="s">
        <v>110</v>
      </c>
      <c r="F828" t="s">
        <v>111</v>
      </c>
      <c r="G828" t="s">
        <v>85</v>
      </c>
      <c r="H828" t="s">
        <v>86</v>
      </c>
      <c r="I828" t="s">
        <v>87</v>
      </c>
      <c r="J828">
        <v>20</v>
      </c>
      <c r="K828">
        <v>1.8599999999999998E-2</v>
      </c>
      <c r="L828" t="s">
        <v>88</v>
      </c>
      <c r="M828" t="s">
        <v>96</v>
      </c>
      <c r="N828">
        <v>33.33</v>
      </c>
      <c r="O828">
        <v>33.33</v>
      </c>
      <c r="P828">
        <v>0</v>
      </c>
      <c r="Q828">
        <v>0</v>
      </c>
      <c r="S828">
        <v>1</v>
      </c>
      <c r="T828">
        <v>1</v>
      </c>
      <c r="U828">
        <v>0</v>
      </c>
      <c r="V828" t="s">
        <v>97</v>
      </c>
      <c r="W828">
        <v>1</v>
      </c>
      <c r="Y828" t="s">
        <v>96</v>
      </c>
      <c r="Z828">
        <v>33.33</v>
      </c>
      <c r="AA828">
        <v>33.33</v>
      </c>
    </row>
    <row r="829" spans="1:27" x14ac:dyDescent="0.25">
      <c r="A829" t="s">
        <v>1080</v>
      </c>
      <c r="B829" t="s">
        <v>1074</v>
      </c>
      <c r="C829" s="8">
        <v>44004</v>
      </c>
      <c r="D829">
        <v>0.81499999999999995</v>
      </c>
      <c r="E829" t="s">
        <v>113</v>
      </c>
      <c r="F829" t="s">
        <v>114</v>
      </c>
      <c r="G829" t="s">
        <v>85</v>
      </c>
      <c r="H829" t="s">
        <v>94</v>
      </c>
      <c r="I829" t="s">
        <v>95</v>
      </c>
      <c r="J829">
        <v>18</v>
      </c>
      <c r="K829">
        <v>1.6299999999999999E-2</v>
      </c>
      <c r="L829" t="s">
        <v>88</v>
      </c>
      <c r="M829" t="s">
        <v>268</v>
      </c>
      <c r="N829">
        <v>50</v>
      </c>
      <c r="O829">
        <v>50</v>
      </c>
      <c r="P829">
        <v>0</v>
      </c>
      <c r="Q829">
        <v>0</v>
      </c>
      <c r="S829">
        <v>1</v>
      </c>
      <c r="T829">
        <v>1</v>
      </c>
      <c r="U829">
        <v>0</v>
      </c>
      <c r="V829" t="s">
        <v>97</v>
      </c>
      <c r="W829">
        <v>1</v>
      </c>
      <c r="Y829" t="s">
        <v>268</v>
      </c>
      <c r="Z829">
        <v>50</v>
      </c>
      <c r="AA829">
        <v>50</v>
      </c>
    </row>
    <row r="830" spans="1:27" x14ac:dyDescent="0.25">
      <c r="A830" t="s">
        <v>1081</v>
      </c>
      <c r="B830" t="s">
        <v>1074</v>
      </c>
      <c r="C830" s="8">
        <v>44004</v>
      </c>
      <c r="D830">
        <v>0</v>
      </c>
      <c r="E830" t="s">
        <v>116</v>
      </c>
      <c r="F830" t="s">
        <v>117</v>
      </c>
      <c r="G830" t="s">
        <v>85</v>
      </c>
      <c r="H830" t="s">
        <v>118</v>
      </c>
      <c r="I830" t="s">
        <v>119</v>
      </c>
      <c r="J830">
        <v>37</v>
      </c>
      <c r="K830">
        <v>4.3299999999999998E-2</v>
      </c>
      <c r="L830" t="s">
        <v>88</v>
      </c>
      <c r="M830" t="s">
        <v>96</v>
      </c>
      <c r="N830">
        <v>0</v>
      </c>
      <c r="O830">
        <v>0</v>
      </c>
      <c r="P830">
        <v>0</v>
      </c>
      <c r="Q830">
        <v>0</v>
      </c>
      <c r="S830">
        <v>1</v>
      </c>
      <c r="T830">
        <v>1</v>
      </c>
      <c r="U830">
        <v>0</v>
      </c>
      <c r="V830" t="s">
        <v>121</v>
      </c>
      <c r="W830">
        <v>0</v>
      </c>
      <c r="Y830" t="s">
        <v>96</v>
      </c>
      <c r="Z830">
        <v>33.33</v>
      </c>
      <c r="AA830">
        <v>0</v>
      </c>
    </row>
    <row r="831" spans="1:27" x14ac:dyDescent="0.25">
      <c r="A831" t="s">
        <v>1082</v>
      </c>
      <c r="B831" t="s">
        <v>1074</v>
      </c>
      <c r="C831" s="8">
        <v>44004</v>
      </c>
      <c r="D831">
        <v>0.92999999999999905</v>
      </c>
      <c r="E831" t="s">
        <v>123</v>
      </c>
      <c r="F831" t="s">
        <v>124</v>
      </c>
      <c r="G831" t="s">
        <v>85</v>
      </c>
      <c r="H831" t="s">
        <v>86</v>
      </c>
      <c r="I831" t="s">
        <v>87</v>
      </c>
      <c r="J831">
        <v>23</v>
      </c>
      <c r="K831">
        <v>1.8599999999999998E-2</v>
      </c>
      <c r="L831" t="s">
        <v>88</v>
      </c>
      <c r="M831" t="s">
        <v>268</v>
      </c>
      <c r="N831">
        <v>50</v>
      </c>
      <c r="O831">
        <v>50</v>
      </c>
      <c r="P831">
        <v>0</v>
      </c>
      <c r="Q831">
        <v>0</v>
      </c>
      <c r="S831">
        <v>1</v>
      </c>
      <c r="T831">
        <v>1</v>
      </c>
      <c r="U831">
        <v>0</v>
      </c>
      <c r="V831" t="s">
        <v>97</v>
      </c>
      <c r="W831">
        <v>1</v>
      </c>
      <c r="Y831" t="s">
        <v>268</v>
      </c>
      <c r="Z831">
        <v>50</v>
      </c>
      <c r="AA831">
        <v>50</v>
      </c>
    </row>
    <row r="832" spans="1:27" x14ac:dyDescent="0.25">
      <c r="A832" t="s">
        <v>1083</v>
      </c>
      <c r="B832" t="s">
        <v>1074</v>
      </c>
      <c r="C832" s="8">
        <v>44004</v>
      </c>
      <c r="D832">
        <v>0.92999999999999905</v>
      </c>
      <c r="E832" t="s">
        <v>126</v>
      </c>
      <c r="F832" t="s">
        <v>127</v>
      </c>
      <c r="G832" t="s">
        <v>85</v>
      </c>
      <c r="H832" t="s">
        <v>86</v>
      </c>
      <c r="I832" t="s">
        <v>87</v>
      </c>
      <c r="J832">
        <v>22</v>
      </c>
      <c r="K832">
        <v>1.8599999999999998E-2</v>
      </c>
      <c r="L832" t="s">
        <v>88</v>
      </c>
      <c r="M832" t="s">
        <v>268</v>
      </c>
      <c r="N832">
        <v>50</v>
      </c>
      <c r="O832">
        <v>50</v>
      </c>
      <c r="P832">
        <v>0</v>
      </c>
      <c r="Q832">
        <v>0</v>
      </c>
      <c r="S832">
        <v>1</v>
      </c>
      <c r="T832">
        <v>1</v>
      </c>
      <c r="U832">
        <v>0</v>
      </c>
      <c r="V832" t="s">
        <v>97</v>
      </c>
      <c r="W832">
        <v>1</v>
      </c>
      <c r="Y832" t="s">
        <v>268</v>
      </c>
      <c r="Z832">
        <v>50</v>
      </c>
      <c r="AA832">
        <v>50</v>
      </c>
    </row>
    <row r="833" spans="1:27" x14ac:dyDescent="0.25">
      <c r="A833" t="s">
        <v>1084</v>
      </c>
      <c r="B833" t="s">
        <v>1074</v>
      </c>
      <c r="C833" s="8">
        <v>44004</v>
      </c>
      <c r="D833">
        <v>0.54327899999999996</v>
      </c>
      <c r="E833" t="s">
        <v>129</v>
      </c>
      <c r="F833" t="s">
        <v>130</v>
      </c>
      <c r="G833" t="s">
        <v>85</v>
      </c>
      <c r="H833" t="s">
        <v>94</v>
      </c>
      <c r="I833" t="s">
        <v>95</v>
      </c>
      <c r="J833">
        <v>15</v>
      </c>
      <c r="K833">
        <v>1.6299999999999999E-2</v>
      </c>
      <c r="L833" t="s">
        <v>88</v>
      </c>
      <c r="M833" t="s">
        <v>96</v>
      </c>
      <c r="N833">
        <v>33.33</v>
      </c>
      <c r="O833">
        <v>33.33</v>
      </c>
      <c r="P833">
        <v>0</v>
      </c>
      <c r="Q833">
        <v>0</v>
      </c>
      <c r="S833">
        <v>1</v>
      </c>
      <c r="T833">
        <v>1</v>
      </c>
      <c r="U833">
        <v>0</v>
      </c>
      <c r="V833" t="s">
        <v>97</v>
      </c>
      <c r="W833">
        <v>1</v>
      </c>
      <c r="Y833" t="s">
        <v>96</v>
      </c>
      <c r="Z833">
        <v>33.33</v>
      </c>
      <c r="AA833">
        <v>33.33</v>
      </c>
    </row>
    <row r="834" spans="1:27" x14ac:dyDescent="0.25">
      <c r="A834" t="s">
        <v>1085</v>
      </c>
      <c r="B834" t="s">
        <v>1074</v>
      </c>
      <c r="C834" s="8">
        <v>44004</v>
      </c>
      <c r="D834">
        <v>0</v>
      </c>
      <c r="E834" t="s">
        <v>132</v>
      </c>
      <c r="F834" t="s">
        <v>133</v>
      </c>
      <c r="G834" t="s">
        <v>85</v>
      </c>
      <c r="H834" t="s">
        <v>86</v>
      </c>
      <c r="I834" t="s">
        <v>87</v>
      </c>
      <c r="J834">
        <v>21</v>
      </c>
      <c r="K834">
        <v>1.8599999999999998E-2</v>
      </c>
      <c r="L834" t="s">
        <v>88</v>
      </c>
      <c r="M834" t="s">
        <v>89</v>
      </c>
      <c r="N834">
        <v>0</v>
      </c>
      <c r="O834">
        <v>0</v>
      </c>
      <c r="P834">
        <v>0</v>
      </c>
      <c r="Q834">
        <v>0</v>
      </c>
      <c r="S834">
        <v>1</v>
      </c>
      <c r="T834">
        <v>1</v>
      </c>
      <c r="U834">
        <v>0</v>
      </c>
      <c r="V834" t="s">
        <v>90</v>
      </c>
      <c r="W834">
        <v>0</v>
      </c>
      <c r="Y834" t="s">
        <v>89</v>
      </c>
      <c r="Z834">
        <v>0</v>
      </c>
      <c r="AA834">
        <v>0</v>
      </c>
    </row>
    <row r="835" spans="1:27" x14ac:dyDescent="0.25">
      <c r="A835" t="s">
        <v>1086</v>
      </c>
      <c r="B835" t="s">
        <v>1074</v>
      </c>
      <c r="C835" s="8">
        <v>44004</v>
      </c>
      <c r="D835">
        <v>0.81499999999999995</v>
      </c>
      <c r="E835" t="s">
        <v>135</v>
      </c>
      <c r="F835" t="s">
        <v>136</v>
      </c>
      <c r="G835" t="s">
        <v>85</v>
      </c>
      <c r="H835" t="s">
        <v>94</v>
      </c>
      <c r="I835" t="s">
        <v>95</v>
      </c>
      <c r="J835">
        <v>14</v>
      </c>
      <c r="K835">
        <v>1.6299999999999999E-2</v>
      </c>
      <c r="L835" t="s">
        <v>88</v>
      </c>
      <c r="M835" t="s">
        <v>268</v>
      </c>
      <c r="N835">
        <v>50</v>
      </c>
      <c r="O835">
        <v>50</v>
      </c>
      <c r="P835">
        <v>0</v>
      </c>
      <c r="Q835">
        <v>0</v>
      </c>
      <c r="S835">
        <v>1</v>
      </c>
      <c r="T835">
        <v>1</v>
      </c>
      <c r="U835">
        <v>0</v>
      </c>
      <c r="V835" t="s">
        <v>97</v>
      </c>
      <c r="W835">
        <v>1</v>
      </c>
      <c r="Y835" t="s">
        <v>268</v>
      </c>
      <c r="Z835">
        <v>50</v>
      </c>
      <c r="AA835">
        <v>50</v>
      </c>
    </row>
    <row r="836" spans="1:27" x14ac:dyDescent="0.25">
      <c r="A836" t="s">
        <v>1087</v>
      </c>
      <c r="B836" t="s">
        <v>1074</v>
      </c>
      <c r="C836" s="8">
        <v>44004</v>
      </c>
      <c r="D836">
        <v>0</v>
      </c>
      <c r="E836" t="s">
        <v>138</v>
      </c>
      <c r="F836" t="s">
        <v>139</v>
      </c>
      <c r="G836" t="s">
        <v>85</v>
      </c>
      <c r="H836" t="s">
        <v>118</v>
      </c>
      <c r="I836" t="s">
        <v>119</v>
      </c>
      <c r="J836">
        <v>39</v>
      </c>
      <c r="K836">
        <v>4.3299999999999998E-2</v>
      </c>
      <c r="L836" t="s">
        <v>88</v>
      </c>
      <c r="M836" t="s">
        <v>140</v>
      </c>
      <c r="N836">
        <v>0</v>
      </c>
      <c r="O836">
        <v>0</v>
      </c>
      <c r="P836">
        <v>0</v>
      </c>
      <c r="Q836">
        <v>0</v>
      </c>
      <c r="S836">
        <v>1</v>
      </c>
      <c r="T836">
        <v>1</v>
      </c>
      <c r="U836">
        <v>0</v>
      </c>
      <c r="V836" t="s">
        <v>121</v>
      </c>
      <c r="W836">
        <v>0</v>
      </c>
      <c r="Y836" t="s">
        <v>140</v>
      </c>
      <c r="Z836">
        <v>50</v>
      </c>
      <c r="AA836">
        <v>0</v>
      </c>
    </row>
    <row r="837" spans="1:27" x14ac:dyDescent="0.25">
      <c r="A837" t="s">
        <v>1088</v>
      </c>
      <c r="B837" t="s">
        <v>1074</v>
      </c>
      <c r="C837" s="8">
        <v>44004</v>
      </c>
      <c r="D837">
        <v>1.625</v>
      </c>
      <c r="E837" t="s">
        <v>142</v>
      </c>
      <c r="F837" t="s">
        <v>143</v>
      </c>
      <c r="G837" t="s">
        <v>85</v>
      </c>
      <c r="H837" t="s">
        <v>104</v>
      </c>
      <c r="I837" t="s">
        <v>105</v>
      </c>
      <c r="J837">
        <v>33</v>
      </c>
      <c r="K837">
        <v>3.2500000000000001E-2</v>
      </c>
      <c r="L837" t="s">
        <v>88</v>
      </c>
      <c r="M837" t="s">
        <v>268</v>
      </c>
      <c r="N837">
        <v>50</v>
      </c>
      <c r="O837">
        <v>50</v>
      </c>
      <c r="P837">
        <v>0</v>
      </c>
      <c r="Q837">
        <v>0</v>
      </c>
      <c r="S837">
        <v>1</v>
      </c>
      <c r="T837">
        <v>1</v>
      </c>
      <c r="U837">
        <v>0</v>
      </c>
      <c r="V837" t="s">
        <v>97</v>
      </c>
      <c r="W837">
        <v>1</v>
      </c>
      <c r="Y837" t="s">
        <v>268</v>
      </c>
      <c r="Z837">
        <v>50</v>
      </c>
      <c r="AA837">
        <v>50</v>
      </c>
    </row>
    <row r="838" spans="1:27" x14ac:dyDescent="0.25">
      <c r="A838" t="s">
        <v>1089</v>
      </c>
      <c r="B838" t="s">
        <v>1074</v>
      </c>
      <c r="C838" s="8">
        <v>44004</v>
      </c>
      <c r="D838">
        <v>0</v>
      </c>
      <c r="E838" t="s">
        <v>145</v>
      </c>
      <c r="F838" t="s">
        <v>146</v>
      </c>
      <c r="G838" t="s">
        <v>85</v>
      </c>
      <c r="H838" t="s">
        <v>86</v>
      </c>
      <c r="I838" t="s">
        <v>87</v>
      </c>
      <c r="J838">
        <v>25</v>
      </c>
      <c r="K838">
        <v>1.8599999999999998E-2</v>
      </c>
      <c r="L838" t="s">
        <v>88</v>
      </c>
      <c r="M838" t="s">
        <v>96</v>
      </c>
      <c r="N838">
        <v>0</v>
      </c>
      <c r="O838">
        <v>0</v>
      </c>
      <c r="P838">
        <v>0</v>
      </c>
      <c r="Q838">
        <v>0</v>
      </c>
      <c r="S838">
        <v>1</v>
      </c>
      <c r="T838">
        <v>1</v>
      </c>
      <c r="U838">
        <v>0</v>
      </c>
      <c r="V838" t="s">
        <v>121</v>
      </c>
      <c r="W838">
        <v>0</v>
      </c>
      <c r="Y838" t="s">
        <v>96</v>
      </c>
      <c r="Z838">
        <v>33.33</v>
      </c>
      <c r="AA838">
        <v>0</v>
      </c>
    </row>
    <row r="839" spans="1:27" x14ac:dyDescent="0.25">
      <c r="A839" t="s">
        <v>1090</v>
      </c>
      <c r="B839" t="s">
        <v>1074</v>
      </c>
      <c r="C839" s="8">
        <v>44004</v>
      </c>
      <c r="D839">
        <v>0</v>
      </c>
      <c r="E839" t="s">
        <v>148</v>
      </c>
      <c r="F839" t="s">
        <v>149</v>
      </c>
      <c r="G839" t="s">
        <v>85</v>
      </c>
      <c r="H839" t="s">
        <v>94</v>
      </c>
      <c r="I839" t="s">
        <v>95</v>
      </c>
      <c r="J839">
        <v>16</v>
      </c>
      <c r="K839">
        <v>1.6299999999999999E-2</v>
      </c>
      <c r="L839" t="s">
        <v>88</v>
      </c>
      <c r="M839" t="s">
        <v>268</v>
      </c>
      <c r="N839">
        <v>0</v>
      </c>
      <c r="O839">
        <v>0</v>
      </c>
      <c r="P839">
        <v>0</v>
      </c>
      <c r="Q839">
        <v>0</v>
      </c>
      <c r="S839">
        <v>1</v>
      </c>
      <c r="T839">
        <v>1</v>
      </c>
      <c r="U839">
        <v>0</v>
      </c>
      <c r="V839" t="s">
        <v>121</v>
      </c>
      <c r="W839">
        <v>0</v>
      </c>
      <c r="Y839" t="s">
        <v>268</v>
      </c>
      <c r="Z839">
        <v>50</v>
      </c>
      <c r="AA839">
        <v>0</v>
      </c>
    </row>
    <row r="840" spans="1:27" x14ac:dyDescent="0.25">
      <c r="A840" t="s">
        <v>1091</v>
      </c>
      <c r="B840" t="s">
        <v>1074</v>
      </c>
      <c r="C840" s="8">
        <v>44004</v>
      </c>
      <c r="D840">
        <v>0</v>
      </c>
      <c r="E840" t="s">
        <v>151</v>
      </c>
      <c r="F840" t="s">
        <v>152</v>
      </c>
      <c r="G840" t="s">
        <v>85</v>
      </c>
      <c r="H840" t="s">
        <v>94</v>
      </c>
      <c r="I840" t="s">
        <v>95</v>
      </c>
      <c r="J840">
        <v>17</v>
      </c>
      <c r="K840">
        <v>1.6299999999999999E-2</v>
      </c>
      <c r="L840" t="s">
        <v>88</v>
      </c>
      <c r="M840" t="s">
        <v>96</v>
      </c>
      <c r="N840">
        <v>0</v>
      </c>
      <c r="O840">
        <v>0</v>
      </c>
      <c r="P840">
        <v>0</v>
      </c>
      <c r="Q840">
        <v>0</v>
      </c>
      <c r="S840">
        <v>1</v>
      </c>
      <c r="T840">
        <v>1</v>
      </c>
      <c r="U840">
        <v>0</v>
      </c>
      <c r="V840" t="s">
        <v>121</v>
      </c>
      <c r="W840">
        <v>0</v>
      </c>
      <c r="Y840" t="s">
        <v>96</v>
      </c>
      <c r="Z840">
        <v>33.33</v>
      </c>
      <c r="AA840">
        <v>0</v>
      </c>
    </row>
    <row r="841" spans="1:27" x14ac:dyDescent="0.25">
      <c r="A841" t="s">
        <v>1092</v>
      </c>
      <c r="B841" t="s">
        <v>1074</v>
      </c>
      <c r="C841" s="8">
        <v>44004</v>
      </c>
      <c r="D841">
        <v>0.81499999999999995</v>
      </c>
      <c r="E841" t="s">
        <v>154</v>
      </c>
      <c r="F841" t="s">
        <v>155</v>
      </c>
      <c r="G841" t="s">
        <v>85</v>
      </c>
      <c r="H841" t="s">
        <v>94</v>
      </c>
      <c r="I841" t="s">
        <v>95</v>
      </c>
      <c r="J841">
        <v>12</v>
      </c>
      <c r="K841">
        <v>1.6299999999999999E-2</v>
      </c>
      <c r="L841" t="s">
        <v>88</v>
      </c>
      <c r="M841" t="s">
        <v>268</v>
      </c>
      <c r="N841">
        <v>50</v>
      </c>
      <c r="O841">
        <v>50</v>
      </c>
      <c r="P841">
        <v>0</v>
      </c>
      <c r="Q841">
        <v>0</v>
      </c>
      <c r="S841">
        <v>1</v>
      </c>
      <c r="T841">
        <v>1</v>
      </c>
      <c r="U841">
        <v>0</v>
      </c>
      <c r="V841" t="s">
        <v>97</v>
      </c>
      <c r="W841">
        <v>1</v>
      </c>
      <c r="Y841" t="s">
        <v>268</v>
      </c>
      <c r="Z841">
        <v>50</v>
      </c>
      <c r="AA841">
        <v>50</v>
      </c>
    </row>
    <row r="842" spans="1:27" x14ac:dyDescent="0.25">
      <c r="A842" t="s">
        <v>1093</v>
      </c>
      <c r="B842" t="s">
        <v>1074</v>
      </c>
      <c r="C842" s="8">
        <v>44004</v>
      </c>
      <c r="D842">
        <v>0</v>
      </c>
      <c r="E842" t="s">
        <v>157</v>
      </c>
      <c r="F842" t="s">
        <v>158</v>
      </c>
      <c r="G842" t="s">
        <v>85</v>
      </c>
      <c r="H842" t="s">
        <v>104</v>
      </c>
      <c r="I842" t="s">
        <v>105</v>
      </c>
      <c r="J842">
        <v>35</v>
      </c>
      <c r="K842">
        <v>3.2500000000000001E-2</v>
      </c>
      <c r="L842" t="s">
        <v>88</v>
      </c>
      <c r="M842" t="s">
        <v>89</v>
      </c>
      <c r="N842">
        <v>0</v>
      </c>
      <c r="O842">
        <v>0</v>
      </c>
      <c r="P842">
        <v>0</v>
      </c>
      <c r="Q842">
        <v>0</v>
      </c>
      <c r="S842">
        <v>1</v>
      </c>
      <c r="T842">
        <v>1</v>
      </c>
      <c r="U842">
        <v>0</v>
      </c>
      <c r="V842" t="s">
        <v>90</v>
      </c>
      <c r="W842">
        <v>0</v>
      </c>
      <c r="Y842" t="s">
        <v>89</v>
      </c>
      <c r="Z842">
        <v>0</v>
      </c>
      <c r="AA842">
        <v>0</v>
      </c>
    </row>
    <row r="843" spans="1:27" x14ac:dyDescent="0.25">
      <c r="A843" t="s">
        <v>1094</v>
      </c>
      <c r="B843" t="s">
        <v>1074</v>
      </c>
      <c r="C843" s="8">
        <v>44004</v>
      </c>
      <c r="D843">
        <v>2.165</v>
      </c>
      <c r="E843" t="s">
        <v>160</v>
      </c>
      <c r="F843" t="s">
        <v>161</v>
      </c>
      <c r="G843" t="s">
        <v>85</v>
      </c>
      <c r="H843" t="s">
        <v>118</v>
      </c>
      <c r="I843" t="s">
        <v>119</v>
      </c>
      <c r="J843">
        <v>38</v>
      </c>
      <c r="K843">
        <v>4.3299999999999998E-2</v>
      </c>
      <c r="L843" t="s">
        <v>88</v>
      </c>
      <c r="M843" t="s">
        <v>140</v>
      </c>
      <c r="N843">
        <v>50</v>
      </c>
      <c r="O843">
        <v>50</v>
      </c>
      <c r="P843">
        <v>0</v>
      </c>
      <c r="Q843">
        <v>0</v>
      </c>
      <c r="S843">
        <v>1</v>
      </c>
      <c r="T843">
        <v>1</v>
      </c>
      <c r="U843">
        <v>0</v>
      </c>
      <c r="V843" t="s">
        <v>97</v>
      </c>
      <c r="W843">
        <v>1</v>
      </c>
      <c r="Y843" t="s">
        <v>140</v>
      </c>
      <c r="Z843">
        <v>50</v>
      </c>
      <c r="AA843">
        <v>50</v>
      </c>
    </row>
    <row r="844" spans="1:27" x14ac:dyDescent="0.25">
      <c r="A844" t="s">
        <v>1095</v>
      </c>
      <c r="B844" t="s">
        <v>1074</v>
      </c>
      <c r="C844" s="8">
        <v>44004</v>
      </c>
      <c r="D844">
        <v>1.085</v>
      </c>
      <c r="E844" t="s">
        <v>163</v>
      </c>
      <c r="F844" t="s">
        <v>164</v>
      </c>
      <c r="G844" t="s">
        <v>85</v>
      </c>
      <c r="H844" t="s">
        <v>165</v>
      </c>
      <c r="I844" t="s">
        <v>166</v>
      </c>
      <c r="J844">
        <v>29</v>
      </c>
      <c r="K844">
        <v>2.1700000000000001E-2</v>
      </c>
      <c r="L844" t="s">
        <v>88</v>
      </c>
      <c r="M844" t="s">
        <v>140</v>
      </c>
      <c r="N844">
        <v>50</v>
      </c>
      <c r="O844">
        <v>50</v>
      </c>
      <c r="P844">
        <v>0</v>
      </c>
      <c r="Q844">
        <v>0</v>
      </c>
      <c r="S844">
        <v>1</v>
      </c>
      <c r="T844">
        <v>1</v>
      </c>
      <c r="U844">
        <v>0</v>
      </c>
      <c r="V844" t="s">
        <v>97</v>
      </c>
      <c r="W844">
        <v>1</v>
      </c>
      <c r="Y844" t="s">
        <v>140</v>
      </c>
      <c r="Z844">
        <v>50</v>
      </c>
      <c r="AA844">
        <v>50</v>
      </c>
    </row>
    <row r="845" spans="1:27" x14ac:dyDescent="0.25">
      <c r="A845" t="s">
        <v>1096</v>
      </c>
      <c r="B845" t="s">
        <v>1074</v>
      </c>
      <c r="C845" s="8">
        <v>44004</v>
      </c>
      <c r="D845">
        <v>1.085</v>
      </c>
      <c r="E845" t="s">
        <v>168</v>
      </c>
      <c r="F845" t="s">
        <v>169</v>
      </c>
      <c r="G845" t="s">
        <v>85</v>
      </c>
      <c r="H845" t="s">
        <v>165</v>
      </c>
      <c r="I845" t="s">
        <v>166</v>
      </c>
      <c r="J845">
        <v>30</v>
      </c>
      <c r="K845">
        <v>2.1700000000000001E-2</v>
      </c>
      <c r="L845" t="s">
        <v>88</v>
      </c>
      <c r="M845" t="s">
        <v>140</v>
      </c>
      <c r="N845">
        <v>50</v>
      </c>
      <c r="O845">
        <v>50</v>
      </c>
      <c r="P845">
        <v>0</v>
      </c>
      <c r="Q845">
        <v>0</v>
      </c>
      <c r="S845">
        <v>1</v>
      </c>
      <c r="T845">
        <v>1</v>
      </c>
      <c r="U845">
        <v>0</v>
      </c>
      <c r="V845" t="s">
        <v>97</v>
      </c>
      <c r="W845">
        <v>1</v>
      </c>
      <c r="Y845" t="s">
        <v>140</v>
      </c>
      <c r="Z845">
        <v>50</v>
      </c>
      <c r="AA845">
        <v>50</v>
      </c>
    </row>
    <row r="846" spans="1:27" x14ac:dyDescent="0.25">
      <c r="A846" t="s">
        <v>1097</v>
      </c>
      <c r="B846" t="s">
        <v>1074</v>
      </c>
      <c r="C846" s="8">
        <v>44004</v>
      </c>
      <c r="D846">
        <v>0</v>
      </c>
      <c r="E846" t="s">
        <v>171</v>
      </c>
      <c r="F846" t="s">
        <v>172</v>
      </c>
      <c r="G846" t="s">
        <v>85</v>
      </c>
      <c r="H846" t="s">
        <v>165</v>
      </c>
      <c r="I846" t="s">
        <v>166</v>
      </c>
      <c r="J846">
        <v>31</v>
      </c>
      <c r="K846">
        <v>2.1700000000000001E-2</v>
      </c>
      <c r="L846" t="s">
        <v>88</v>
      </c>
      <c r="M846" t="s">
        <v>140</v>
      </c>
      <c r="N846">
        <v>0</v>
      </c>
      <c r="O846">
        <v>0</v>
      </c>
      <c r="P846">
        <v>0</v>
      </c>
      <c r="Q846">
        <v>0</v>
      </c>
      <c r="S846">
        <v>1</v>
      </c>
      <c r="T846">
        <v>1</v>
      </c>
      <c r="U846">
        <v>0</v>
      </c>
      <c r="V846" t="s">
        <v>90</v>
      </c>
      <c r="W846">
        <v>0</v>
      </c>
      <c r="Y846" t="s">
        <v>140</v>
      </c>
      <c r="Z846">
        <v>50</v>
      </c>
      <c r="AA846">
        <v>0</v>
      </c>
    </row>
    <row r="847" spans="1:27" x14ac:dyDescent="0.25">
      <c r="A847" t="s">
        <v>1098</v>
      </c>
      <c r="B847" t="s">
        <v>1074</v>
      </c>
      <c r="C847" s="8">
        <v>44004</v>
      </c>
      <c r="D847">
        <v>0</v>
      </c>
      <c r="E847" t="s">
        <v>174</v>
      </c>
      <c r="F847" t="s">
        <v>175</v>
      </c>
      <c r="G847" t="s">
        <v>85</v>
      </c>
      <c r="H847" t="s">
        <v>165</v>
      </c>
      <c r="I847" t="s">
        <v>166</v>
      </c>
      <c r="J847">
        <v>28</v>
      </c>
      <c r="K847">
        <v>2.1700000000000001E-2</v>
      </c>
      <c r="L847" t="s">
        <v>88</v>
      </c>
      <c r="M847" t="s">
        <v>140</v>
      </c>
      <c r="N847">
        <v>0</v>
      </c>
      <c r="O847">
        <v>0</v>
      </c>
      <c r="P847">
        <v>0</v>
      </c>
      <c r="Q847">
        <v>0</v>
      </c>
      <c r="S847">
        <v>1</v>
      </c>
      <c r="T847">
        <v>1</v>
      </c>
      <c r="U847">
        <v>0</v>
      </c>
      <c r="V847" t="s">
        <v>121</v>
      </c>
      <c r="W847">
        <v>0</v>
      </c>
      <c r="Y847" t="s">
        <v>140</v>
      </c>
      <c r="Z847">
        <v>50</v>
      </c>
      <c r="AA847">
        <v>0</v>
      </c>
    </row>
    <row r="848" spans="1:27" x14ac:dyDescent="0.25">
      <c r="A848" t="s">
        <v>1099</v>
      </c>
      <c r="B848" t="s">
        <v>1074</v>
      </c>
      <c r="C848" s="8">
        <v>44004</v>
      </c>
      <c r="D848">
        <v>0</v>
      </c>
      <c r="E848" t="s">
        <v>177</v>
      </c>
      <c r="F848" t="s">
        <v>178</v>
      </c>
      <c r="G848" t="s">
        <v>85</v>
      </c>
      <c r="H848" t="s">
        <v>165</v>
      </c>
      <c r="I848" t="s">
        <v>166</v>
      </c>
      <c r="J848">
        <v>27</v>
      </c>
      <c r="K848">
        <v>2.1700000000000001E-2</v>
      </c>
      <c r="L848" t="s">
        <v>88</v>
      </c>
      <c r="M848" t="s">
        <v>140</v>
      </c>
      <c r="N848">
        <v>0</v>
      </c>
      <c r="O848">
        <v>0</v>
      </c>
      <c r="P848">
        <v>0</v>
      </c>
      <c r="Q848">
        <v>0</v>
      </c>
      <c r="S848">
        <v>1</v>
      </c>
      <c r="T848">
        <v>1</v>
      </c>
      <c r="U848">
        <v>0</v>
      </c>
      <c r="V848" t="s">
        <v>90</v>
      </c>
      <c r="W848">
        <v>0</v>
      </c>
      <c r="Y848" t="s">
        <v>140</v>
      </c>
      <c r="Z848">
        <v>50</v>
      </c>
      <c r="AA848">
        <v>0</v>
      </c>
    </row>
    <row r="849" spans="1:27" x14ac:dyDescent="0.25">
      <c r="A849" t="s">
        <v>1100</v>
      </c>
      <c r="B849" t="s">
        <v>1074</v>
      </c>
      <c r="C849" s="8">
        <v>44004</v>
      </c>
      <c r="D849">
        <v>1.085</v>
      </c>
      <c r="E849" t="s">
        <v>180</v>
      </c>
      <c r="F849" t="s">
        <v>181</v>
      </c>
      <c r="G849" t="s">
        <v>85</v>
      </c>
      <c r="H849" t="s">
        <v>165</v>
      </c>
      <c r="I849" t="s">
        <v>166</v>
      </c>
      <c r="J849">
        <v>32</v>
      </c>
      <c r="K849">
        <v>2.1700000000000001E-2</v>
      </c>
      <c r="L849" t="s">
        <v>88</v>
      </c>
      <c r="M849" t="s">
        <v>140</v>
      </c>
      <c r="N849">
        <v>50</v>
      </c>
      <c r="O849">
        <v>50</v>
      </c>
      <c r="P849">
        <v>0</v>
      </c>
      <c r="Q849">
        <v>0</v>
      </c>
      <c r="S849">
        <v>1</v>
      </c>
      <c r="T849">
        <v>1</v>
      </c>
      <c r="U849">
        <v>0</v>
      </c>
      <c r="V849" t="s">
        <v>97</v>
      </c>
      <c r="W849">
        <v>1</v>
      </c>
      <c r="Y849" t="s">
        <v>140</v>
      </c>
      <c r="Z849">
        <v>50</v>
      </c>
      <c r="AA849">
        <v>50</v>
      </c>
    </row>
    <row r="850" spans="1:27" x14ac:dyDescent="0.25">
      <c r="A850" t="s">
        <v>1101</v>
      </c>
      <c r="B850" t="s">
        <v>1074</v>
      </c>
      <c r="C850" s="8">
        <v>44004</v>
      </c>
      <c r="D850">
        <v>0</v>
      </c>
      <c r="E850" t="s">
        <v>183</v>
      </c>
      <c r="F850" t="s">
        <v>184</v>
      </c>
      <c r="G850" t="s">
        <v>85</v>
      </c>
      <c r="H850" t="s">
        <v>104</v>
      </c>
      <c r="I850" t="s">
        <v>105</v>
      </c>
      <c r="J850">
        <v>36</v>
      </c>
      <c r="K850">
        <v>3.2500000000000001E-2</v>
      </c>
      <c r="L850" t="s">
        <v>88</v>
      </c>
      <c r="M850" t="s">
        <v>89</v>
      </c>
      <c r="N850">
        <v>0</v>
      </c>
      <c r="O850">
        <v>0</v>
      </c>
      <c r="P850">
        <v>0</v>
      </c>
      <c r="Q850">
        <v>0</v>
      </c>
      <c r="S850">
        <v>1</v>
      </c>
      <c r="T850">
        <v>1</v>
      </c>
      <c r="U850">
        <v>0</v>
      </c>
      <c r="V850" t="s">
        <v>90</v>
      </c>
      <c r="W850">
        <v>0</v>
      </c>
      <c r="Y850" t="s">
        <v>89</v>
      </c>
      <c r="Z850">
        <v>0</v>
      </c>
      <c r="AA850">
        <v>0</v>
      </c>
    </row>
    <row r="851" spans="1:27" x14ac:dyDescent="0.25">
      <c r="A851" t="s">
        <v>1102</v>
      </c>
      <c r="B851" t="s">
        <v>1074</v>
      </c>
      <c r="C851" s="8">
        <v>44004</v>
      </c>
      <c r="D851">
        <v>1.25</v>
      </c>
      <c r="E851" t="s">
        <v>186</v>
      </c>
      <c r="F851" t="s">
        <v>187</v>
      </c>
      <c r="G851" t="s">
        <v>188</v>
      </c>
      <c r="H851" t="s">
        <v>189</v>
      </c>
      <c r="I851" t="s">
        <v>190</v>
      </c>
      <c r="J851">
        <v>4</v>
      </c>
      <c r="K851">
        <v>2.5000000000000001E-2</v>
      </c>
      <c r="L851" t="s">
        <v>88</v>
      </c>
      <c r="M851" t="s">
        <v>140</v>
      </c>
      <c r="N851">
        <v>50</v>
      </c>
      <c r="O851">
        <v>50</v>
      </c>
      <c r="P851">
        <v>0</v>
      </c>
      <c r="Q851">
        <v>0</v>
      </c>
      <c r="S851">
        <v>1</v>
      </c>
      <c r="T851">
        <v>1</v>
      </c>
      <c r="U851">
        <v>0</v>
      </c>
      <c r="V851" t="s">
        <v>97</v>
      </c>
      <c r="W851">
        <v>1</v>
      </c>
      <c r="Y851" t="s">
        <v>140</v>
      </c>
      <c r="Z851">
        <v>50</v>
      </c>
      <c r="AA851">
        <v>50</v>
      </c>
    </row>
    <row r="852" spans="1:27" x14ac:dyDescent="0.25">
      <c r="A852" t="s">
        <v>1103</v>
      </c>
      <c r="B852" t="s">
        <v>1074</v>
      </c>
      <c r="C852" s="8">
        <v>44004</v>
      </c>
      <c r="D852">
        <v>1.25</v>
      </c>
      <c r="E852" t="s">
        <v>192</v>
      </c>
      <c r="F852" t="s">
        <v>193</v>
      </c>
      <c r="G852" t="s">
        <v>188</v>
      </c>
      <c r="H852" t="s">
        <v>189</v>
      </c>
      <c r="I852" t="s">
        <v>190</v>
      </c>
      <c r="J852">
        <v>5</v>
      </c>
      <c r="K852">
        <v>2.5000000000000001E-2</v>
      </c>
      <c r="L852" t="s">
        <v>88</v>
      </c>
      <c r="M852" t="s">
        <v>140</v>
      </c>
      <c r="N852">
        <v>50</v>
      </c>
      <c r="O852">
        <v>50</v>
      </c>
      <c r="P852">
        <v>0</v>
      </c>
      <c r="Q852">
        <v>0</v>
      </c>
      <c r="S852">
        <v>1</v>
      </c>
      <c r="T852">
        <v>1</v>
      </c>
      <c r="U852">
        <v>0</v>
      </c>
      <c r="V852" t="s">
        <v>97</v>
      </c>
      <c r="W852">
        <v>1</v>
      </c>
      <c r="Y852" t="s">
        <v>140</v>
      </c>
      <c r="Z852">
        <v>50</v>
      </c>
      <c r="AA852">
        <v>50</v>
      </c>
    </row>
    <row r="853" spans="1:27" x14ac:dyDescent="0.25">
      <c r="A853" t="s">
        <v>1104</v>
      </c>
      <c r="B853" t="s">
        <v>1074</v>
      </c>
      <c r="C853" s="8">
        <v>44004</v>
      </c>
      <c r="D853">
        <v>1.25</v>
      </c>
      <c r="E853" t="s">
        <v>195</v>
      </c>
      <c r="F853" t="s">
        <v>196</v>
      </c>
      <c r="G853" t="s">
        <v>188</v>
      </c>
      <c r="H853" t="s">
        <v>189</v>
      </c>
      <c r="I853" t="s">
        <v>190</v>
      </c>
      <c r="J853">
        <v>6</v>
      </c>
      <c r="K853">
        <v>2.5000000000000001E-2</v>
      </c>
      <c r="L853" t="s">
        <v>88</v>
      </c>
      <c r="M853" t="s">
        <v>140</v>
      </c>
      <c r="N853">
        <v>50</v>
      </c>
      <c r="O853">
        <v>50</v>
      </c>
      <c r="P853">
        <v>0</v>
      </c>
      <c r="Q853">
        <v>0</v>
      </c>
      <c r="S853">
        <v>1</v>
      </c>
      <c r="T853">
        <v>1</v>
      </c>
      <c r="U853">
        <v>0</v>
      </c>
      <c r="V853" t="s">
        <v>97</v>
      </c>
      <c r="W853">
        <v>1</v>
      </c>
      <c r="Y853" t="s">
        <v>140</v>
      </c>
      <c r="Z853">
        <v>50</v>
      </c>
      <c r="AA853">
        <v>50</v>
      </c>
    </row>
    <row r="854" spans="1:27" x14ac:dyDescent="0.25">
      <c r="A854" t="s">
        <v>1105</v>
      </c>
      <c r="B854" t="s">
        <v>1074</v>
      </c>
      <c r="C854" s="8">
        <v>44004</v>
      </c>
      <c r="D854">
        <v>1.25</v>
      </c>
      <c r="E854" t="s">
        <v>198</v>
      </c>
      <c r="F854" t="s">
        <v>199</v>
      </c>
      <c r="G854" t="s">
        <v>188</v>
      </c>
      <c r="H854" t="s">
        <v>189</v>
      </c>
      <c r="I854" t="s">
        <v>190</v>
      </c>
      <c r="J854">
        <v>7</v>
      </c>
      <c r="K854">
        <v>2.5000000000000001E-2</v>
      </c>
      <c r="L854" t="s">
        <v>88</v>
      </c>
      <c r="M854" t="s">
        <v>140</v>
      </c>
      <c r="N854">
        <v>50</v>
      </c>
      <c r="O854">
        <v>50</v>
      </c>
      <c r="P854">
        <v>0</v>
      </c>
      <c r="Q854">
        <v>0</v>
      </c>
      <c r="S854">
        <v>1</v>
      </c>
      <c r="T854">
        <v>1</v>
      </c>
      <c r="U854">
        <v>0</v>
      </c>
      <c r="V854" t="s">
        <v>97</v>
      </c>
      <c r="W854">
        <v>1</v>
      </c>
      <c r="Y854" t="s">
        <v>140</v>
      </c>
      <c r="Z854">
        <v>50</v>
      </c>
      <c r="AA854">
        <v>50</v>
      </c>
    </row>
    <row r="855" spans="1:27" x14ac:dyDescent="0.25">
      <c r="A855" t="s">
        <v>1106</v>
      </c>
      <c r="B855" t="s">
        <v>529</v>
      </c>
      <c r="C855" s="8" t="s">
        <v>530</v>
      </c>
      <c r="D855">
        <v>2.085</v>
      </c>
      <c r="E855" t="s">
        <v>202</v>
      </c>
      <c r="F855" t="s">
        <v>203</v>
      </c>
      <c r="G855" t="s">
        <v>188</v>
      </c>
      <c r="H855" t="s">
        <v>104</v>
      </c>
      <c r="I855" t="s">
        <v>204</v>
      </c>
      <c r="J855">
        <v>11</v>
      </c>
      <c r="K855">
        <v>4.1700000000000001E-2</v>
      </c>
      <c r="L855" t="s">
        <v>88</v>
      </c>
      <c r="M855" t="s">
        <v>140</v>
      </c>
      <c r="N855">
        <v>50</v>
      </c>
      <c r="O855">
        <v>50</v>
      </c>
      <c r="P855">
        <v>0</v>
      </c>
      <c r="Q855">
        <v>0</v>
      </c>
      <c r="S855">
        <v>1</v>
      </c>
      <c r="T855">
        <v>1</v>
      </c>
      <c r="U855">
        <v>0</v>
      </c>
      <c r="V855" t="s">
        <v>97</v>
      </c>
      <c r="W855">
        <v>1</v>
      </c>
      <c r="Y855" t="s">
        <v>140</v>
      </c>
      <c r="Z855">
        <v>50</v>
      </c>
      <c r="AA855">
        <v>50</v>
      </c>
    </row>
    <row r="856" spans="1:27" x14ac:dyDescent="0.25">
      <c r="A856" t="s">
        <v>1107</v>
      </c>
      <c r="B856" t="s">
        <v>1074</v>
      </c>
      <c r="C856" s="8">
        <v>44004</v>
      </c>
      <c r="D856">
        <v>1.25</v>
      </c>
      <c r="E856" t="s">
        <v>206</v>
      </c>
      <c r="F856" t="s">
        <v>207</v>
      </c>
      <c r="G856" t="s">
        <v>188</v>
      </c>
      <c r="H856" t="s">
        <v>189</v>
      </c>
      <c r="I856" t="s">
        <v>190</v>
      </c>
      <c r="J856">
        <v>8</v>
      </c>
      <c r="K856">
        <v>2.5000000000000001E-2</v>
      </c>
      <c r="L856" t="s">
        <v>88</v>
      </c>
      <c r="M856" t="s">
        <v>140</v>
      </c>
      <c r="N856">
        <v>50</v>
      </c>
      <c r="O856">
        <v>50</v>
      </c>
      <c r="P856">
        <v>0</v>
      </c>
      <c r="Q856">
        <v>0</v>
      </c>
      <c r="S856">
        <v>1</v>
      </c>
      <c r="T856">
        <v>1</v>
      </c>
      <c r="U856">
        <v>0</v>
      </c>
      <c r="V856" t="s">
        <v>97</v>
      </c>
      <c r="W856">
        <v>1</v>
      </c>
      <c r="Y856" t="s">
        <v>140</v>
      </c>
      <c r="Z856">
        <v>50</v>
      </c>
      <c r="AA856">
        <v>50</v>
      </c>
    </row>
    <row r="857" spans="1:27" x14ac:dyDescent="0.25">
      <c r="A857" t="s">
        <v>1108</v>
      </c>
      <c r="B857" t="s">
        <v>529</v>
      </c>
      <c r="C857" s="8" t="s">
        <v>530</v>
      </c>
      <c r="D857">
        <v>0.69493050000000001</v>
      </c>
      <c r="E857" t="s">
        <v>209</v>
      </c>
      <c r="F857" t="s">
        <v>210</v>
      </c>
      <c r="G857" t="s">
        <v>188</v>
      </c>
      <c r="H857" t="s">
        <v>104</v>
      </c>
      <c r="I857" t="s">
        <v>204</v>
      </c>
      <c r="J857">
        <v>9</v>
      </c>
      <c r="K857">
        <v>4.1700000000000001E-2</v>
      </c>
      <c r="L857" t="s">
        <v>88</v>
      </c>
      <c r="M857" t="s">
        <v>120</v>
      </c>
      <c r="N857">
        <v>16.664999999999999</v>
      </c>
      <c r="O857">
        <v>16.664999999999999</v>
      </c>
      <c r="P857">
        <v>0</v>
      </c>
      <c r="Q857">
        <v>0</v>
      </c>
      <c r="S857">
        <v>1</v>
      </c>
      <c r="T857">
        <v>1</v>
      </c>
      <c r="U857">
        <v>0</v>
      </c>
      <c r="W857">
        <v>0</v>
      </c>
      <c r="X857">
        <v>3</v>
      </c>
      <c r="Y857" t="s">
        <v>120</v>
      </c>
      <c r="Z857">
        <v>16.664999999999999</v>
      </c>
      <c r="AA857">
        <v>16.664999999999999</v>
      </c>
    </row>
    <row r="858" spans="1:27" x14ac:dyDescent="0.25">
      <c r="A858" t="s">
        <v>1109</v>
      </c>
      <c r="B858" t="s">
        <v>529</v>
      </c>
      <c r="C858" s="8" t="s">
        <v>530</v>
      </c>
      <c r="D858">
        <v>0</v>
      </c>
      <c r="E858" t="s">
        <v>214</v>
      </c>
      <c r="F858" t="s">
        <v>215</v>
      </c>
      <c r="G858" t="s">
        <v>188</v>
      </c>
      <c r="H858" t="s">
        <v>104</v>
      </c>
      <c r="I858" t="s">
        <v>204</v>
      </c>
      <c r="J858">
        <v>10</v>
      </c>
      <c r="K858">
        <v>4.1700000000000001E-2</v>
      </c>
      <c r="L858" t="s">
        <v>88</v>
      </c>
      <c r="M858" t="s">
        <v>89</v>
      </c>
      <c r="N858">
        <v>0</v>
      </c>
      <c r="O858">
        <v>0</v>
      </c>
      <c r="P858">
        <v>0</v>
      </c>
      <c r="Q858">
        <v>0</v>
      </c>
      <c r="S858">
        <v>1</v>
      </c>
      <c r="T858">
        <v>1</v>
      </c>
      <c r="U858">
        <v>0</v>
      </c>
      <c r="W858">
        <v>0</v>
      </c>
      <c r="X858">
        <v>0</v>
      </c>
      <c r="Y858" t="s">
        <v>89</v>
      </c>
      <c r="Z858">
        <v>0</v>
      </c>
      <c r="AA858">
        <v>0</v>
      </c>
    </row>
    <row r="859" spans="1:27" x14ac:dyDescent="0.25">
      <c r="A859" t="s">
        <v>1110</v>
      </c>
      <c r="B859" t="s">
        <v>1074</v>
      </c>
      <c r="C859" s="8">
        <v>44004</v>
      </c>
      <c r="D859">
        <v>1.1098889999999999</v>
      </c>
      <c r="E859" t="s">
        <v>217</v>
      </c>
      <c r="F859" t="s">
        <v>218</v>
      </c>
      <c r="G859" t="s">
        <v>219</v>
      </c>
      <c r="H859" t="s">
        <v>3</v>
      </c>
      <c r="I859" t="s">
        <v>3</v>
      </c>
      <c r="J859">
        <v>1</v>
      </c>
      <c r="K859">
        <v>3.3300000000000003E-2</v>
      </c>
      <c r="L859" t="s">
        <v>88</v>
      </c>
      <c r="M859" t="s">
        <v>221</v>
      </c>
      <c r="N859">
        <v>33.33</v>
      </c>
      <c r="O859">
        <v>33.33</v>
      </c>
      <c r="P859">
        <v>0</v>
      </c>
      <c r="Q859">
        <v>0</v>
      </c>
      <c r="S859">
        <v>1</v>
      </c>
      <c r="T859">
        <v>1</v>
      </c>
      <c r="U859">
        <v>0</v>
      </c>
      <c r="W859">
        <v>0</v>
      </c>
      <c r="X859">
        <v>33.33</v>
      </c>
      <c r="Y859" t="s">
        <v>221</v>
      </c>
      <c r="Z859">
        <v>50</v>
      </c>
      <c r="AA859">
        <v>33.33</v>
      </c>
    </row>
    <row r="860" spans="1:27" x14ac:dyDescent="0.25">
      <c r="A860" t="s">
        <v>1111</v>
      </c>
      <c r="B860" t="s">
        <v>1074</v>
      </c>
      <c r="C860" s="8">
        <v>44004</v>
      </c>
      <c r="D860">
        <v>3.33</v>
      </c>
      <c r="E860" t="s">
        <v>223</v>
      </c>
      <c r="F860" t="s">
        <v>224</v>
      </c>
      <c r="G860" t="s">
        <v>219</v>
      </c>
      <c r="H860" t="s">
        <v>3</v>
      </c>
      <c r="I860" t="s">
        <v>3</v>
      </c>
      <c r="J860">
        <v>3</v>
      </c>
      <c r="K860">
        <v>3.3300000000000003E-2</v>
      </c>
      <c r="L860" t="s">
        <v>88</v>
      </c>
      <c r="M860" t="s">
        <v>221</v>
      </c>
      <c r="N860">
        <v>100</v>
      </c>
      <c r="O860">
        <v>100</v>
      </c>
      <c r="P860">
        <v>0</v>
      </c>
      <c r="Q860">
        <v>0</v>
      </c>
      <c r="S860">
        <v>1</v>
      </c>
      <c r="T860">
        <v>1</v>
      </c>
      <c r="U860">
        <v>0</v>
      </c>
      <c r="W860">
        <v>0</v>
      </c>
      <c r="X860">
        <v>100</v>
      </c>
      <c r="Y860" t="s">
        <v>221</v>
      </c>
      <c r="Z860">
        <v>50</v>
      </c>
      <c r="AA860">
        <v>100</v>
      </c>
    </row>
    <row r="861" spans="1:27" x14ac:dyDescent="0.25">
      <c r="A861" t="s">
        <v>1112</v>
      </c>
      <c r="B861" t="s">
        <v>1074</v>
      </c>
      <c r="C861" s="8">
        <v>44004</v>
      </c>
      <c r="D861">
        <v>0</v>
      </c>
      <c r="E861" t="s">
        <v>226</v>
      </c>
      <c r="F861" t="s">
        <v>227</v>
      </c>
      <c r="G861" t="s">
        <v>219</v>
      </c>
      <c r="H861" t="s">
        <v>3</v>
      </c>
      <c r="I861" t="s">
        <v>3</v>
      </c>
      <c r="J861">
        <v>2</v>
      </c>
      <c r="K861">
        <v>3.3300000000000003E-2</v>
      </c>
      <c r="L861" t="s">
        <v>88</v>
      </c>
      <c r="M861" t="s">
        <v>221</v>
      </c>
      <c r="N861">
        <v>0</v>
      </c>
      <c r="O861">
        <v>0</v>
      </c>
      <c r="P861">
        <v>0</v>
      </c>
      <c r="Q861">
        <v>0</v>
      </c>
      <c r="S861">
        <v>1</v>
      </c>
      <c r="T861">
        <v>1</v>
      </c>
      <c r="U861">
        <v>0</v>
      </c>
      <c r="W861">
        <v>0</v>
      </c>
      <c r="X861">
        <v>0</v>
      </c>
      <c r="Y861" t="s">
        <v>221</v>
      </c>
      <c r="Z861">
        <v>50</v>
      </c>
      <c r="AA861">
        <v>0</v>
      </c>
    </row>
    <row r="862" spans="1:27" x14ac:dyDescent="0.25">
      <c r="A862" t="s">
        <v>1113</v>
      </c>
      <c r="B862" t="s">
        <v>1114</v>
      </c>
      <c r="C862" s="8" t="s">
        <v>1115</v>
      </c>
      <c r="D862">
        <v>0.61993799999999899</v>
      </c>
      <c r="E862" t="s">
        <v>83</v>
      </c>
      <c r="F862" t="s">
        <v>84</v>
      </c>
      <c r="G862" t="s">
        <v>85</v>
      </c>
      <c r="H862" t="s">
        <v>86</v>
      </c>
      <c r="I862" t="s">
        <v>87</v>
      </c>
      <c r="J862">
        <v>24</v>
      </c>
      <c r="K862">
        <v>1.8599999999999998E-2</v>
      </c>
      <c r="L862" t="s">
        <v>88</v>
      </c>
      <c r="M862" t="s">
        <v>96</v>
      </c>
      <c r="N862">
        <v>33.33</v>
      </c>
      <c r="O862">
        <v>33.33</v>
      </c>
      <c r="P862">
        <v>0</v>
      </c>
      <c r="Q862">
        <v>0</v>
      </c>
      <c r="S862">
        <v>1</v>
      </c>
      <c r="T862">
        <v>1</v>
      </c>
      <c r="U862">
        <v>0</v>
      </c>
      <c r="V862" t="s">
        <v>97</v>
      </c>
      <c r="W862">
        <v>1</v>
      </c>
      <c r="Y862" t="s">
        <v>96</v>
      </c>
      <c r="Z862">
        <v>33.33</v>
      </c>
      <c r="AA862">
        <v>33.33</v>
      </c>
    </row>
    <row r="863" spans="1:27" x14ac:dyDescent="0.25">
      <c r="A863" t="s">
        <v>1116</v>
      </c>
      <c r="B863" t="s">
        <v>1114</v>
      </c>
      <c r="C863" s="8" t="s">
        <v>1115</v>
      </c>
      <c r="D863">
        <v>0</v>
      </c>
      <c r="E863" t="s">
        <v>92</v>
      </c>
      <c r="F863" t="s">
        <v>93</v>
      </c>
      <c r="G863" t="s">
        <v>85</v>
      </c>
      <c r="H863" t="s">
        <v>94</v>
      </c>
      <c r="I863" t="s">
        <v>95</v>
      </c>
      <c r="J863">
        <v>13</v>
      </c>
      <c r="K863">
        <v>1.6299999999999999E-2</v>
      </c>
      <c r="L863" t="s">
        <v>88</v>
      </c>
      <c r="M863" t="s">
        <v>89</v>
      </c>
      <c r="N863">
        <v>0</v>
      </c>
      <c r="O863">
        <v>0</v>
      </c>
      <c r="P863">
        <v>0</v>
      </c>
      <c r="Q863">
        <v>0</v>
      </c>
      <c r="S863">
        <v>1</v>
      </c>
      <c r="T863">
        <v>1</v>
      </c>
      <c r="U863">
        <v>0</v>
      </c>
      <c r="V863" t="s">
        <v>90</v>
      </c>
      <c r="W863">
        <v>0</v>
      </c>
      <c r="Y863" t="s">
        <v>89</v>
      </c>
      <c r="Z863">
        <v>0</v>
      </c>
      <c r="AA863">
        <v>0</v>
      </c>
    </row>
    <row r="864" spans="1:27" x14ac:dyDescent="0.25">
      <c r="A864" t="s">
        <v>1117</v>
      </c>
      <c r="B864" t="s">
        <v>1114</v>
      </c>
      <c r="C864" s="8" t="s">
        <v>1115</v>
      </c>
      <c r="D864">
        <v>0</v>
      </c>
      <c r="E864" t="s">
        <v>99</v>
      </c>
      <c r="F864" t="s">
        <v>100</v>
      </c>
      <c r="G864" t="s">
        <v>85</v>
      </c>
      <c r="H864" t="s">
        <v>86</v>
      </c>
      <c r="I864" t="s">
        <v>87</v>
      </c>
      <c r="J864">
        <v>26</v>
      </c>
      <c r="K864">
        <v>1.8599999999999998E-2</v>
      </c>
      <c r="L864" t="s">
        <v>88</v>
      </c>
      <c r="M864" t="s">
        <v>89</v>
      </c>
      <c r="N864">
        <v>0</v>
      </c>
      <c r="O864">
        <v>0</v>
      </c>
      <c r="P864">
        <v>0</v>
      </c>
      <c r="Q864">
        <v>0</v>
      </c>
      <c r="S864">
        <v>1</v>
      </c>
      <c r="T864">
        <v>1</v>
      </c>
      <c r="U864">
        <v>0</v>
      </c>
      <c r="V864" t="s">
        <v>90</v>
      </c>
      <c r="W864">
        <v>0</v>
      </c>
      <c r="Y864" t="s">
        <v>89</v>
      </c>
      <c r="Z864">
        <v>0</v>
      </c>
      <c r="AA864">
        <v>0</v>
      </c>
    </row>
    <row r="865" spans="1:27" x14ac:dyDescent="0.25">
      <c r="A865" t="s">
        <v>1118</v>
      </c>
      <c r="B865" t="s">
        <v>1114</v>
      </c>
      <c r="C865" s="8" t="s">
        <v>1115</v>
      </c>
      <c r="D865">
        <v>0</v>
      </c>
      <c r="E865" t="s">
        <v>102</v>
      </c>
      <c r="F865" t="s">
        <v>103</v>
      </c>
      <c r="G865" t="s">
        <v>85</v>
      </c>
      <c r="H865" t="s">
        <v>104</v>
      </c>
      <c r="I865" t="s">
        <v>105</v>
      </c>
      <c r="J865">
        <v>34</v>
      </c>
      <c r="K865">
        <v>3.2500000000000001E-2</v>
      </c>
      <c r="L865" t="s">
        <v>88</v>
      </c>
      <c r="M865" t="s">
        <v>89</v>
      </c>
      <c r="N865">
        <v>0</v>
      </c>
      <c r="O865">
        <v>0</v>
      </c>
      <c r="P865">
        <v>0</v>
      </c>
      <c r="Q865">
        <v>0</v>
      </c>
      <c r="S865">
        <v>1</v>
      </c>
      <c r="T865">
        <v>1</v>
      </c>
      <c r="U865">
        <v>0</v>
      </c>
      <c r="V865" t="s">
        <v>90</v>
      </c>
      <c r="W865">
        <v>0</v>
      </c>
      <c r="Y865" t="s">
        <v>89</v>
      </c>
      <c r="Z865">
        <v>0</v>
      </c>
      <c r="AA865">
        <v>0</v>
      </c>
    </row>
    <row r="866" spans="1:27" x14ac:dyDescent="0.25">
      <c r="A866" t="s">
        <v>1119</v>
      </c>
      <c r="B866" t="s">
        <v>1114</v>
      </c>
      <c r="C866" s="8" t="s">
        <v>1115</v>
      </c>
      <c r="D866">
        <v>0.54327899999999996</v>
      </c>
      <c r="E866" t="s">
        <v>107</v>
      </c>
      <c r="F866" t="s">
        <v>108</v>
      </c>
      <c r="G866" t="s">
        <v>85</v>
      </c>
      <c r="H866" t="s">
        <v>94</v>
      </c>
      <c r="I866" t="s">
        <v>95</v>
      </c>
      <c r="J866">
        <v>19</v>
      </c>
      <c r="K866">
        <v>1.6299999999999999E-2</v>
      </c>
      <c r="L866" t="s">
        <v>88</v>
      </c>
      <c r="M866" t="s">
        <v>96</v>
      </c>
      <c r="N866">
        <v>33.33</v>
      </c>
      <c r="O866">
        <v>33.33</v>
      </c>
      <c r="P866">
        <v>0</v>
      </c>
      <c r="Q866">
        <v>0</v>
      </c>
      <c r="S866">
        <v>1</v>
      </c>
      <c r="T866">
        <v>1</v>
      </c>
      <c r="U866">
        <v>0</v>
      </c>
      <c r="V866" t="s">
        <v>97</v>
      </c>
      <c r="W866">
        <v>1</v>
      </c>
      <c r="Y866" t="s">
        <v>96</v>
      </c>
      <c r="Z866">
        <v>33.33</v>
      </c>
      <c r="AA866">
        <v>33.33</v>
      </c>
    </row>
    <row r="867" spans="1:27" x14ac:dyDescent="0.25">
      <c r="A867" t="s">
        <v>1120</v>
      </c>
      <c r="B867" t="s">
        <v>1114</v>
      </c>
      <c r="C867" s="8" t="s">
        <v>1115</v>
      </c>
      <c r="D867">
        <v>0</v>
      </c>
      <c r="E867" t="s">
        <v>110</v>
      </c>
      <c r="F867" t="s">
        <v>111</v>
      </c>
      <c r="G867" t="s">
        <v>85</v>
      </c>
      <c r="H867" t="s">
        <v>86</v>
      </c>
      <c r="I867" t="s">
        <v>87</v>
      </c>
      <c r="J867">
        <v>20</v>
      </c>
      <c r="K867">
        <v>1.8599999999999998E-2</v>
      </c>
      <c r="L867" t="s">
        <v>88</v>
      </c>
      <c r="M867" t="s">
        <v>89</v>
      </c>
      <c r="N867">
        <v>0</v>
      </c>
      <c r="O867">
        <v>0</v>
      </c>
      <c r="P867">
        <v>0</v>
      </c>
      <c r="Q867">
        <v>0</v>
      </c>
      <c r="S867">
        <v>1</v>
      </c>
      <c r="T867">
        <v>1</v>
      </c>
      <c r="U867">
        <v>0</v>
      </c>
      <c r="V867" t="s">
        <v>90</v>
      </c>
      <c r="W867">
        <v>0</v>
      </c>
      <c r="Y867" t="s">
        <v>89</v>
      </c>
      <c r="Z867">
        <v>0</v>
      </c>
      <c r="AA867">
        <v>0</v>
      </c>
    </row>
    <row r="868" spans="1:27" x14ac:dyDescent="0.25">
      <c r="A868" t="s">
        <v>1121</v>
      </c>
      <c r="B868" t="s">
        <v>1114</v>
      </c>
      <c r="C868" s="8" t="s">
        <v>1115</v>
      </c>
      <c r="D868">
        <v>0</v>
      </c>
      <c r="E868" t="s">
        <v>113</v>
      </c>
      <c r="F868" t="s">
        <v>114</v>
      </c>
      <c r="G868" t="s">
        <v>85</v>
      </c>
      <c r="H868" t="s">
        <v>94</v>
      </c>
      <c r="I868" t="s">
        <v>95</v>
      </c>
      <c r="J868">
        <v>18</v>
      </c>
      <c r="K868">
        <v>1.6299999999999999E-2</v>
      </c>
      <c r="L868" t="s">
        <v>88</v>
      </c>
      <c r="M868" t="s">
        <v>89</v>
      </c>
      <c r="N868">
        <v>0</v>
      </c>
      <c r="O868">
        <v>0</v>
      </c>
      <c r="P868">
        <v>0</v>
      </c>
      <c r="Q868">
        <v>0</v>
      </c>
      <c r="S868">
        <v>1</v>
      </c>
      <c r="T868">
        <v>1</v>
      </c>
      <c r="U868">
        <v>0</v>
      </c>
      <c r="V868" t="s">
        <v>90</v>
      </c>
      <c r="W868">
        <v>0</v>
      </c>
      <c r="Y868" t="s">
        <v>89</v>
      </c>
      <c r="Z868">
        <v>0</v>
      </c>
      <c r="AA868">
        <v>0</v>
      </c>
    </row>
    <row r="869" spans="1:27" x14ac:dyDescent="0.25">
      <c r="A869" t="s">
        <v>1122</v>
      </c>
      <c r="B869" t="s">
        <v>1114</v>
      </c>
      <c r="C869" s="8" t="s">
        <v>1115</v>
      </c>
      <c r="D869">
        <v>0</v>
      </c>
      <c r="E869" t="s">
        <v>116</v>
      </c>
      <c r="F869" t="s">
        <v>117</v>
      </c>
      <c r="G869" t="s">
        <v>85</v>
      </c>
      <c r="H869" t="s">
        <v>118</v>
      </c>
      <c r="I869" t="s">
        <v>119</v>
      </c>
      <c r="J869">
        <v>37</v>
      </c>
      <c r="K869">
        <v>4.3299999999999998E-2</v>
      </c>
      <c r="L869" t="s">
        <v>88</v>
      </c>
      <c r="M869" t="s">
        <v>89</v>
      </c>
      <c r="N869">
        <v>0</v>
      </c>
      <c r="O869">
        <v>0</v>
      </c>
      <c r="P869">
        <v>0</v>
      </c>
      <c r="Q869">
        <v>0</v>
      </c>
      <c r="S869">
        <v>1</v>
      </c>
      <c r="T869">
        <v>1</v>
      </c>
      <c r="U869">
        <v>0</v>
      </c>
      <c r="V869" t="s">
        <v>90</v>
      </c>
      <c r="W869">
        <v>0</v>
      </c>
      <c r="Y869" t="s">
        <v>89</v>
      </c>
      <c r="Z869">
        <v>0</v>
      </c>
      <c r="AA869">
        <v>0</v>
      </c>
    </row>
    <row r="870" spans="1:27" x14ac:dyDescent="0.25">
      <c r="A870" t="s">
        <v>1123</v>
      </c>
      <c r="B870" t="s">
        <v>1114</v>
      </c>
      <c r="C870" s="8" t="s">
        <v>1115</v>
      </c>
      <c r="D870">
        <v>0.92999999999999905</v>
      </c>
      <c r="E870" t="s">
        <v>123</v>
      </c>
      <c r="F870" t="s">
        <v>124</v>
      </c>
      <c r="G870" t="s">
        <v>85</v>
      </c>
      <c r="H870" t="s">
        <v>86</v>
      </c>
      <c r="I870" t="s">
        <v>87</v>
      </c>
      <c r="J870">
        <v>23</v>
      </c>
      <c r="K870">
        <v>1.8599999999999998E-2</v>
      </c>
      <c r="L870" t="s">
        <v>88</v>
      </c>
      <c r="M870" t="s">
        <v>268</v>
      </c>
      <c r="N870">
        <v>50</v>
      </c>
      <c r="O870">
        <v>50</v>
      </c>
      <c r="P870">
        <v>0</v>
      </c>
      <c r="Q870">
        <v>0</v>
      </c>
      <c r="S870">
        <v>1</v>
      </c>
      <c r="T870">
        <v>1</v>
      </c>
      <c r="U870">
        <v>0</v>
      </c>
      <c r="V870" t="s">
        <v>97</v>
      </c>
      <c r="W870">
        <v>1</v>
      </c>
      <c r="Y870" t="s">
        <v>268</v>
      </c>
      <c r="Z870">
        <v>50</v>
      </c>
      <c r="AA870">
        <v>50</v>
      </c>
    </row>
    <row r="871" spans="1:27" x14ac:dyDescent="0.25">
      <c r="A871" t="s">
        <v>1124</v>
      </c>
      <c r="B871" t="s">
        <v>1114</v>
      </c>
      <c r="C871" s="8" t="s">
        <v>1115</v>
      </c>
      <c r="D871">
        <v>0.92999999999999905</v>
      </c>
      <c r="E871" t="s">
        <v>126</v>
      </c>
      <c r="F871" t="s">
        <v>127</v>
      </c>
      <c r="G871" t="s">
        <v>85</v>
      </c>
      <c r="H871" t="s">
        <v>86</v>
      </c>
      <c r="I871" t="s">
        <v>87</v>
      </c>
      <c r="J871">
        <v>22</v>
      </c>
      <c r="K871">
        <v>1.8599999999999998E-2</v>
      </c>
      <c r="L871" t="s">
        <v>88</v>
      </c>
      <c r="M871" t="s">
        <v>268</v>
      </c>
      <c r="N871">
        <v>50</v>
      </c>
      <c r="O871">
        <v>50</v>
      </c>
      <c r="P871">
        <v>0</v>
      </c>
      <c r="Q871">
        <v>0</v>
      </c>
      <c r="S871">
        <v>1</v>
      </c>
      <c r="T871">
        <v>1</v>
      </c>
      <c r="U871">
        <v>0</v>
      </c>
      <c r="V871" t="s">
        <v>97</v>
      </c>
      <c r="W871">
        <v>1</v>
      </c>
      <c r="Y871" t="s">
        <v>268</v>
      </c>
      <c r="Z871">
        <v>50</v>
      </c>
      <c r="AA871">
        <v>50</v>
      </c>
    </row>
    <row r="872" spans="1:27" x14ac:dyDescent="0.25">
      <c r="A872" t="s">
        <v>1125</v>
      </c>
      <c r="B872" t="s">
        <v>1114</v>
      </c>
      <c r="C872" s="8" t="s">
        <v>1115</v>
      </c>
      <c r="D872">
        <v>0.81499999999999995</v>
      </c>
      <c r="E872" t="s">
        <v>129</v>
      </c>
      <c r="F872" t="s">
        <v>130</v>
      </c>
      <c r="G872" t="s">
        <v>85</v>
      </c>
      <c r="H872" t="s">
        <v>94</v>
      </c>
      <c r="I872" t="s">
        <v>95</v>
      </c>
      <c r="J872">
        <v>15</v>
      </c>
      <c r="K872">
        <v>1.6299999999999999E-2</v>
      </c>
      <c r="L872" t="s">
        <v>88</v>
      </c>
      <c r="M872" t="s">
        <v>268</v>
      </c>
      <c r="N872">
        <v>50</v>
      </c>
      <c r="O872">
        <v>50</v>
      </c>
      <c r="P872">
        <v>0</v>
      </c>
      <c r="Q872">
        <v>0</v>
      </c>
      <c r="S872">
        <v>1</v>
      </c>
      <c r="T872">
        <v>1</v>
      </c>
      <c r="U872">
        <v>0</v>
      </c>
      <c r="V872" t="s">
        <v>97</v>
      </c>
      <c r="W872">
        <v>1</v>
      </c>
      <c r="Y872" t="s">
        <v>268</v>
      </c>
      <c r="Z872">
        <v>50</v>
      </c>
      <c r="AA872">
        <v>50</v>
      </c>
    </row>
    <row r="873" spans="1:27" x14ac:dyDescent="0.25">
      <c r="A873" t="s">
        <v>1126</v>
      </c>
      <c r="B873" t="s">
        <v>1114</v>
      </c>
      <c r="C873" s="8" t="s">
        <v>1115</v>
      </c>
      <c r="D873">
        <v>0</v>
      </c>
      <c r="E873" t="s">
        <v>132</v>
      </c>
      <c r="F873" t="s">
        <v>133</v>
      </c>
      <c r="G873" t="s">
        <v>85</v>
      </c>
      <c r="H873" t="s">
        <v>86</v>
      </c>
      <c r="I873" t="s">
        <v>87</v>
      </c>
      <c r="J873">
        <v>21</v>
      </c>
      <c r="K873">
        <v>1.8599999999999998E-2</v>
      </c>
      <c r="L873" t="s">
        <v>88</v>
      </c>
      <c r="M873" t="s">
        <v>89</v>
      </c>
      <c r="N873">
        <v>0</v>
      </c>
      <c r="O873">
        <v>0</v>
      </c>
      <c r="P873">
        <v>0</v>
      </c>
      <c r="Q873">
        <v>0</v>
      </c>
      <c r="S873">
        <v>1</v>
      </c>
      <c r="T873">
        <v>1</v>
      </c>
      <c r="U873">
        <v>0</v>
      </c>
      <c r="V873" t="s">
        <v>90</v>
      </c>
      <c r="W873">
        <v>0</v>
      </c>
      <c r="Y873" t="s">
        <v>89</v>
      </c>
      <c r="Z873">
        <v>0</v>
      </c>
      <c r="AA873">
        <v>0</v>
      </c>
    </row>
    <row r="874" spans="1:27" x14ac:dyDescent="0.25">
      <c r="A874" t="s">
        <v>1127</v>
      </c>
      <c r="B874" t="s">
        <v>1114</v>
      </c>
      <c r="C874" s="8" t="s">
        <v>1115</v>
      </c>
      <c r="D874">
        <v>0.81499999999999995</v>
      </c>
      <c r="E874" t="s">
        <v>135</v>
      </c>
      <c r="F874" t="s">
        <v>136</v>
      </c>
      <c r="G874" t="s">
        <v>85</v>
      </c>
      <c r="H874" t="s">
        <v>94</v>
      </c>
      <c r="I874" t="s">
        <v>95</v>
      </c>
      <c r="J874">
        <v>14</v>
      </c>
      <c r="K874">
        <v>1.6299999999999999E-2</v>
      </c>
      <c r="L874" t="s">
        <v>88</v>
      </c>
      <c r="M874" t="s">
        <v>268</v>
      </c>
      <c r="N874">
        <v>50</v>
      </c>
      <c r="O874">
        <v>50</v>
      </c>
      <c r="P874">
        <v>0</v>
      </c>
      <c r="Q874">
        <v>0</v>
      </c>
      <c r="S874">
        <v>1</v>
      </c>
      <c r="T874">
        <v>1</v>
      </c>
      <c r="U874">
        <v>0</v>
      </c>
      <c r="V874" t="s">
        <v>97</v>
      </c>
      <c r="W874">
        <v>1</v>
      </c>
      <c r="Y874" t="s">
        <v>268</v>
      </c>
      <c r="Z874">
        <v>50</v>
      </c>
      <c r="AA874">
        <v>50</v>
      </c>
    </row>
    <row r="875" spans="1:27" x14ac:dyDescent="0.25">
      <c r="A875" t="s">
        <v>1128</v>
      </c>
      <c r="B875" t="s">
        <v>1114</v>
      </c>
      <c r="C875" s="8" t="s">
        <v>1115</v>
      </c>
      <c r="D875">
        <v>0</v>
      </c>
      <c r="E875" t="s">
        <v>138</v>
      </c>
      <c r="F875" t="s">
        <v>139</v>
      </c>
      <c r="G875" t="s">
        <v>85</v>
      </c>
      <c r="H875" t="s">
        <v>118</v>
      </c>
      <c r="I875" t="s">
        <v>119</v>
      </c>
      <c r="J875">
        <v>39</v>
      </c>
      <c r="K875">
        <v>4.3299999999999998E-2</v>
      </c>
      <c r="L875" t="s">
        <v>88</v>
      </c>
      <c r="M875" t="s">
        <v>140</v>
      </c>
      <c r="N875">
        <v>0</v>
      </c>
      <c r="O875">
        <v>0</v>
      </c>
      <c r="P875">
        <v>0</v>
      </c>
      <c r="Q875">
        <v>0</v>
      </c>
      <c r="S875">
        <v>1</v>
      </c>
      <c r="T875">
        <v>1</v>
      </c>
      <c r="U875">
        <v>0</v>
      </c>
      <c r="V875" t="s">
        <v>90</v>
      </c>
      <c r="W875">
        <v>0</v>
      </c>
      <c r="Y875" t="s">
        <v>140</v>
      </c>
      <c r="Z875">
        <v>50</v>
      </c>
      <c r="AA875">
        <v>0</v>
      </c>
    </row>
    <row r="876" spans="1:27" x14ac:dyDescent="0.25">
      <c r="A876" t="s">
        <v>1129</v>
      </c>
      <c r="B876" t="s">
        <v>1114</v>
      </c>
      <c r="C876" s="8" t="s">
        <v>1115</v>
      </c>
      <c r="D876">
        <v>1.625</v>
      </c>
      <c r="E876" t="s">
        <v>142</v>
      </c>
      <c r="F876" t="s">
        <v>143</v>
      </c>
      <c r="G876" t="s">
        <v>85</v>
      </c>
      <c r="H876" t="s">
        <v>104</v>
      </c>
      <c r="I876" t="s">
        <v>105</v>
      </c>
      <c r="J876">
        <v>33</v>
      </c>
      <c r="K876">
        <v>3.2500000000000001E-2</v>
      </c>
      <c r="L876" t="s">
        <v>88</v>
      </c>
      <c r="M876" t="s">
        <v>268</v>
      </c>
      <c r="N876">
        <v>50</v>
      </c>
      <c r="O876">
        <v>50</v>
      </c>
      <c r="P876">
        <v>0</v>
      </c>
      <c r="Q876">
        <v>0</v>
      </c>
      <c r="S876">
        <v>1</v>
      </c>
      <c r="T876">
        <v>1</v>
      </c>
      <c r="U876">
        <v>0</v>
      </c>
      <c r="V876" t="s">
        <v>97</v>
      </c>
      <c r="W876">
        <v>1</v>
      </c>
      <c r="Y876" t="s">
        <v>268</v>
      </c>
      <c r="Z876">
        <v>50</v>
      </c>
      <c r="AA876">
        <v>50</v>
      </c>
    </row>
    <row r="877" spans="1:27" x14ac:dyDescent="0.25">
      <c r="A877" t="s">
        <v>1130</v>
      </c>
      <c r="B877" t="s">
        <v>1114</v>
      </c>
      <c r="C877" s="8" t="s">
        <v>1115</v>
      </c>
      <c r="D877">
        <v>0.92999999999999905</v>
      </c>
      <c r="E877" t="s">
        <v>145</v>
      </c>
      <c r="F877" t="s">
        <v>146</v>
      </c>
      <c r="G877" t="s">
        <v>85</v>
      </c>
      <c r="H877" t="s">
        <v>86</v>
      </c>
      <c r="I877" t="s">
        <v>87</v>
      </c>
      <c r="J877">
        <v>25</v>
      </c>
      <c r="K877">
        <v>1.8599999999999998E-2</v>
      </c>
      <c r="L877" t="s">
        <v>88</v>
      </c>
      <c r="M877" t="s">
        <v>268</v>
      </c>
      <c r="N877">
        <v>50</v>
      </c>
      <c r="O877">
        <v>50</v>
      </c>
      <c r="P877">
        <v>0</v>
      </c>
      <c r="Q877">
        <v>0</v>
      </c>
      <c r="S877">
        <v>1</v>
      </c>
      <c r="T877">
        <v>1</v>
      </c>
      <c r="U877">
        <v>0</v>
      </c>
      <c r="V877" t="s">
        <v>97</v>
      </c>
      <c r="W877">
        <v>1</v>
      </c>
      <c r="Y877" t="s">
        <v>268</v>
      </c>
      <c r="Z877">
        <v>50</v>
      </c>
      <c r="AA877">
        <v>50</v>
      </c>
    </row>
    <row r="878" spans="1:27" x14ac:dyDescent="0.25">
      <c r="A878" t="s">
        <v>1131</v>
      </c>
      <c r="B878" t="s">
        <v>1114</v>
      </c>
      <c r="C878" s="8" t="s">
        <v>1115</v>
      </c>
      <c r="D878">
        <v>0.81499999999999995</v>
      </c>
      <c r="E878" t="s">
        <v>148</v>
      </c>
      <c r="F878" t="s">
        <v>149</v>
      </c>
      <c r="G878" t="s">
        <v>85</v>
      </c>
      <c r="H878" t="s">
        <v>94</v>
      </c>
      <c r="I878" t="s">
        <v>95</v>
      </c>
      <c r="J878">
        <v>16</v>
      </c>
      <c r="K878">
        <v>1.6299999999999999E-2</v>
      </c>
      <c r="L878" t="s">
        <v>88</v>
      </c>
      <c r="M878" t="s">
        <v>268</v>
      </c>
      <c r="N878">
        <v>50</v>
      </c>
      <c r="O878">
        <v>50</v>
      </c>
      <c r="P878">
        <v>0</v>
      </c>
      <c r="Q878">
        <v>0</v>
      </c>
      <c r="S878">
        <v>1</v>
      </c>
      <c r="T878">
        <v>1</v>
      </c>
      <c r="U878">
        <v>0</v>
      </c>
      <c r="V878" t="s">
        <v>97</v>
      </c>
      <c r="W878">
        <v>1</v>
      </c>
      <c r="Y878" t="s">
        <v>268</v>
      </c>
      <c r="Z878">
        <v>50</v>
      </c>
      <c r="AA878">
        <v>50</v>
      </c>
    </row>
    <row r="879" spans="1:27" x14ac:dyDescent="0.25">
      <c r="A879" t="s">
        <v>1132</v>
      </c>
      <c r="B879" t="s">
        <v>1114</v>
      </c>
      <c r="C879" s="8" t="s">
        <v>1115</v>
      </c>
      <c r="D879">
        <v>0</v>
      </c>
      <c r="E879" t="s">
        <v>151</v>
      </c>
      <c r="F879" t="s">
        <v>152</v>
      </c>
      <c r="G879" t="s">
        <v>85</v>
      </c>
      <c r="H879" t="s">
        <v>94</v>
      </c>
      <c r="I879" t="s">
        <v>95</v>
      </c>
      <c r="J879">
        <v>17</v>
      </c>
      <c r="K879">
        <v>1.6299999999999999E-2</v>
      </c>
      <c r="L879" t="s">
        <v>88</v>
      </c>
      <c r="M879" t="s">
        <v>89</v>
      </c>
      <c r="N879">
        <v>0</v>
      </c>
      <c r="O879">
        <v>0</v>
      </c>
      <c r="P879">
        <v>0</v>
      </c>
      <c r="Q879">
        <v>0</v>
      </c>
      <c r="S879">
        <v>1</v>
      </c>
      <c r="T879">
        <v>1</v>
      </c>
      <c r="U879">
        <v>0</v>
      </c>
      <c r="V879" t="s">
        <v>90</v>
      </c>
      <c r="W879">
        <v>0</v>
      </c>
      <c r="Y879" t="s">
        <v>89</v>
      </c>
      <c r="Z879">
        <v>0</v>
      </c>
      <c r="AA879">
        <v>0</v>
      </c>
    </row>
    <row r="880" spans="1:27" x14ac:dyDescent="0.25">
      <c r="A880" t="s">
        <v>1133</v>
      </c>
      <c r="B880" t="s">
        <v>1114</v>
      </c>
      <c r="C880" s="8" t="s">
        <v>1115</v>
      </c>
      <c r="D880">
        <v>0.81499999999999995</v>
      </c>
      <c r="E880" t="s">
        <v>154</v>
      </c>
      <c r="F880" t="s">
        <v>155</v>
      </c>
      <c r="G880" t="s">
        <v>85</v>
      </c>
      <c r="H880" t="s">
        <v>94</v>
      </c>
      <c r="I880" t="s">
        <v>95</v>
      </c>
      <c r="J880">
        <v>12</v>
      </c>
      <c r="K880">
        <v>1.6299999999999999E-2</v>
      </c>
      <c r="L880" t="s">
        <v>88</v>
      </c>
      <c r="M880" t="s">
        <v>268</v>
      </c>
      <c r="N880">
        <v>50</v>
      </c>
      <c r="O880">
        <v>50</v>
      </c>
      <c r="P880">
        <v>0</v>
      </c>
      <c r="Q880">
        <v>0</v>
      </c>
      <c r="S880">
        <v>1</v>
      </c>
      <c r="T880">
        <v>1</v>
      </c>
      <c r="U880">
        <v>0</v>
      </c>
      <c r="V880" t="s">
        <v>97</v>
      </c>
      <c r="W880">
        <v>1</v>
      </c>
      <c r="Y880" t="s">
        <v>268</v>
      </c>
      <c r="Z880">
        <v>50</v>
      </c>
      <c r="AA880">
        <v>50</v>
      </c>
    </row>
    <row r="881" spans="1:27" x14ac:dyDescent="0.25">
      <c r="A881" t="s">
        <v>1134</v>
      </c>
      <c r="B881" t="s">
        <v>1114</v>
      </c>
      <c r="C881" s="8" t="s">
        <v>1115</v>
      </c>
      <c r="D881">
        <v>0</v>
      </c>
      <c r="E881" t="s">
        <v>157</v>
      </c>
      <c r="F881" t="s">
        <v>158</v>
      </c>
      <c r="G881" t="s">
        <v>85</v>
      </c>
      <c r="H881" t="s">
        <v>104</v>
      </c>
      <c r="I881" t="s">
        <v>105</v>
      </c>
      <c r="J881">
        <v>35</v>
      </c>
      <c r="K881">
        <v>3.2500000000000001E-2</v>
      </c>
      <c r="L881" t="s">
        <v>88</v>
      </c>
      <c r="M881" t="s">
        <v>89</v>
      </c>
      <c r="N881">
        <v>0</v>
      </c>
      <c r="O881">
        <v>0</v>
      </c>
      <c r="P881">
        <v>0</v>
      </c>
      <c r="Q881">
        <v>0</v>
      </c>
      <c r="S881">
        <v>1</v>
      </c>
      <c r="T881">
        <v>1</v>
      </c>
      <c r="U881">
        <v>0</v>
      </c>
      <c r="V881" t="s">
        <v>90</v>
      </c>
      <c r="W881">
        <v>0</v>
      </c>
      <c r="Y881" t="s">
        <v>89</v>
      </c>
      <c r="Z881">
        <v>0</v>
      </c>
      <c r="AA881">
        <v>0</v>
      </c>
    </row>
    <row r="882" spans="1:27" x14ac:dyDescent="0.25">
      <c r="A882" t="s">
        <v>1135</v>
      </c>
      <c r="B882" t="s">
        <v>1114</v>
      </c>
      <c r="C882" s="8" t="s">
        <v>1115</v>
      </c>
      <c r="D882">
        <v>0</v>
      </c>
      <c r="E882" t="s">
        <v>160</v>
      </c>
      <c r="F882" t="s">
        <v>161</v>
      </c>
      <c r="G882" t="s">
        <v>85</v>
      </c>
      <c r="H882" t="s">
        <v>118</v>
      </c>
      <c r="I882" t="s">
        <v>119</v>
      </c>
      <c r="J882">
        <v>38</v>
      </c>
      <c r="K882">
        <v>4.3299999999999998E-2</v>
      </c>
      <c r="L882" t="s">
        <v>88</v>
      </c>
      <c r="M882" t="s">
        <v>140</v>
      </c>
      <c r="N882">
        <v>0</v>
      </c>
      <c r="O882">
        <v>0</v>
      </c>
      <c r="P882">
        <v>0</v>
      </c>
      <c r="Q882">
        <v>0</v>
      </c>
      <c r="S882">
        <v>1</v>
      </c>
      <c r="T882">
        <v>1</v>
      </c>
      <c r="U882">
        <v>0</v>
      </c>
      <c r="V882" t="s">
        <v>90</v>
      </c>
      <c r="W882">
        <v>0</v>
      </c>
      <c r="Y882" t="s">
        <v>140</v>
      </c>
      <c r="Z882">
        <v>50</v>
      </c>
      <c r="AA882">
        <v>0</v>
      </c>
    </row>
    <row r="883" spans="1:27" x14ac:dyDescent="0.25">
      <c r="A883" t="s">
        <v>1136</v>
      </c>
      <c r="B883" t="s">
        <v>1114</v>
      </c>
      <c r="C883" s="8" t="s">
        <v>1115</v>
      </c>
      <c r="D883">
        <v>0</v>
      </c>
      <c r="E883" t="s">
        <v>163</v>
      </c>
      <c r="F883" t="s">
        <v>164</v>
      </c>
      <c r="G883" t="s">
        <v>85</v>
      </c>
      <c r="H883" t="s">
        <v>165</v>
      </c>
      <c r="I883" t="s">
        <v>166</v>
      </c>
      <c r="J883">
        <v>29</v>
      </c>
      <c r="K883">
        <v>2.1700000000000001E-2</v>
      </c>
      <c r="L883" t="s">
        <v>88</v>
      </c>
      <c r="M883" t="s">
        <v>140</v>
      </c>
      <c r="N883">
        <v>0</v>
      </c>
      <c r="O883">
        <v>0</v>
      </c>
      <c r="P883">
        <v>0</v>
      </c>
      <c r="Q883">
        <v>0</v>
      </c>
      <c r="S883">
        <v>1</v>
      </c>
      <c r="T883">
        <v>1</v>
      </c>
      <c r="U883">
        <v>0</v>
      </c>
      <c r="V883" t="s">
        <v>121</v>
      </c>
      <c r="W883">
        <v>0</v>
      </c>
      <c r="Y883" t="s">
        <v>140</v>
      </c>
      <c r="Z883">
        <v>50</v>
      </c>
      <c r="AA883">
        <v>0</v>
      </c>
    </row>
    <row r="884" spans="1:27" x14ac:dyDescent="0.25">
      <c r="A884" t="s">
        <v>1137</v>
      </c>
      <c r="B884" t="s">
        <v>1114</v>
      </c>
      <c r="C884" s="8" t="s">
        <v>1115</v>
      </c>
      <c r="D884">
        <v>0</v>
      </c>
      <c r="E884" t="s">
        <v>168</v>
      </c>
      <c r="F884" t="s">
        <v>169</v>
      </c>
      <c r="G884" t="s">
        <v>85</v>
      </c>
      <c r="H884" t="s">
        <v>165</v>
      </c>
      <c r="I884" t="s">
        <v>166</v>
      </c>
      <c r="J884">
        <v>30</v>
      </c>
      <c r="K884">
        <v>2.1700000000000001E-2</v>
      </c>
      <c r="L884" t="s">
        <v>88</v>
      </c>
      <c r="M884" t="s">
        <v>140</v>
      </c>
      <c r="N884">
        <v>0</v>
      </c>
      <c r="O884">
        <v>0</v>
      </c>
      <c r="P884">
        <v>0</v>
      </c>
      <c r="Q884">
        <v>0</v>
      </c>
      <c r="S884">
        <v>1</v>
      </c>
      <c r="T884">
        <v>1</v>
      </c>
      <c r="U884">
        <v>0</v>
      </c>
      <c r="V884" t="s">
        <v>90</v>
      </c>
      <c r="W884">
        <v>0</v>
      </c>
      <c r="Y884" t="s">
        <v>140</v>
      </c>
      <c r="Z884">
        <v>50</v>
      </c>
      <c r="AA884">
        <v>0</v>
      </c>
    </row>
    <row r="885" spans="1:27" x14ac:dyDescent="0.25">
      <c r="A885" t="s">
        <v>1138</v>
      </c>
      <c r="B885" t="s">
        <v>1114</v>
      </c>
      <c r="C885" s="8" t="s">
        <v>1115</v>
      </c>
      <c r="D885">
        <v>0</v>
      </c>
      <c r="E885" t="s">
        <v>171</v>
      </c>
      <c r="F885" t="s">
        <v>172</v>
      </c>
      <c r="G885" t="s">
        <v>85</v>
      </c>
      <c r="H885" t="s">
        <v>165</v>
      </c>
      <c r="I885" t="s">
        <v>166</v>
      </c>
      <c r="J885">
        <v>31</v>
      </c>
      <c r="K885">
        <v>2.1700000000000001E-2</v>
      </c>
      <c r="L885" t="s">
        <v>88</v>
      </c>
      <c r="M885" t="s">
        <v>140</v>
      </c>
      <c r="N885">
        <v>0</v>
      </c>
      <c r="O885">
        <v>0</v>
      </c>
      <c r="P885">
        <v>0</v>
      </c>
      <c r="Q885">
        <v>0</v>
      </c>
      <c r="S885">
        <v>1</v>
      </c>
      <c r="T885">
        <v>1</v>
      </c>
      <c r="U885">
        <v>0</v>
      </c>
      <c r="V885" t="s">
        <v>90</v>
      </c>
      <c r="W885">
        <v>0</v>
      </c>
      <c r="Y885" t="s">
        <v>140</v>
      </c>
      <c r="Z885">
        <v>50</v>
      </c>
      <c r="AA885">
        <v>0</v>
      </c>
    </row>
    <row r="886" spans="1:27" x14ac:dyDescent="0.25">
      <c r="A886" t="s">
        <v>1139</v>
      </c>
      <c r="B886" t="s">
        <v>1114</v>
      </c>
      <c r="C886" s="8" t="s">
        <v>1115</v>
      </c>
      <c r="D886">
        <v>0</v>
      </c>
      <c r="E886" t="s">
        <v>174</v>
      </c>
      <c r="F886" t="s">
        <v>175</v>
      </c>
      <c r="G886" t="s">
        <v>85</v>
      </c>
      <c r="H886" t="s">
        <v>165</v>
      </c>
      <c r="I886" t="s">
        <v>166</v>
      </c>
      <c r="J886">
        <v>28</v>
      </c>
      <c r="K886">
        <v>2.1700000000000001E-2</v>
      </c>
      <c r="L886" t="s">
        <v>88</v>
      </c>
      <c r="M886" t="s">
        <v>140</v>
      </c>
      <c r="N886">
        <v>0</v>
      </c>
      <c r="O886">
        <v>0</v>
      </c>
      <c r="P886">
        <v>0</v>
      </c>
      <c r="Q886">
        <v>0</v>
      </c>
      <c r="S886">
        <v>1</v>
      </c>
      <c r="T886">
        <v>1</v>
      </c>
      <c r="U886">
        <v>0</v>
      </c>
      <c r="V886" t="s">
        <v>90</v>
      </c>
      <c r="W886">
        <v>0</v>
      </c>
      <c r="Y886" t="s">
        <v>140</v>
      </c>
      <c r="Z886">
        <v>50</v>
      </c>
      <c r="AA886">
        <v>0</v>
      </c>
    </row>
    <row r="887" spans="1:27" x14ac:dyDescent="0.25">
      <c r="A887" t="s">
        <v>1140</v>
      </c>
      <c r="B887" t="s">
        <v>1114</v>
      </c>
      <c r="C887" s="8" t="s">
        <v>1115</v>
      </c>
      <c r="D887">
        <v>0</v>
      </c>
      <c r="E887" t="s">
        <v>177</v>
      </c>
      <c r="F887" t="s">
        <v>178</v>
      </c>
      <c r="G887" t="s">
        <v>85</v>
      </c>
      <c r="H887" t="s">
        <v>165</v>
      </c>
      <c r="I887" t="s">
        <v>166</v>
      </c>
      <c r="J887">
        <v>27</v>
      </c>
      <c r="K887">
        <v>2.1700000000000001E-2</v>
      </c>
      <c r="L887" t="s">
        <v>88</v>
      </c>
      <c r="M887" t="s">
        <v>140</v>
      </c>
      <c r="N887">
        <v>0</v>
      </c>
      <c r="O887">
        <v>0</v>
      </c>
      <c r="P887">
        <v>0</v>
      </c>
      <c r="Q887">
        <v>0</v>
      </c>
      <c r="S887">
        <v>1</v>
      </c>
      <c r="T887">
        <v>1</v>
      </c>
      <c r="U887">
        <v>0</v>
      </c>
      <c r="V887" t="s">
        <v>90</v>
      </c>
      <c r="W887">
        <v>0</v>
      </c>
      <c r="Y887" t="s">
        <v>140</v>
      </c>
      <c r="Z887">
        <v>50</v>
      </c>
      <c r="AA887">
        <v>0</v>
      </c>
    </row>
    <row r="888" spans="1:27" x14ac:dyDescent="0.25">
      <c r="A888" t="s">
        <v>1141</v>
      </c>
      <c r="B888" t="s">
        <v>1114</v>
      </c>
      <c r="C888" s="8" t="s">
        <v>1115</v>
      </c>
      <c r="D888">
        <v>1.085</v>
      </c>
      <c r="E888" t="s">
        <v>180</v>
      </c>
      <c r="F888" t="s">
        <v>181</v>
      </c>
      <c r="G888" t="s">
        <v>85</v>
      </c>
      <c r="H888" t="s">
        <v>165</v>
      </c>
      <c r="I888" t="s">
        <v>166</v>
      </c>
      <c r="J888">
        <v>32</v>
      </c>
      <c r="K888">
        <v>2.1700000000000001E-2</v>
      </c>
      <c r="L888" t="s">
        <v>88</v>
      </c>
      <c r="M888" t="s">
        <v>140</v>
      </c>
      <c r="N888">
        <v>50</v>
      </c>
      <c r="O888">
        <v>50</v>
      </c>
      <c r="P888">
        <v>0</v>
      </c>
      <c r="Q888">
        <v>0</v>
      </c>
      <c r="S888">
        <v>1</v>
      </c>
      <c r="T888">
        <v>1</v>
      </c>
      <c r="U888">
        <v>0</v>
      </c>
      <c r="V888" t="s">
        <v>97</v>
      </c>
      <c r="W888">
        <v>1</v>
      </c>
      <c r="Y888" t="s">
        <v>140</v>
      </c>
      <c r="Z888">
        <v>50</v>
      </c>
      <c r="AA888">
        <v>50</v>
      </c>
    </row>
    <row r="889" spans="1:27" x14ac:dyDescent="0.25">
      <c r="A889" t="s">
        <v>1142</v>
      </c>
      <c r="B889" t="s">
        <v>1114</v>
      </c>
      <c r="C889" s="8" t="s">
        <v>1115</v>
      </c>
      <c r="D889">
        <v>0</v>
      </c>
      <c r="E889" t="s">
        <v>183</v>
      </c>
      <c r="F889" t="s">
        <v>184</v>
      </c>
      <c r="G889" t="s">
        <v>85</v>
      </c>
      <c r="H889" t="s">
        <v>104</v>
      </c>
      <c r="I889" t="s">
        <v>105</v>
      </c>
      <c r="J889">
        <v>36</v>
      </c>
      <c r="K889">
        <v>3.2500000000000001E-2</v>
      </c>
      <c r="L889" t="s">
        <v>88</v>
      </c>
      <c r="M889" t="s">
        <v>89</v>
      </c>
      <c r="N889">
        <v>0</v>
      </c>
      <c r="O889">
        <v>0</v>
      </c>
      <c r="P889">
        <v>0</v>
      </c>
      <c r="Q889">
        <v>0</v>
      </c>
      <c r="S889">
        <v>1</v>
      </c>
      <c r="T889">
        <v>1</v>
      </c>
      <c r="U889">
        <v>0</v>
      </c>
      <c r="V889" t="s">
        <v>90</v>
      </c>
      <c r="W889">
        <v>0</v>
      </c>
      <c r="Y889" t="s">
        <v>89</v>
      </c>
      <c r="Z889">
        <v>0</v>
      </c>
      <c r="AA889">
        <v>0</v>
      </c>
    </row>
    <row r="890" spans="1:27" x14ac:dyDescent="0.25">
      <c r="A890" t="s">
        <v>1143</v>
      </c>
      <c r="B890" t="s">
        <v>1114</v>
      </c>
      <c r="C890" s="8" t="s">
        <v>1115</v>
      </c>
      <c r="D890">
        <v>0</v>
      </c>
      <c r="E890" t="s">
        <v>186</v>
      </c>
      <c r="F890" t="s">
        <v>187</v>
      </c>
      <c r="G890" t="s">
        <v>188</v>
      </c>
      <c r="H890" t="s">
        <v>189</v>
      </c>
      <c r="I890" t="s">
        <v>190</v>
      </c>
      <c r="J890">
        <v>4</v>
      </c>
      <c r="K890">
        <v>2.5000000000000001E-2</v>
      </c>
      <c r="L890" t="s">
        <v>88</v>
      </c>
      <c r="M890" t="s">
        <v>140</v>
      </c>
      <c r="N890">
        <v>0</v>
      </c>
      <c r="O890">
        <v>0</v>
      </c>
      <c r="P890">
        <v>0</v>
      </c>
      <c r="Q890">
        <v>0</v>
      </c>
      <c r="S890">
        <v>1</v>
      </c>
      <c r="T890">
        <v>1</v>
      </c>
      <c r="U890">
        <v>0</v>
      </c>
      <c r="V890" t="s">
        <v>121</v>
      </c>
      <c r="W890">
        <v>0</v>
      </c>
      <c r="Y890" t="s">
        <v>140</v>
      </c>
      <c r="Z890">
        <v>50</v>
      </c>
      <c r="AA890">
        <v>0</v>
      </c>
    </row>
    <row r="891" spans="1:27" x14ac:dyDescent="0.25">
      <c r="A891" t="s">
        <v>1144</v>
      </c>
      <c r="B891" t="s">
        <v>1114</v>
      </c>
      <c r="C891" s="8" t="s">
        <v>1115</v>
      </c>
      <c r="D891">
        <v>1.25</v>
      </c>
      <c r="E891" t="s">
        <v>192</v>
      </c>
      <c r="F891" t="s">
        <v>193</v>
      </c>
      <c r="G891" t="s">
        <v>188</v>
      </c>
      <c r="H891" t="s">
        <v>189</v>
      </c>
      <c r="I891" t="s">
        <v>190</v>
      </c>
      <c r="J891">
        <v>5</v>
      </c>
      <c r="K891">
        <v>2.5000000000000001E-2</v>
      </c>
      <c r="L891" t="s">
        <v>88</v>
      </c>
      <c r="M891" t="s">
        <v>140</v>
      </c>
      <c r="N891">
        <v>50</v>
      </c>
      <c r="O891">
        <v>50</v>
      </c>
      <c r="P891">
        <v>0</v>
      </c>
      <c r="Q891">
        <v>0</v>
      </c>
      <c r="S891">
        <v>1</v>
      </c>
      <c r="T891">
        <v>1</v>
      </c>
      <c r="U891">
        <v>0</v>
      </c>
      <c r="V891" t="s">
        <v>97</v>
      </c>
      <c r="W891">
        <v>1</v>
      </c>
      <c r="Y891" t="s">
        <v>140</v>
      </c>
      <c r="Z891">
        <v>50</v>
      </c>
      <c r="AA891">
        <v>50</v>
      </c>
    </row>
    <row r="892" spans="1:27" x14ac:dyDescent="0.25">
      <c r="A892" t="s">
        <v>1145</v>
      </c>
      <c r="B892" t="s">
        <v>1114</v>
      </c>
      <c r="C892" s="8" t="s">
        <v>1115</v>
      </c>
      <c r="D892">
        <v>1.25</v>
      </c>
      <c r="E892" t="s">
        <v>195</v>
      </c>
      <c r="F892" t="s">
        <v>196</v>
      </c>
      <c r="G892" t="s">
        <v>188</v>
      </c>
      <c r="H892" t="s">
        <v>189</v>
      </c>
      <c r="I892" t="s">
        <v>190</v>
      </c>
      <c r="J892">
        <v>6</v>
      </c>
      <c r="K892">
        <v>2.5000000000000001E-2</v>
      </c>
      <c r="L892" t="s">
        <v>88</v>
      </c>
      <c r="M892" t="s">
        <v>140</v>
      </c>
      <c r="N892">
        <v>50</v>
      </c>
      <c r="O892">
        <v>50</v>
      </c>
      <c r="P892">
        <v>0</v>
      </c>
      <c r="Q892">
        <v>0</v>
      </c>
      <c r="S892">
        <v>1</v>
      </c>
      <c r="T892">
        <v>1</v>
      </c>
      <c r="U892">
        <v>0</v>
      </c>
      <c r="V892" t="s">
        <v>97</v>
      </c>
      <c r="W892">
        <v>1</v>
      </c>
      <c r="Y892" t="s">
        <v>140</v>
      </c>
      <c r="Z892">
        <v>50</v>
      </c>
      <c r="AA892">
        <v>50</v>
      </c>
    </row>
    <row r="893" spans="1:27" x14ac:dyDescent="0.25">
      <c r="A893" t="s">
        <v>1146</v>
      </c>
      <c r="B893" t="s">
        <v>1114</v>
      </c>
      <c r="C893" s="8" t="s">
        <v>1115</v>
      </c>
      <c r="D893">
        <v>1.25</v>
      </c>
      <c r="E893" t="s">
        <v>198</v>
      </c>
      <c r="F893" t="s">
        <v>199</v>
      </c>
      <c r="G893" t="s">
        <v>188</v>
      </c>
      <c r="H893" t="s">
        <v>189</v>
      </c>
      <c r="I893" t="s">
        <v>190</v>
      </c>
      <c r="J893">
        <v>7</v>
      </c>
      <c r="K893">
        <v>2.5000000000000001E-2</v>
      </c>
      <c r="L893" t="s">
        <v>88</v>
      </c>
      <c r="M893" t="s">
        <v>140</v>
      </c>
      <c r="N893">
        <v>50</v>
      </c>
      <c r="O893">
        <v>50</v>
      </c>
      <c r="P893">
        <v>0</v>
      </c>
      <c r="Q893">
        <v>0</v>
      </c>
      <c r="S893">
        <v>1</v>
      </c>
      <c r="T893">
        <v>1</v>
      </c>
      <c r="U893">
        <v>0</v>
      </c>
      <c r="V893" t="s">
        <v>97</v>
      </c>
      <c r="W893">
        <v>1</v>
      </c>
      <c r="Y893" t="s">
        <v>140</v>
      </c>
      <c r="Z893">
        <v>50</v>
      </c>
      <c r="AA893">
        <v>50</v>
      </c>
    </row>
    <row r="894" spans="1:27" x14ac:dyDescent="0.25">
      <c r="A894" t="s">
        <v>1147</v>
      </c>
      <c r="B894" t="s">
        <v>486</v>
      </c>
      <c r="C894" s="8" t="s">
        <v>487</v>
      </c>
      <c r="D894">
        <v>2.085</v>
      </c>
      <c r="E894" t="s">
        <v>202</v>
      </c>
      <c r="F894" t="s">
        <v>203</v>
      </c>
      <c r="G894" t="s">
        <v>188</v>
      </c>
      <c r="H894" t="s">
        <v>104</v>
      </c>
      <c r="I894" t="s">
        <v>204</v>
      </c>
      <c r="J894">
        <v>11</v>
      </c>
      <c r="K894">
        <v>4.1700000000000001E-2</v>
      </c>
      <c r="L894" t="s">
        <v>88</v>
      </c>
      <c r="M894" t="s">
        <v>140</v>
      </c>
      <c r="N894">
        <v>50</v>
      </c>
      <c r="O894">
        <v>50</v>
      </c>
      <c r="P894">
        <v>0</v>
      </c>
      <c r="Q894">
        <v>0</v>
      </c>
      <c r="S894">
        <v>1</v>
      </c>
      <c r="T894">
        <v>1</v>
      </c>
      <c r="U894">
        <v>0</v>
      </c>
      <c r="V894" t="s">
        <v>97</v>
      </c>
      <c r="W894">
        <v>1</v>
      </c>
      <c r="Y894" t="s">
        <v>140</v>
      </c>
      <c r="Z894">
        <v>50</v>
      </c>
      <c r="AA894">
        <v>50</v>
      </c>
    </row>
    <row r="895" spans="1:27" x14ac:dyDescent="0.25">
      <c r="A895" t="s">
        <v>1148</v>
      </c>
      <c r="B895" t="s">
        <v>1114</v>
      </c>
      <c r="C895" s="8" t="s">
        <v>1115</v>
      </c>
      <c r="D895">
        <v>1.25</v>
      </c>
      <c r="E895" t="s">
        <v>206</v>
      </c>
      <c r="F895" t="s">
        <v>207</v>
      </c>
      <c r="G895" t="s">
        <v>188</v>
      </c>
      <c r="H895" t="s">
        <v>189</v>
      </c>
      <c r="I895" t="s">
        <v>190</v>
      </c>
      <c r="J895">
        <v>8</v>
      </c>
      <c r="K895">
        <v>2.5000000000000001E-2</v>
      </c>
      <c r="L895" t="s">
        <v>88</v>
      </c>
      <c r="M895" t="s">
        <v>140</v>
      </c>
      <c r="N895">
        <v>50</v>
      </c>
      <c r="O895">
        <v>50</v>
      </c>
      <c r="P895">
        <v>0</v>
      </c>
      <c r="Q895">
        <v>0</v>
      </c>
      <c r="S895">
        <v>1</v>
      </c>
      <c r="T895">
        <v>1</v>
      </c>
      <c r="U895">
        <v>0</v>
      </c>
      <c r="V895" t="s">
        <v>97</v>
      </c>
      <c r="W895">
        <v>1</v>
      </c>
      <c r="Y895" t="s">
        <v>140</v>
      </c>
      <c r="Z895">
        <v>50</v>
      </c>
      <c r="AA895">
        <v>50</v>
      </c>
    </row>
    <row r="896" spans="1:27" x14ac:dyDescent="0.25">
      <c r="A896" t="s">
        <v>1149</v>
      </c>
      <c r="B896" t="s">
        <v>486</v>
      </c>
      <c r="C896" s="8" t="s">
        <v>487</v>
      </c>
      <c r="D896">
        <v>0.69493050000000001</v>
      </c>
      <c r="E896" t="s">
        <v>209</v>
      </c>
      <c r="F896" t="s">
        <v>210</v>
      </c>
      <c r="G896" t="s">
        <v>188</v>
      </c>
      <c r="H896" t="s">
        <v>104</v>
      </c>
      <c r="I896" t="s">
        <v>204</v>
      </c>
      <c r="J896">
        <v>9</v>
      </c>
      <c r="K896">
        <v>4.1700000000000001E-2</v>
      </c>
      <c r="L896" t="s">
        <v>88</v>
      </c>
      <c r="M896" t="s">
        <v>120</v>
      </c>
      <c r="N896">
        <v>16.664999999999999</v>
      </c>
      <c r="O896">
        <v>16.664999999999999</v>
      </c>
      <c r="P896">
        <v>0</v>
      </c>
      <c r="Q896">
        <v>0</v>
      </c>
      <c r="S896">
        <v>1</v>
      </c>
      <c r="T896">
        <v>1</v>
      </c>
      <c r="U896">
        <v>0</v>
      </c>
      <c r="W896">
        <v>0</v>
      </c>
      <c r="X896">
        <v>3</v>
      </c>
      <c r="Y896" t="s">
        <v>120</v>
      </c>
      <c r="Z896">
        <v>16.664999999999999</v>
      </c>
      <c r="AA896">
        <v>16.664999999999999</v>
      </c>
    </row>
    <row r="897" spans="1:27" x14ac:dyDescent="0.25">
      <c r="A897" t="s">
        <v>1150</v>
      </c>
      <c r="B897" t="s">
        <v>486</v>
      </c>
      <c r="C897" s="8" t="s">
        <v>487</v>
      </c>
      <c r="D897">
        <v>0</v>
      </c>
      <c r="E897" t="s">
        <v>214</v>
      </c>
      <c r="F897" t="s">
        <v>215</v>
      </c>
      <c r="G897" t="s">
        <v>188</v>
      </c>
      <c r="H897" t="s">
        <v>104</v>
      </c>
      <c r="I897" t="s">
        <v>204</v>
      </c>
      <c r="J897">
        <v>10</v>
      </c>
      <c r="K897">
        <v>4.1700000000000001E-2</v>
      </c>
      <c r="L897" t="s">
        <v>88</v>
      </c>
      <c r="M897" t="s">
        <v>89</v>
      </c>
      <c r="N897">
        <v>0</v>
      </c>
      <c r="O897">
        <v>0</v>
      </c>
      <c r="P897">
        <v>0</v>
      </c>
      <c r="Q897">
        <v>0</v>
      </c>
      <c r="S897">
        <v>1</v>
      </c>
      <c r="T897">
        <v>1</v>
      </c>
      <c r="U897">
        <v>0</v>
      </c>
      <c r="W897">
        <v>0</v>
      </c>
      <c r="X897">
        <v>0</v>
      </c>
      <c r="Y897" t="s">
        <v>89</v>
      </c>
      <c r="Z897">
        <v>0</v>
      </c>
      <c r="AA897">
        <v>0</v>
      </c>
    </row>
    <row r="898" spans="1:27" x14ac:dyDescent="0.25">
      <c r="A898" t="s">
        <v>1151</v>
      </c>
      <c r="B898" t="s">
        <v>1114</v>
      </c>
      <c r="C898" s="8" t="s">
        <v>1115</v>
      </c>
      <c r="D898">
        <v>0</v>
      </c>
      <c r="E898" t="s">
        <v>217</v>
      </c>
      <c r="F898" t="s">
        <v>218</v>
      </c>
      <c r="G898" t="s">
        <v>219</v>
      </c>
      <c r="H898" t="s">
        <v>3</v>
      </c>
      <c r="I898" t="s">
        <v>3</v>
      </c>
      <c r="J898">
        <v>1</v>
      </c>
      <c r="K898">
        <v>3.3300000000000003E-2</v>
      </c>
      <c r="L898" t="s">
        <v>88</v>
      </c>
      <c r="M898" t="s">
        <v>221</v>
      </c>
      <c r="N898">
        <v>0</v>
      </c>
      <c r="O898">
        <v>0</v>
      </c>
      <c r="P898">
        <v>0</v>
      </c>
      <c r="Q898">
        <v>0</v>
      </c>
      <c r="S898">
        <v>1</v>
      </c>
      <c r="T898">
        <v>1</v>
      </c>
      <c r="U898">
        <v>0</v>
      </c>
      <c r="W898">
        <v>0</v>
      </c>
      <c r="X898">
        <v>0</v>
      </c>
      <c r="Y898" t="s">
        <v>221</v>
      </c>
      <c r="Z898">
        <v>50</v>
      </c>
      <c r="AA898">
        <v>0</v>
      </c>
    </row>
    <row r="899" spans="1:27" x14ac:dyDescent="0.25">
      <c r="A899" t="s">
        <v>1152</v>
      </c>
      <c r="B899" t="s">
        <v>1114</v>
      </c>
      <c r="C899" s="8" t="s">
        <v>1115</v>
      </c>
      <c r="D899">
        <v>1.1098889999999999</v>
      </c>
      <c r="E899" t="s">
        <v>223</v>
      </c>
      <c r="F899" t="s">
        <v>224</v>
      </c>
      <c r="G899" t="s">
        <v>219</v>
      </c>
      <c r="H899" t="s">
        <v>3</v>
      </c>
      <c r="I899" t="s">
        <v>3</v>
      </c>
      <c r="J899">
        <v>3</v>
      </c>
      <c r="K899">
        <v>3.3300000000000003E-2</v>
      </c>
      <c r="L899" t="s">
        <v>88</v>
      </c>
      <c r="M899" t="s">
        <v>221</v>
      </c>
      <c r="N899">
        <v>33.33</v>
      </c>
      <c r="O899">
        <v>33.33</v>
      </c>
      <c r="P899">
        <v>0</v>
      </c>
      <c r="Q899">
        <v>0</v>
      </c>
      <c r="S899">
        <v>1</v>
      </c>
      <c r="T899">
        <v>1</v>
      </c>
      <c r="U899">
        <v>0</v>
      </c>
      <c r="W899">
        <v>0</v>
      </c>
      <c r="X899">
        <v>33.33</v>
      </c>
      <c r="Y899" t="s">
        <v>221</v>
      </c>
      <c r="Z899">
        <v>50</v>
      </c>
      <c r="AA899">
        <v>33.33</v>
      </c>
    </row>
    <row r="900" spans="1:27" x14ac:dyDescent="0.25">
      <c r="A900" t="s">
        <v>1153</v>
      </c>
      <c r="B900" t="s">
        <v>1114</v>
      </c>
      <c r="C900" s="8" t="s">
        <v>1115</v>
      </c>
      <c r="D900">
        <v>0</v>
      </c>
      <c r="E900" t="s">
        <v>226</v>
      </c>
      <c r="F900" t="s">
        <v>227</v>
      </c>
      <c r="G900" t="s">
        <v>219</v>
      </c>
      <c r="H900" t="s">
        <v>3</v>
      </c>
      <c r="I900" t="s">
        <v>3</v>
      </c>
      <c r="J900">
        <v>2</v>
      </c>
      <c r="K900">
        <v>3.3300000000000003E-2</v>
      </c>
      <c r="L900" t="s">
        <v>88</v>
      </c>
      <c r="M900" t="s">
        <v>221</v>
      </c>
      <c r="N900">
        <v>0</v>
      </c>
      <c r="O900">
        <v>0</v>
      </c>
      <c r="P900">
        <v>0</v>
      </c>
      <c r="Q900">
        <v>0</v>
      </c>
      <c r="S900">
        <v>1</v>
      </c>
      <c r="T900">
        <v>1</v>
      </c>
      <c r="U900">
        <v>0</v>
      </c>
      <c r="W900">
        <v>0</v>
      </c>
      <c r="X900">
        <v>0</v>
      </c>
      <c r="Y900" t="s">
        <v>221</v>
      </c>
      <c r="Z900">
        <v>50</v>
      </c>
      <c r="AA900">
        <v>0</v>
      </c>
    </row>
    <row r="901" spans="1:27" x14ac:dyDescent="0.25">
      <c r="A901" t="s">
        <v>1154</v>
      </c>
      <c r="B901" t="s">
        <v>1155</v>
      </c>
      <c r="C901" s="8" t="s">
        <v>1156</v>
      </c>
      <c r="D901">
        <v>0.61993799999999899</v>
      </c>
      <c r="E901" t="s">
        <v>83</v>
      </c>
      <c r="F901" t="s">
        <v>84</v>
      </c>
      <c r="G901" t="s">
        <v>85</v>
      </c>
      <c r="H901" t="s">
        <v>86</v>
      </c>
      <c r="I901" t="s">
        <v>87</v>
      </c>
      <c r="J901">
        <v>24</v>
      </c>
      <c r="K901">
        <v>1.8599999999999998E-2</v>
      </c>
      <c r="L901" t="s">
        <v>88</v>
      </c>
      <c r="M901" t="s">
        <v>96</v>
      </c>
      <c r="N901">
        <v>33.33</v>
      </c>
      <c r="O901">
        <v>33.33</v>
      </c>
      <c r="P901">
        <v>0</v>
      </c>
      <c r="Q901">
        <v>0</v>
      </c>
      <c r="S901">
        <v>1</v>
      </c>
      <c r="T901">
        <v>1</v>
      </c>
      <c r="U901">
        <v>0</v>
      </c>
      <c r="V901" t="s">
        <v>97</v>
      </c>
      <c r="W901">
        <v>1</v>
      </c>
      <c r="Y901" t="s">
        <v>96</v>
      </c>
      <c r="Z901">
        <v>33.33</v>
      </c>
      <c r="AA901">
        <v>33.33</v>
      </c>
    </row>
    <row r="902" spans="1:27" x14ac:dyDescent="0.25">
      <c r="A902" t="s">
        <v>1157</v>
      </c>
      <c r="B902" t="s">
        <v>1155</v>
      </c>
      <c r="C902" s="8" t="s">
        <v>1156</v>
      </c>
      <c r="D902">
        <v>0.54327899999999996</v>
      </c>
      <c r="E902" t="s">
        <v>92</v>
      </c>
      <c r="F902" t="s">
        <v>93</v>
      </c>
      <c r="G902" t="s">
        <v>85</v>
      </c>
      <c r="H902" t="s">
        <v>94</v>
      </c>
      <c r="I902" t="s">
        <v>95</v>
      </c>
      <c r="J902">
        <v>13</v>
      </c>
      <c r="K902">
        <v>1.6299999999999999E-2</v>
      </c>
      <c r="L902" t="s">
        <v>88</v>
      </c>
      <c r="M902" t="s">
        <v>96</v>
      </c>
      <c r="N902">
        <v>33.33</v>
      </c>
      <c r="O902">
        <v>33.33</v>
      </c>
      <c r="P902">
        <v>0</v>
      </c>
      <c r="Q902">
        <v>0</v>
      </c>
      <c r="S902">
        <v>1</v>
      </c>
      <c r="T902">
        <v>1</v>
      </c>
      <c r="U902">
        <v>0</v>
      </c>
      <c r="V902" t="s">
        <v>97</v>
      </c>
      <c r="W902">
        <v>1</v>
      </c>
      <c r="Y902" t="s">
        <v>96</v>
      </c>
      <c r="Z902">
        <v>33.33</v>
      </c>
      <c r="AA902">
        <v>33.33</v>
      </c>
    </row>
    <row r="903" spans="1:27" x14ac:dyDescent="0.25">
      <c r="A903" t="s">
        <v>1158</v>
      </c>
      <c r="B903" t="s">
        <v>1155</v>
      </c>
      <c r="C903" s="8" t="s">
        <v>1156</v>
      </c>
      <c r="D903">
        <v>0</v>
      </c>
      <c r="E903" t="s">
        <v>99</v>
      </c>
      <c r="F903" t="s">
        <v>100</v>
      </c>
      <c r="G903" t="s">
        <v>85</v>
      </c>
      <c r="H903" t="s">
        <v>86</v>
      </c>
      <c r="I903" t="s">
        <v>87</v>
      </c>
      <c r="J903">
        <v>26</v>
      </c>
      <c r="K903">
        <v>1.8599999999999998E-2</v>
      </c>
      <c r="L903" t="s">
        <v>88</v>
      </c>
      <c r="M903" t="s">
        <v>89</v>
      </c>
      <c r="N903">
        <v>0</v>
      </c>
      <c r="O903">
        <v>0</v>
      </c>
      <c r="P903">
        <v>0</v>
      </c>
      <c r="Q903">
        <v>0</v>
      </c>
      <c r="S903">
        <v>1</v>
      </c>
      <c r="T903">
        <v>1</v>
      </c>
      <c r="U903">
        <v>0</v>
      </c>
      <c r="V903" t="s">
        <v>90</v>
      </c>
      <c r="W903">
        <v>0</v>
      </c>
      <c r="Y903" t="s">
        <v>89</v>
      </c>
      <c r="Z903">
        <v>0</v>
      </c>
      <c r="AA903">
        <v>0</v>
      </c>
    </row>
    <row r="904" spans="1:27" x14ac:dyDescent="0.25">
      <c r="A904" t="s">
        <v>1159</v>
      </c>
      <c r="B904" t="s">
        <v>1155</v>
      </c>
      <c r="C904" s="8" t="s">
        <v>1156</v>
      </c>
      <c r="D904">
        <v>0</v>
      </c>
      <c r="E904" t="s">
        <v>102</v>
      </c>
      <c r="F904" t="s">
        <v>103</v>
      </c>
      <c r="G904" t="s">
        <v>85</v>
      </c>
      <c r="H904" t="s">
        <v>104</v>
      </c>
      <c r="I904" t="s">
        <v>105</v>
      </c>
      <c r="J904">
        <v>34</v>
      </c>
      <c r="K904">
        <v>3.2500000000000001E-2</v>
      </c>
      <c r="L904" t="s">
        <v>88</v>
      </c>
      <c r="M904" t="s">
        <v>89</v>
      </c>
      <c r="N904">
        <v>0</v>
      </c>
      <c r="O904">
        <v>0</v>
      </c>
      <c r="P904">
        <v>0</v>
      </c>
      <c r="Q904">
        <v>0</v>
      </c>
      <c r="S904">
        <v>1</v>
      </c>
      <c r="T904">
        <v>1</v>
      </c>
      <c r="U904">
        <v>0</v>
      </c>
      <c r="V904" t="s">
        <v>90</v>
      </c>
      <c r="W904">
        <v>0</v>
      </c>
      <c r="Y904" t="s">
        <v>89</v>
      </c>
      <c r="Z904">
        <v>0</v>
      </c>
      <c r="AA904">
        <v>0</v>
      </c>
    </row>
    <row r="905" spans="1:27" x14ac:dyDescent="0.25">
      <c r="A905" t="s">
        <v>1160</v>
      </c>
      <c r="B905" t="s">
        <v>1155</v>
      </c>
      <c r="C905" s="8" t="s">
        <v>1156</v>
      </c>
      <c r="D905">
        <v>0.54327899999999996</v>
      </c>
      <c r="E905" t="s">
        <v>107</v>
      </c>
      <c r="F905" t="s">
        <v>108</v>
      </c>
      <c r="G905" t="s">
        <v>85</v>
      </c>
      <c r="H905" t="s">
        <v>94</v>
      </c>
      <c r="I905" t="s">
        <v>95</v>
      </c>
      <c r="J905">
        <v>19</v>
      </c>
      <c r="K905">
        <v>1.6299999999999999E-2</v>
      </c>
      <c r="L905" t="s">
        <v>88</v>
      </c>
      <c r="M905" t="s">
        <v>96</v>
      </c>
      <c r="N905">
        <v>33.33</v>
      </c>
      <c r="O905">
        <v>33.33</v>
      </c>
      <c r="P905">
        <v>0</v>
      </c>
      <c r="Q905">
        <v>0</v>
      </c>
      <c r="S905">
        <v>1</v>
      </c>
      <c r="T905">
        <v>1</v>
      </c>
      <c r="U905">
        <v>0</v>
      </c>
      <c r="V905" t="s">
        <v>97</v>
      </c>
      <c r="W905">
        <v>1</v>
      </c>
      <c r="Y905" t="s">
        <v>96</v>
      </c>
      <c r="Z905">
        <v>33.33</v>
      </c>
      <c r="AA905">
        <v>33.33</v>
      </c>
    </row>
    <row r="906" spans="1:27" x14ac:dyDescent="0.25">
      <c r="A906" t="s">
        <v>1161</v>
      </c>
      <c r="B906" t="s">
        <v>1155</v>
      </c>
      <c r="C906" s="8" t="s">
        <v>1156</v>
      </c>
      <c r="D906">
        <v>0.61993799999999899</v>
      </c>
      <c r="E906" t="s">
        <v>110</v>
      </c>
      <c r="F906" t="s">
        <v>111</v>
      </c>
      <c r="G906" t="s">
        <v>85</v>
      </c>
      <c r="H906" t="s">
        <v>86</v>
      </c>
      <c r="I906" t="s">
        <v>87</v>
      </c>
      <c r="J906">
        <v>20</v>
      </c>
      <c r="K906">
        <v>1.8599999999999998E-2</v>
      </c>
      <c r="L906" t="s">
        <v>88</v>
      </c>
      <c r="M906" t="s">
        <v>96</v>
      </c>
      <c r="N906">
        <v>33.33</v>
      </c>
      <c r="O906">
        <v>33.33</v>
      </c>
      <c r="P906">
        <v>0</v>
      </c>
      <c r="Q906">
        <v>0</v>
      </c>
      <c r="S906">
        <v>1</v>
      </c>
      <c r="T906">
        <v>1</v>
      </c>
      <c r="U906">
        <v>0</v>
      </c>
      <c r="V906" t="s">
        <v>97</v>
      </c>
      <c r="W906">
        <v>1</v>
      </c>
      <c r="Y906" t="s">
        <v>96</v>
      </c>
      <c r="Z906">
        <v>33.33</v>
      </c>
      <c r="AA906">
        <v>33.33</v>
      </c>
    </row>
    <row r="907" spans="1:27" x14ac:dyDescent="0.25">
      <c r="A907" t="s">
        <v>1162</v>
      </c>
      <c r="B907" t="s">
        <v>1155</v>
      </c>
      <c r="C907" s="8" t="s">
        <v>1156</v>
      </c>
      <c r="D907">
        <v>0</v>
      </c>
      <c r="E907" t="s">
        <v>113</v>
      </c>
      <c r="F907" t="s">
        <v>114</v>
      </c>
      <c r="G907" t="s">
        <v>85</v>
      </c>
      <c r="H907" t="s">
        <v>94</v>
      </c>
      <c r="I907" t="s">
        <v>95</v>
      </c>
      <c r="J907">
        <v>18</v>
      </c>
      <c r="K907">
        <v>1.6299999999999999E-2</v>
      </c>
      <c r="L907" t="s">
        <v>88</v>
      </c>
      <c r="M907" t="s">
        <v>89</v>
      </c>
      <c r="N907">
        <v>0</v>
      </c>
      <c r="O907">
        <v>0</v>
      </c>
      <c r="P907">
        <v>0</v>
      </c>
      <c r="Q907">
        <v>0</v>
      </c>
      <c r="S907">
        <v>1</v>
      </c>
      <c r="T907">
        <v>1</v>
      </c>
      <c r="U907">
        <v>0</v>
      </c>
      <c r="V907" t="s">
        <v>90</v>
      </c>
      <c r="W907">
        <v>0</v>
      </c>
      <c r="Y907" t="s">
        <v>89</v>
      </c>
      <c r="Z907">
        <v>0</v>
      </c>
      <c r="AA907">
        <v>0</v>
      </c>
    </row>
    <row r="908" spans="1:27" x14ac:dyDescent="0.25">
      <c r="A908" t="s">
        <v>1163</v>
      </c>
      <c r="B908" t="s">
        <v>1155</v>
      </c>
      <c r="C908" s="8" t="s">
        <v>1156</v>
      </c>
      <c r="D908">
        <v>0</v>
      </c>
      <c r="E908" t="s">
        <v>116</v>
      </c>
      <c r="F908" t="s">
        <v>117</v>
      </c>
      <c r="G908" t="s">
        <v>85</v>
      </c>
      <c r="H908" t="s">
        <v>118</v>
      </c>
      <c r="I908" t="s">
        <v>119</v>
      </c>
      <c r="J908">
        <v>37</v>
      </c>
      <c r="K908">
        <v>4.3299999999999998E-2</v>
      </c>
      <c r="L908" t="s">
        <v>88</v>
      </c>
      <c r="M908" t="s">
        <v>89</v>
      </c>
      <c r="N908">
        <v>0</v>
      </c>
      <c r="O908">
        <v>0</v>
      </c>
      <c r="P908">
        <v>0</v>
      </c>
      <c r="Q908">
        <v>0</v>
      </c>
      <c r="S908">
        <v>1</v>
      </c>
      <c r="T908">
        <v>1</v>
      </c>
      <c r="U908">
        <v>0</v>
      </c>
      <c r="V908" t="s">
        <v>90</v>
      </c>
      <c r="W908">
        <v>0</v>
      </c>
      <c r="Y908" t="s">
        <v>89</v>
      </c>
      <c r="Z908">
        <v>0</v>
      </c>
      <c r="AA908">
        <v>0</v>
      </c>
    </row>
    <row r="909" spans="1:27" x14ac:dyDescent="0.25">
      <c r="A909" t="s">
        <v>1164</v>
      </c>
      <c r="B909" t="s">
        <v>1155</v>
      </c>
      <c r="C909" s="8" t="s">
        <v>1156</v>
      </c>
      <c r="D909">
        <v>0</v>
      </c>
      <c r="E909" t="s">
        <v>123</v>
      </c>
      <c r="F909" t="s">
        <v>124</v>
      </c>
      <c r="G909" t="s">
        <v>85</v>
      </c>
      <c r="H909" t="s">
        <v>86</v>
      </c>
      <c r="I909" t="s">
        <v>87</v>
      </c>
      <c r="J909">
        <v>23</v>
      </c>
      <c r="K909">
        <v>1.8599999999999998E-2</v>
      </c>
      <c r="L909" t="s">
        <v>88</v>
      </c>
      <c r="M909" t="s">
        <v>89</v>
      </c>
      <c r="N909">
        <v>0</v>
      </c>
      <c r="O909">
        <v>0</v>
      </c>
      <c r="P909">
        <v>0</v>
      </c>
      <c r="Q909">
        <v>0</v>
      </c>
      <c r="S909">
        <v>1</v>
      </c>
      <c r="T909">
        <v>1</v>
      </c>
      <c r="U909">
        <v>0</v>
      </c>
      <c r="V909" t="s">
        <v>90</v>
      </c>
      <c r="W909">
        <v>0</v>
      </c>
      <c r="Y909" t="s">
        <v>89</v>
      </c>
      <c r="Z909">
        <v>0</v>
      </c>
      <c r="AA909">
        <v>0</v>
      </c>
    </row>
    <row r="910" spans="1:27" x14ac:dyDescent="0.25">
      <c r="A910" t="s">
        <v>1165</v>
      </c>
      <c r="B910" t="s">
        <v>1155</v>
      </c>
      <c r="C910" s="8" t="s">
        <v>1156</v>
      </c>
      <c r="D910">
        <v>0</v>
      </c>
      <c r="E910" t="s">
        <v>126</v>
      </c>
      <c r="F910" t="s">
        <v>127</v>
      </c>
      <c r="G910" t="s">
        <v>85</v>
      </c>
      <c r="H910" t="s">
        <v>86</v>
      </c>
      <c r="I910" t="s">
        <v>87</v>
      </c>
      <c r="J910">
        <v>22</v>
      </c>
      <c r="K910">
        <v>1.8599999999999998E-2</v>
      </c>
      <c r="L910" t="s">
        <v>88</v>
      </c>
      <c r="M910" t="s">
        <v>89</v>
      </c>
      <c r="N910">
        <v>0</v>
      </c>
      <c r="O910">
        <v>0</v>
      </c>
      <c r="P910">
        <v>0</v>
      </c>
      <c r="Q910">
        <v>0</v>
      </c>
      <c r="S910">
        <v>1</v>
      </c>
      <c r="T910">
        <v>1</v>
      </c>
      <c r="U910">
        <v>0</v>
      </c>
      <c r="V910" t="s">
        <v>90</v>
      </c>
      <c r="W910">
        <v>0</v>
      </c>
      <c r="Y910" t="s">
        <v>89</v>
      </c>
      <c r="Z910">
        <v>0</v>
      </c>
      <c r="AA910">
        <v>0</v>
      </c>
    </row>
    <row r="911" spans="1:27" x14ac:dyDescent="0.25">
      <c r="A911" t="s">
        <v>1166</v>
      </c>
      <c r="B911" t="s">
        <v>1155</v>
      </c>
      <c r="C911" s="8" t="s">
        <v>1156</v>
      </c>
      <c r="D911">
        <v>0.54327899999999996</v>
      </c>
      <c r="E911" t="s">
        <v>129</v>
      </c>
      <c r="F911" t="s">
        <v>130</v>
      </c>
      <c r="G911" t="s">
        <v>85</v>
      </c>
      <c r="H911" t="s">
        <v>94</v>
      </c>
      <c r="I911" t="s">
        <v>95</v>
      </c>
      <c r="J911">
        <v>15</v>
      </c>
      <c r="K911">
        <v>1.6299999999999999E-2</v>
      </c>
      <c r="L911" t="s">
        <v>88</v>
      </c>
      <c r="M911" t="s">
        <v>96</v>
      </c>
      <c r="N911">
        <v>33.33</v>
      </c>
      <c r="O911">
        <v>33.33</v>
      </c>
      <c r="P911">
        <v>0</v>
      </c>
      <c r="Q911">
        <v>0</v>
      </c>
      <c r="S911">
        <v>1</v>
      </c>
      <c r="T911">
        <v>1</v>
      </c>
      <c r="U911">
        <v>0</v>
      </c>
      <c r="V911" t="s">
        <v>97</v>
      </c>
      <c r="W911">
        <v>1</v>
      </c>
      <c r="Y911" t="s">
        <v>96</v>
      </c>
      <c r="Z911">
        <v>33.33</v>
      </c>
      <c r="AA911">
        <v>33.33</v>
      </c>
    </row>
    <row r="912" spans="1:27" x14ac:dyDescent="0.25">
      <c r="A912" t="s">
        <v>1167</v>
      </c>
      <c r="B912" t="s">
        <v>1155</v>
      </c>
      <c r="C912" s="8" t="s">
        <v>1156</v>
      </c>
      <c r="D912">
        <v>0.309968999999999</v>
      </c>
      <c r="E912" t="s">
        <v>132</v>
      </c>
      <c r="F912" t="s">
        <v>133</v>
      </c>
      <c r="G912" t="s">
        <v>85</v>
      </c>
      <c r="H912" t="s">
        <v>86</v>
      </c>
      <c r="I912" t="s">
        <v>87</v>
      </c>
      <c r="J912">
        <v>21</v>
      </c>
      <c r="K912">
        <v>1.8599999999999998E-2</v>
      </c>
      <c r="L912" t="s">
        <v>88</v>
      </c>
      <c r="M912" t="s">
        <v>120</v>
      </c>
      <c r="N912">
        <v>16.664999999999999</v>
      </c>
      <c r="O912">
        <v>16.664999999999999</v>
      </c>
      <c r="P912">
        <v>0</v>
      </c>
      <c r="Q912">
        <v>0</v>
      </c>
      <c r="S912">
        <v>1</v>
      </c>
      <c r="T912">
        <v>1</v>
      </c>
      <c r="U912">
        <v>0</v>
      </c>
      <c r="V912" t="s">
        <v>97</v>
      </c>
      <c r="W912">
        <v>1</v>
      </c>
      <c r="Y912" t="s">
        <v>120</v>
      </c>
      <c r="Z912">
        <v>16.664999999999999</v>
      </c>
      <c r="AA912">
        <v>16.664999999999999</v>
      </c>
    </row>
    <row r="913" spans="1:27" x14ac:dyDescent="0.25">
      <c r="A913" t="s">
        <v>1168</v>
      </c>
      <c r="B913" t="s">
        <v>1155</v>
      </c>
      <c r="C913" s="8" t="s">
        <v>1156</v>
      </c>
      <c r="D913">
        <v>0.54327899999999996</v>
      </c>
      <c r="E913" t="s">
        <v>135</v>
      </c>
      <c r="F913" t="s">
        <v>136</v>
      </c>
      <c r="G913" t="s">
        <v>85</v>
      </c>
      <c r="H913" t="s">
        <v>94</v>
      </c>
      <c r="I913" t="s">
        <v>95</v>
      </c>
      <c r="J913">
        <v>14</v>
      </c>
      <c r="K913">
        <v>1.6299999999999999E-2</v>
      </c>
      <c r="L913" t="s">
        <v>88</v>
      </c>
      <c r="M913" t="s">
        <v>96</v>
      </c>
      <c r="N913">
        <v>33.33</v>
      </c>
      <c r="O913">
        <v>33.33</v>
      </c>
      <c r="P913">
        <v>0</v>
      </c>
      <c r="Q913">
        <v>0</v>
      </c>
      <c r="S913">
        <v>1</v>
      </c>
      <c r="T913">
        <v>1</v>
      </c>
      <c r="U913">
        <v>0</v>
      </c>
      <c r="V913" t="s">
        <v>97</v>
      </c>
      <c r="W913">
        <v>1</v>
      </c>
      <c r="Y913" t="s">
        <v>96</v>
      </c>
      <c r="Z913">
        <v>33.33</v>
      </c>
      <c r="AA913">
        <v>33.33</v>
      </c>
    </row>
    <row r="914" spans="1:27" x14ac:dyDescent="0.25">
      <c r="A914" t="s">
        <v>1169</v>
      </c>
      <c r="B914" t="s">
        <v>1155</v>
      </c>
      <c r="C914" s="8" t="s">
        <v>1156</v>
      </c>
      <c r="D914">
        <v>0</v>
      </c>
      <c r="E914" t="s">
        <v>138</v>
      </c>
      <c r="F914" t="s">
        <v>139</v>
      </c>
      <c r="G914" t="s">
        <v>85</v>
      </c>
      <c r="H914" t="s">
        <v>118</v>
      </c>
      <c r="I914" t="s">
        <v>119</v>
      </c>
      <c r="J914">
        <v>39</v>
      </c>
      <c r="K914">
        <v>4.3299999999999998E-2</v>
      </c>
      <c r="L914" t="s">
        <v>88</v>
      </c>
      <c r="M914" t="s">
        <v>140</v>
      </c>
      <c r="N914">
        <v>0</v>
      </c>
      <c r="O914">
        <v>0</v>
      </c>
      <c r="P914">
        <v>0</v>
      </c>
      <c r="Q914">
        <v>0</v>
      </c>
      <c r="S914">
        <v>1</v>
      </c>
      <c r="T914">
        <v>1</v>
      </c>
      <c r="U914">
        <v>0</v>
      </c>
      <c r="V914" t="s">
        <v>90</v>
      </c>
      <c r="W914">
        <v>0</v>
      </c>
      <c r="Y914" t="s">
        <v>140</v>
      </c>
      <c r="Z914">
        <v>50</v>
      </c>
      <c r="AA914">
        <v>0</v>
      </c>
    </row>
    <row r="915" spans="1:27" x14ac:dyDescent="0.25">
      <c r="A915" t="s">
        <v>1170</v>
      </c>
      <c r="B915" t="s">
        <v>1155</v>
      </c>
      <c r="C915" s="8" t="s">
        <v>1156</v>
      </c>
      <c r="D915">
        <v>1.0832249999999899</v>
      </c>
      <c r="E915" t="s">
        <v>142</v>
      </c>
      <c r="F915" t="s">
        <v>143</v>
      </c>
      <c r="G915" t="s">
        <v>85</v>
      </c>
      <c r="H915" t="s">
        <v>104</v>
      </c>
      <c r="I915" t="s">
        <v>105</v>
      </c>
      <c r="J915">
        <v>33</v>
      </c>
      <c r="K915">
        <v>3.2500000000000001E-2</v>
      </c>
      <c r="L915" t="s">
        <v>88</v>
      </c>
      <c r="M915" t="s">
        <v>96</v>
      </c>
      <c r="N915">
        <v>33.33</v>
      </c>
      <c r="O915">
        <v>33.33</v>
      </c>
      <c r="P915">
        <v>0</v>
      </c>
      <c r="Q915">
        <v>0</v>
      </c>
      <c r="S915">
        <v>1</v>
      </c>
      <c r="T915">
        <v>1</v>
      </c>
      <c r="U915">
        <v>0</v>
      </c>
      <c r="V915" t="s">
        <v>97</v>
      </c>
      <c r="W915">
        <v>1</v>
      </c>
      <c r="Y915" t="s">
        <v>96</v>
      </c>
      <c r="Z915">
        <v>33.33</v>
      </c>
      <c r="AA915">
        <v>33.33</v>
      </c>
    </row>
    <row r="916" spans="1:27" x14ac:dyDescent="0.25">
      <c r="A916" t="s">
        <v>1171</v>
      </c>
      <c r="B916" t="s">
        <v>1155</v>
      </c>
      <c r="C916" s="8" t="s">
        <v>1156</v>
      </c>
      <c r="D916">
        <v>0</v>
      </c>
      <c r="E916" t="s">
        <v>145</v>
      </c>
      <c r="F916" t="s">
        <v>146</v>
      </c>
      <c r="G916" t="s">
        <v>85</v>
      </c>
      <c r="H916" t="s">
        <v>86</v>
      </c>
      <c r="I916" t="s">
        <v>87</v>
      </c>
      <c r="J916">
        <v>25</v>
      </c>
      <c r="K916">
        <v>1.8599999999999998E-2</v>
      </c>
      <c r="L916" t="s">
        <v>88</v>
      </c>
      <c r="M916" t="s">
        <v>96</v>
      </c>
      <c r="N916">
        <v>0</v>
      </c>
      <c r="O916">
        <v>0</v>
      </c>
      <c r="P916">
        <v>0</v>
      </c>
      <c r="Q916">
        <v>0</v>
      </c>
      <c r="S916">
        <v>1</v>
      </c>
      <c r="T916">
        <v>1</v>
      </c>
      <c r="U916">
        <v>0</v>
      </c>
      <c r="V916" t="s">
        <v>121</v>
      </c>
      <c r="W916">
        <v>0</v>
      </c>
      <c r="Y916" t="s">
        <v>96</v>
      </c>
      <c r="Z916">
        <v>33.33</v>
      </c>
      <c r="AA916">
        <v>0</v>
      </c>
    </row>
    <row r="917" spans="1:27" x14ac:dyDescent="0.25">
      <c r="A917" t="s">
        <v>1172</v>
      </c>
      <c r="B917" t="s">
        <v>1155</v>
      </c>
      <c r="C917" s="8" t="s">
        <v>1156</v>
      </c>
      <c r="D917">
        <v>0.54327899999999996</v>
      </c>
      <c r="E917" t="s">
        <v>148</v>
      </c>
      <c r="F917" t="s">
        <v>149</v>
      </c>
      <c r="G917" t="s">
        <v>85</v>
      </c>
      <c r="H917" t="s">
        <v>94</v>
      </c>
      <c r="I917" t="s">
        <v>95</v>
      </c>
      <c r="J917">
        <v>16</v>
      </c>
      <c r="K917">
        <v>1.6299999999999999E-2</v>
      </c>
      <c r="L917" t="s">
        <v>88</v>
      </c>
      <c r="M917" t="s">
        <v>96</v>
      </c>
      <c r="N917">
        <v>33.33</v>
      </c>
      <c r="O917">
        <v>33.33</v>
      </c>
      <c r="P917">
        <v>0</v>
      </c>
      <c r="Q917">
        <v>0</v>
      </c>
      <c r="S917">
        <v>1</v>
      </c>
      <c r="T917">
        <v>1</v>
      </c>
      <c r="U917">
        <v>0</v>
      </c>
      <c r="V917" t="s">
        <v>97</v>
      </c>
      <c r="W917">
        <v>1</v>
      </c>
      <c r="Y917" t="s">
        <v>96</v>
      </c>
      <c r="Z917">
        <v>33.33</v>
      </c>
      <c r="AA917">
        <v>33.33</v>
      </c>
    </row>
    <row r="918" spans="1:27" x14ac:dyDescent="0.25">
      <c r="A918" t="s">
        <v>1173</v>
      </c>
      <c r="B918" t="s">
        <v>1155</v>
      </c>
      <c r="C918" s="8" t="s">
        <v>1156</v>
      </c>
      <c r="D918">
        <v>0</v>
      </c>
      <c r="E918" t="s">
        <v>151</v>
      </c>
      <c r="F918" t="s">
        <v>152</v>
      </c>
      <c r="G918" t="s">
        <v>85</v>
      </c>
      <c r="H918" t="s">
        <v>94</v>
      </c>
      <c r="I918" t="s">
        <v>95</v>
      </c>
      <c r="J918">
        <v>17</v>
      </c>
      <c r="K918">
        <v>1.6299999999999999E-2</v>
      </c>
      <c r="L918" t="s">
        <v>88</v>
      </c>
      <c r="M918" t="s">
        <v>89</v>
      </c>
      <c r="N918">
        <v>0</v>
      </c>
      <c r="O918">
        <v>0</v>
      </c>
      <c r="P918">
        <v>0</v>
      </c>
      <c r="Q918">
        <v>0</v>
      </c>
      <c r="S918">
        <v>1</v>
      </c>
      <c r="T918">
        <v>1</v>
      </c>
      <c r="U918">
        <v>0</v>
      </c>
      <c r="V918" t="s">
        <v>90</v>
      </c>
      <c r="W918">
        <v>0</v>
      </c>
      <c r="Y918" t="s">
        <v>89</v>
      </c>
      <c r="Z918">
        <v>0</v>
      </c>
      <c r="AA918">
        <v>0</v>
      </c>
    </row>
    <row r="919" spans="1:27" x14ac:dyDescent="0.25">
      <c r="A919" t="s">
        <v>1174</v>
      </c>
      <c r="B919" t="s">
        <v>1155</v>
      </c>
      <c r="C919" s="8" t="s">
        <v>1156</v>
      </c>
      <c r="D919">
        <v>0.54327899999999996</v>
      </c>
      <c r="E919" t="s">
        <v>154</v>
      </c>
      <c r="F919" t="s">
        <v>155</v>
      </c>
      <c r="G919" t="s">
        <v>85</v>
      </c>
      <c r="H919" t="s">
        <v>94</v>
      </c>
      <c r="I919" t="s">
        <v>95</v>
      </c>
      <c r="J919">
        <v>12</v>
      </c>
      <c r="K919">
        <v>1.6299999999999999E-2</v>
      </c>
      <c r="L919" t="s">
        <v>88</v>
      </c>
      <c r="M919" t="s">
        <v>96</v>
      </c>
      <c r="N919">
        <v>33.33</v>
      </c>
      <c r="O919">
        <v>33.33</v>
      </c>
      <c r="P919">
        <v>0</v>
      </c>
      <c r="Q919">
        <v>0</v>
      </c>
      <c r="S919">
        <v>1</v>
      </c>
      <c r="T919">
        <v>1</v>
      </c>
      <c r="U919">
        <v>0</v>
      </c>
      <c r="V919" t="s">
        <v>97</v>
      </c>
      <c r="W919">
        <v>1</v>
      </c>
      <c r="Y919" t="s">
        <v>96</v>
      </c>
      <c r="Z919">
        <v>33.33</v>
      </c>
      <c r="AA919">
        <v>33.33</v>
      </c>
    </row>
    <row r="920" spans="1:27" x14ac:dyDescent="0.25">
      <c r="A920" t="s">
        <v>1175</v>
      </c>
      <c r="B920" t="s">
        <v>1155</v>
      </c>
      <c r="C920" s="8" t="s">
        <v>1156</v>
      </c>
      <c r="D920">
        <v>0</v>
      </c>
      <c r="E920" t="s">
        <v>157</v>
      </c>
      <c r="F920" t="s">
        <v>158</v>
      </c>
      <c r="G920" t="s">
        <v>85</v>
      </c>
      <c r="H920" t="s">
        <v>104</v>
      </c>
      <c r="I920" t="s">
        <v>105</v>
      </c>
      <c r="J920">
        <v>35</v>
      </c>
      <c r="K920">
        <v>3.2500000000000001E-2</v>
      </c>
      <c r="L920" t="s">
        <v>88</v>
      </c>
      <c r="M920" t="s">
        <v>89</v>
      </c>
      <c r="N920">
        <v>0</v>
      </c>
      <c r="O920">
        <v>0</v>
      </c>
      <c r="P920">
        <v>0</v>
      </c>
      <c r="Q920">
        <v>0</v>
      </c>
      <c r="S920">
        <v>1</v>
      </c>
      <c r="T920">
        <v>1</v>
      </c>
      <c r="U920">
        <v>0</v>
      </c>
      <c r="V920" t="s">
        <v>90</v>
      </c>
      <c r="W920">
        <v>0</v>
      </c>
      <c r="Y920" t="s">
        <v>89</v>
      </c>
      <c r="Z920">
        <v>0</v>
      </c>
      <c r="AA920">
        <v>0</v>
      </c>
    </row>
    <row r="921" spans="1:27" x14ac:dyDescent="0.25">
      <c r="A921" t="s">
        <v>1176</v>
      </c>
      <c r="B921" t="s">
        <v>1155</v>
      </c>
      <c r="C921" s="8" t="s">
        <v>1156</v>
      </c>
      <c r="D921">
        <v>0</v>
      </c>
      <c r="E921" t="s">
        <v>160</v>
      </c>
      <c r="F921" t="s">
        <v>161</v>
      </c>
      <c r="G921" t="s">
        <v>85</v>
      </c>
      <c r="H921" t="s">
        <v>118</v>
      </c>
      <c r="I921" t="s">
        <v>119</v>
      </c>
      <c r="J921">
        <v>38</v>
      </c>
      <c r="K921">
        <v>4.3299999999999998E-2</v>
      </c>
      <c r="L921" t="s">
        <v>88</v>
      </c>
      <c r="M921" t="s">
        <v>140</v>
      </c>
      <c r="N921">
        <v>0</v>
      </c>
      <c r="O921">
        <v>0</v>
      </c>
      <c r="P921">
        <v>0</v>
      </c>
      <c r="Q921">
        <v>0</v>
      </c>
      <c r="S921">
        <v>1</v>
      </c>
      <c r="T921">
        <v>1</v>
      </c>
      <c r="U921">
        <v>0</v>
      </c>
      <c r="V921" t="s">
        <v>90</v>
      </c>
      <c r="W921">
        <v>0</v>
      </c>
      <c r="Y921" t="s">
        <v>140</v>
      </c>
      <c r="Z921">
        <v>50</v>
      </c>
      <c r="AA921">
        <v>0</v>
      </c>
    </row>
    <row r="922" spans="1:27" x14ac:dyDescent="0.25">
      <c r="A922" t="s">
        <v>1177</v>
      </c>
      <c r="B922" t="s">
        <v>1155</v>
      </c>
      <c r="C922" s="8" t="s">
        <v>1156</v>
      </c>
      <c r="D922">
        <v>1.085</v>
      </c>
      <c r="E922" t="s">
        <v>163</v>
      </c>
      <c r="F922" t="s">
        <v>164</v>
      </c>
      <c r="G922" t="s">
        <v>85</v>
      </c>
      <c r="H922" t="s">
        <v>165</v>
      </c>
      <c r="I922" t="s">
        <v>166</v>
      </c>
      <c r="J922">
        <v>29</v>
      </c>
      <c r="K922">
        <v>2.1700000000000001E-2</v>
      </c>
      <c r="L922" t="s">
        <v>88</v>
      </c>
      <c r="M922" t="s">
        <v>140</v>
      </c>
      <c r="N922">
        <v>50</v>
      </c>
      <c r="O922">
        <v>50</v>
      </c>
      <c r="P922">
        <v>0</v>
      </c>
      <c r="Q922">
        <v>0</v>
      </c>
      <c r="S922">
        <v>1</v>
      </c>
      <c r="T922">
        <v>1</v>
      </c>
      <c r="U922">
        <v>0</v>
      </c>
      <c r="V922" t="s">
        <v>97</v>
      </c>
      <c r="W922">
        <v>1</v>
      </c>
      <c r="Y922" t="s">
        <v>140</v>
      </c>
      <c r="Z922">
        <v>50</v>
      </c>
      <c r="AA922">
        <v>50</v>
      </c>
    </row>
    <row r="923" spans="1:27" x14ac:dyDescent="0.25">
      <c r="A923" t="s">
        <v>1178</v>
      </c>
      <c r="B923" t="s">
        <v>1155</v>
      </c>
      <c r="C923" s="8" t="s">
        <v>1156</v>
      </c>
      <c r="D923">
        <v>0</v>
      </c>
      <c r="E923" t="s">
        <v>168</v>
      </c>
      <c r="F923" t="s">
        <v>169</v>
      </c>
      <c r="G923" t="s">
        <v>85</v>
      </c>
      <c r="H923" t="s">
        <v>165</v>
      </c>
      <c r="I923" t="s">
        <v>166</v>
      </c>
      <c r="J923">
        <v>30</v>
      </c>
      <c r="K923">
        <v>2.1700000000000001E-2</v>
      </c>
      <c r="L923" t="s">
        <v>88</v>
      </c>
      <c r="M923" t="s">
        <v>140</v>
      </c>
      <c r="N923">
        <v>0</v>
      </c>
      <c r="O923">
        <v>0</v>
      </c>
      <c r="P923">
        <v>0</v>
      </c>
      <c r="Q923">
        <v>0</v>
      </c>
      <c r="S923">
        <v>1</v>
      </c>
      <c r="T923">
        <v>1</v>
      </c>
      <c r="U923">
        <v>0</v>
      </c>
      <c r="V923" t="s">
        <v>90</v>
      </c>
      <c r="W923">
        <v>0</v>
      </c>
      <c r="Y923" t="s">
        <v>140</v>
      </c>
      <c r="Z923">
        <v>50</v>
      </c>
      <c r="AA923">
        <v>0</v>
      </c>
    </row>
    <row r="924" spans="1:27" x14ac:dyDescent="0.25">
      <c r="A924" t="s">
        <v>1179</v>
      </c>
      <c r="B924" t="s">
        <v>1155</v>
      </c>
      <c r="C924" s="8" t="s">
        <v>1156</v>
      </c>
      <c r="D924">
        <v>0</v>
      </c>
      <c r="E924" t="s">
        <v>171</v>
      </c>
      <c r="F924" t="s">
        <v>172</v>
      </c>
      <c r="G924" t="s">
        <v>85</v>
      </c>
      <c r="H924" t="s">
        <v>165</v>
      </c>
      <c r="I924" t="s">
        <v>166</v>
      </c>
      <c r="J924">
        <v>31</v>
      </c>
      <c r="K924">
        <v>2.1700000000000001E-2</v>
      </c>
      <c r="L924" t="s">
        <v>88</v>
      </c>
      <c r="M924" t="s">
        <v>140</v>
      </c>
      <c r="N924">
        <v>0</v>
      </c>
      <c r="O924">
        <v>0</v>
      </c>
      <c r="P924">
        <v>0</v>
      </c>
      <c r="Q924">
        <v>0</v>
      </c>
      <c r="S924">
        <v>1</v>
      </c>
      <c r="T924">
        <v>1</v>
      </c>
      <c r="U924">
        <v>0</v>
      </c>
      <c r="V924" t="s">
        <v>90</v>
      </c>
      <c r="W924">
        <v>0</v>
      </c>
      <c r="Y924" t="s">
        <v>140</v>
      </c>
      <c r="Z924">
        <v>50</v>
      </c>
      <c r="AA924">
        <v>0</v>
      </c>
    </row>
    <row r="925" spans="1:27" x14ac:dyDescent="0.25">
      <c r="A925" t="s">
        <v>1180</v>
      </c>
      <c r="B925" t="s">
        <v>1155</v>
      </c>
      <c r="C925" s="8" t="s">
        <v>1156</v>
      </c>
      <c r="D925">
        <v>1.085</v>
      </c>
      <c r="E925" t="s">
        <v>174</v>
      </c>
      <c r="F925" t="s">
        <v>175</v>
      </c>
      <c r="G925" t="s">
        <v>85</v>
      </c>
      <c r="H925" t="s">
        <v>165</v>
      </c>
      <c r="I925" t="s">
        <v>166</v>
      </c>
      <c r="J925">
        <v>28</v>
      </c>
      <c r="K925">
        <v>2.1700000000000001E-2</v>
      </c>
      <c r="L925" t="s">
        <v>88</v>
      </c>
      <c r="M925" t="s">
        <v>140</v>
      </c>
      <c r="N925">
        <v>50</v>
      </c>
      <c r="O925">
        <v>50</v>
      </c>
      <c r="P925">
        <v>0</v>
      </c>
      <c r="Q925">
        <v>0</v>
      </c>
      <c r="S925">
        <v>1</v>
      </c>
      <c r="T925">
        <v>1</v>
      </c>
      <c r="U925">
        <v>0</v>
      </c>
      <c r="V925" t="s">
        <v>97</v>
      </c>
      <c r="W925">
        <v>1</v>
      </c>
      <c r="Y925" t="s">
        <v>140</v>
      </c>
      <c r="Z925">
        <v>50</v>
      </c>
      <c r="AA925">
        <v>50</v>
      </c>
    </row>
    <row r="926" spans="1:27" x14ac:dyDescent="0.25">
      <c r="A926" t="s">
        <v>1181</v>
      </c>
      <c r="B926" t="s">
        <v>1155</v>
      </c>
      <c r="C926" s="8" t="s">
        <v>1156</v>
      </c>
      <c r="D926">
        <v>0</v>
      </c>
      <c r="E926" t="s">
        <v>177</v>
      </c>
      <c r="F926" t="s">
        <v>178</v>
      </c>
      <c r="G926" t="s">
        <v>85</v>
      </c>
      <c r="H926" t="s">
        <v>165</v>
      </c>
      <c r="I926" t="s">
        <v>166</v>
      </c>
      <c r="J926">
        <v>27</v>
      </c>
      <c r="K926">
        <v>2.1700000000000001E-2</v>
      </c>
      <c r="L926" t="s">
        <v>88</v>
      </c>
      <c r="M926" t="s">
        <v>140</v>
      </c>
      <c r="N926">
        <v>0</v>
      </c>
      <c r="O926">
        <v>0</v>
      </c>
      <c r="P926">
        <v>0</v>
      </c>
      <c r="Q926">
        <v>0</v>
      </c>
      <c r="S926">
        <v>1</v>
      </c>
      <c r="T926">
        <v>1</v>
      </c>
      <c r="U926">
        <v>0</v>
      </c>
      <c r="V926" t="s">
        <v>90</v>
      </c>
      <c r="W926">
        <v>0</v>
      </c>
      <c r="Y926" t="s">
        <v>140</v>
      </c>
      <c r="Z926">
        <v>50</v>
      </c>
      <c r="AA926">
        <v>0</v>
      </c>
    </row>
    <row r="927" spans="1:27" x14ac:dyDescent="0.25">
      <c r="A927" t="s">
        <v>1182</v>
      </c>
      <c r="B927" t="s">
        <v>1155</v>
      </c>
      <c r="C927" s="8" t="s">
        <v>1156</v>
      </c>
      <c r="D927">
        <v>1.085</v>
      </c>
      <c r="E927" t="s">
        <v>180</v>
      </c>
      <c r="F927" t="s">
        <v>181</v>
      </c>
      <c r="G927" t="s">
        <v>85</v>
      </c>
      <c r="H927" t="s">
        <v>165</v>
      </c>
      <c r="I927" t="s">
        <v>166</v>
      </c>
      <c r="J927">
        <v>32</v>
      </c>
      <c r="K927">
        <v>2.1700000000000001E-2</v>
      </c>
      <c r="L927" t="s">
        <v>88</v>
      </c>
      <c r="M927" t="s">
        <v>140</v>
      </c>
      <c r="N927">
        <v>50</v>
      </c>
      <c r="O927">
        <v>50</v>
      </c>
      <c r="P927">
        <v>0</v>
      </c>
      <c r="Q927">
        <v>0</v>
      </c>
      <c r="S927">
        <v>1</v>
      </c>
      <c r="T927">
        <v>1</v>
      </c>
      <c r="U927">
        <v>0</v>
      </c>
      <c r="V927" t="s">
        <v>97</v>
      </c>
      <c r="W927">
        <v>1</v>
      </c>
      <c r="Y927" t="s">
        <v>140</v>
      </c>
      <c r="Z927">
        <v>50</v>
      </c>
      <c r="AA927">
        <v>50</v>
      </c>
    </row>
    <row r="928" spans="1:27" x14ac:dyDescent="0.25">
      <c r="A928" t="s">
        <v>1183</v>
      </c>
      <c r="B928" t="s">
        <v>1155</v>
      </c>
      <c r="C928" s="8" t="s">
        <v>1156</v>
      </c>
      <c r="D928">
        <v>0</v>
      </c>
      <c r="E928" t="s">
        <v>183</v>
      </c>
      <c r="F928" t="s">
        <v>184</v>
      </c>
      <c r="G928" t="s">
        <v>85</v>
      </c>
      <c r="H928" t="s">
        <v>104</v>
      </c>
      <c r="I928" t="s">
        <v>105</v>
      </c>
      <c r="J928">
        <v>36</v>
      </c>
      <c r="K928">
        <v>3.2500000000000001E-2</v>
      </c>
      <c r="L928" t="s">
        <v>88</v>
      </c>
      <c r="M928" t="s">
        <v>89</v>
      </c>
      <c r="N928">
        <v>0</v>
      </c>
      <c r="O928">
        <v>0</v>
      </c>
      <c r="P928">
        <v>0</v>
      </c>
      <c r="Q928">
        <v>0</v>
      </c>
      <c r="S928">
        <v>1</v>
      </c>
      <c r="T928">
        <v>1</v>
      </c>
      <c r="U928">
        <v>0</v>
      </c>
      <c r="V928" t="s">
        <v>90</v>
      </c>
      <c r="W928">
        <v>0</v>
      </c>
      <c r="Y928" t="s">
        <v>89</v>
      </c>
      <c r="Z928">
        <v>0</v>
      </c>
      <c r="AA928">
        <v>0</v>
      </c>
    </row>
    <row r="929" spans="1:27" x14ac:dyDescent="0.25">
      <c r="A929" t="s">
        <v>1184</v>
      </c>
      <c r="B929" t="s">
        <v>1155</v>
      </c>
      <c r="C929" s="8" t="s">
        <v>1156</v>
      </c>
      <c r="D929">
        <v>1.25</v>
      </c>
      <c r="E929" t="s">
        <v>186</v>
      </c>
      <c r="F929" t="s">
        <v>187</v>
      </c>
      <c r="G929" t="s">
        <v>188</v>
      </c>
      <c r="H929" t="s">
        <v>189</v>
      </c>
      <c r="I929" t="s">
        <v>190</v>
      </c>
      <c r="J929">
        <v>4</v>
      </c>
      <c r="K929">
        <v>2.5000000000000001E-2</v>
      </c>
      <c r="L929" t="s">
        <v>88</v>
      </c>
      <c r="M929" t="s">
        <v>140</v>
      </c>
      <c r="N929">
        <v>50</v>
      </c>
      <c r="O929">
        <v>50</v>
      </c>
      <c r="P929">
        <v>0</v>
      </c>
      <c r="Q929">
        <v>0</v>
      </c>
      <c r="S929">
        <v>1</v>
      </c>
      <c r="T929">
        <v>1</v>
      </c>
      <c r="U929">
        <v>0</v>
      </c>
      <c r="V929" t="s">
        <v>97</v>
      </c>
      <c r="W929">
        <v>1</v>
      </c>
      <c r="Y929" t="s">
        <v>140</v>
      </c>
      <c r="Z929">
        <v>50</v>
      </c>
      <c r="AA929">
        <v>50</v>
      </c>
    </row>
    <row r="930" spans="1:27" x14ac:dyDescent="0.25">
      <c r="A930" t="s">
        <v>1185</v>
      </c>
      <c r="B930" t="s">
        <v>1155</v>
      </c>
      <c r="C930" s="8" t="s">
        <v>1156</v>
      </c>
      <c r="D930">
        <v>1.25</v>
      </c>
      <c r="E930" t="s">
        <v>192</v>
      </c>
      <c r="F930" t="s">
        <v>193</v>
      </c>
      <c r="G930" t="s">
        <v>188</v>
      </c>
      <c r="H930" t="s">
        <v>189</v>
      </c>
      <c r="I930" t="s">
        <v>190</v>
      </c>
      <c r="J930">
        <v>5</v>
      </c>
      <c r="K930">
        <v>2.5000000000000001E-2</v>
      </c>
      <c r="L930" t="s">
        <v>88</v>
      </c>
      <c r="M930" t="s">
        <v>140</v>
      </c>
      <c r="N930">
        <v>50</v>
      </c>
      <c r="O930">
        <v>50</v>
      </c>
      <c r="P930">
        <v>0</v>
      </c>
      <c r="Q930">
        <v>0</v>
      </c>
      <c r="S930">
        <v>1</v>
      </c>
      <c r="T930">
        <v>1</v>
      </c>
      <c r="U930">
        <v>0</v>
      </c>
      <c r="V930" t="s">
        <v>97</v>
      </c>
      <c r="W930">
        <v>1</v>
      </c>
      <c r="Y930" t="s">
        <v>140</v>
      </c>
      <c r="Z930">
        <v>50</v>
      </c>
      <c r="AA930">
        <v>50</v>
      </c>
    </row>
    <row r="931" spans="1:27" x14ac:dyDescent="0.25">
      <c r="A931" t="s">
        <v>1186</v>
      </c>
      <c r="B931" t="s">
        <v>1155</v>
      </c>
      <c r="C931" s="8" t="s">
        <v>1156</v>
      </c>
      <c r="D931">
        <v>0</v>
      </c>
      <c r="E931" t="s">
        <v>195</v>
      </c>
      <c r="F931" t="s">
        <v>196</v>
      </c>
      <c r="G931" t="s">
        <v>188</v>
      </c>
      <c r="H931" t="s">
        <v>189</v>
      </c>
      <c r="I931" t="s">
        <v>190</v>
      </c>
      <c r="J931">
        <v>6</v>
      </c>
      <c r="K931">
        <v>2.5000000000000001E-2</v>
      </c>
      <c r="L931" t="s">
        <v>88</v>
      </c>
      <c r="M931" t="s">
        <v>140</v>
      </c>
      <c r="N931">
        <v>0</v>
      </c>
      <c r="O931">
        <v>0</v>
      </c>
      <c r="P931">
        <v>0</v>
      </c>
      <c r="Q931">
        <v>0</v>
      </c>
      <c r="S931">
        <v>1</v>
      </c>
      <c r="T931">
        <v>1</v>
      </c>
      <c r="U931">
        <v>0</v>
      </c>
      <c r="V931" t="s">
        <v>90</v>
      </c>
      <c r="W931">
        <v>0</v>
      </c>
      <c r="Y931" t="s">
        <v>140</v>
      </c>
      <c r="Z931">
        <v>50</v>
      </c>
      <c r="AA931">
        <v>0</v>
      </c>
    </row>
    <row r="932" spans="1:27" x14ac:dyDescent="0.25">
      <c r="A932" t="s">
        <v>1187</v>
      </c>
      <c r="B932" t="s">
        <v>1155</v>
      </c>
      <c r="C932" s="8" t="s">
        <v>1156</v>
      </c>
      <c r="D932">
        <v>1.25</v>
      </c>
      <c r="E932" t="s">
        <v>198</v>
      </c>
      <c r="F932" t="s">
        <v>199</v>
      </c>
      <c r="G932" t="s">
        <v>188</v>
      </c>
      <c r="H932" t="s">
        <v>189</v>
      </c>
      <c r="I932" t="s">
        <v>190</v>
      </c>
      <c r="J932">
        <v>7</v>
      </c>
      <c r="K932">
        <v>2.5000000000000001E-2</v>
      </c>
      <c r="L932" t="s">
        <v>88</v>
      </c>
      <c r="M932" t="s">
        <v>140</v>
      </c>
      <c r="N932">
        <v>50</v>
      </c>
      <c r="O932">
        <v>50</v>
      </c>
      <c r="P932">
        <v>0</v>
      </c>
      <c r="Q932">
        <v>0</v>
      </c>
      <c r="S932">
        <v>1</v>
      </c>
      <c r="T932">
        <v>1</v>
      </c>
      <c r="U932">
        <v>0</v>
      </c>
      <c r="V932" t="s">
        <v>97</v>
      </c>
      <c r="W932">
        <v>1</v>
      </c>
      <c r="Y932" t="s">
        <v>140</v>
      </c>
      <c r="Z932">
        <v>50</v>
      </c>
      <c r="AA932">
        <v>50</v>
      </c>
    </row>
    <row r="933" spans="1:27" x14ac:dyDescent="0.25">
      <c r="A933" t="s">
        <v>1188</v>
      </c>
      <c r="B933" t="s">
        <v>1114</v>
      </c>
      <c r="C933" s="8" t="s">
        <v>1115</v>
      </c>
      <c r="D933">
        <v>2.085</v>
      </c>
      <c r="E933" t="s">
        <v>202</v>
      </c>
      <c r="F933" t="s">
        <v>203</v>
      </c>
      <c r="G933" t="s">
        <v>188</v>
      </c>
      <c r="H933" t="s">
        <v>104</v>
      </c>
      <c r="I933" t="s">
        <v>204</v>
      </c>
      <c r="J933">
        <v>11</v>
      </c>
      <c r="K933">
        <v>4.1700000000000001E-2</v>
      </c>
      <c r="L933" t="s">
        <v>88</v>
      </c>
      <c r="M933" t="s">
        <v>140</v>
      </c>
      <c r="N933">
        <v>50</v>
      </c>
      <c r="O933">
        <v>50</v>
      </c>
      <c r="P933">
        <v>0</v>
      </c>
      <c r="Q933">
        <v>0</v>
      </c>
      <c r="S933">
        <v>1</v>
      </c>
      <c r="T933">
        <v>1</v>
      </c>
      <c r="U933">
        <v>0</v>
      </c>
      <c r="V933" t="s">
        <v>97</v>
      </c>
      <c r="W933">
        <v>1</v>
      </c>
      <c r="Y933" t="s">
        <v>140</v>
      </c>
      <c r="Z933">
        <v>50</v>
      </c>
      <c r="AA933">
        <v>50</v>
      </c>
    </row>
    <row r="934" spans="1:27" x14ac:dyDescent="0.25">
      <c r="A934" t="s">
        <v>1189</v>
      </c>
      <c r="B934" t="s">
        <v>1155</v>
      </c>
      <c r="C934" s="8" t="s">
        <v>1156</v>
      </c>
      <c r="D934">
        <v>1.25</v>
      </c>
      <c r="E934" t="s">
        <v>206</v>
      </c>
      <c r="F934" t="s">
        <v>207</v>
      </c>
      <c r="G934" t="s">
        <v>188</v>
      </c>
      <c r="H934" t="s">
        <v>189</v>
      </c>
      <c r="I934" t="s">
        <v>190</v>
      </c>
      <c r="J934">
        <v>8</v>
      </c>
      <c r="K934">
        <v>2.5000000000000001E-2</v>
      </c>
      <c r="L934" t="s">
        <v>88</v>
      </c>
      <c r="M934" t="s">
        <v>140</v>
      </c>
      <c r="N934">
        <v>50</v>
      </c>
      <c r="O934">
        <v>50</v>
      </c>
      <c r="P934">
        <v>0</v>
      </c>
      <c r="Q934">
        <v>0</v>
      </c>
      <c r="S934">
        <v>1</v>
      </c>
      <c r="T934">
        <v>1</v>
      </c>
      <c r="U934">
        <v>0</v>
      </c>
      <c r="V934" t="s">
        <v>97</v>
      </c>
      <c r="W934">
        <v>1</v>
      </c>
      <c r="Y934" t="s">
        <v>140</v>
      </c>
      <c r="Z934">
        <v>50</v>
      </c>
      <c r="AA934">
        <v>50</v>
      </c>
    </row>
    <row r="935" spans="1:27" x14ac:dyDescent="0.25">
      <c r="A935" t="s">
        <v>1190</v>
      </c>
      <c r="B935" t="s">
        <v>1114</v>
      </c>
      <c r="C935" s="8" t="s">
        <v>1115</v>
      </c>
      <c r="D935">
        <v>0</v>
      </c>
      <c r="E935" t="s">
        <v>209</v>
      </c>
      <c r="F935" t="s">
        <v>210</v>
      </c>
      <c r="G935" t="s">
        <v>188</v>
      </c>
      <c r="H935" t="s">
        <v>104</v>
      </c>
      <c r="I935" t="s">
        <v>204</v>
      </c>
      <c r="J935">
        <v>9</v>
      </c>
      <c r="K935">
        <v>4.1700000000000001E-2</v>
      </c>
      <c r="L935" t="s">
        <v>88</v>
      </c>
      <c r="M935" t="s">
        <v>89</v>
      </c>
      <c r="N935">
        <v>0</v>
      </c>
      <c r="O935">
        <v>0</v>
      </c>
      <c r="P935">
        <v>0</v>
      </c>
      <c r="Q935">
        <v>0</v>
      </c>
      <c r="S935">
        <v>1</v>
      </c>
      <c r="T935">
        <v>1</v>
      </c>
      <c r="U935">
        <v>0</v>
      </c>
      <c r="W935">
        <v>0</v>
      </c>
      <c r="X935">
        <v>0</v>
      </c>
      <c r="Y935" t="s">
        <v>89</v>
      </c>
      <c r="Z935">
        <v>0</v>
      </c>
      <c r="AA935">
        <v>0</v>
      </c>
    </row>
    <row r="936" spans="1:27" x14ac:dyDescent="0.25">
      <c r="A936" t="s">
        <v>1191</v>
      </c>
      <c r="B936" t="s">
        <v>1114</v>
      </c>
      <c r="C936" s="8" t="s">
        <v>1115</v>
      </c>
      <c r="D936">
        <v>0</v>
      </c>
      <c r="E936" t="s">
        <v>214</v>
      </c>
      <c r="F936" t="s">
        <v>215</v>
      </c>
      <c r="G936" t="s">
        <v>188</v>
      </c>
      <c r="H936" t="s">
        <v>104</v>
      </c>
      <c r="I936" t="s">
        <v>204</v>
      </c>
      <c r="J936">
        <v>10</v>
      </c>
      <c r="K936">
        <v>4.1700000000000001E-2</v>
      </c>
      <c r="L936" t="s">
        <v>88</v>
      </c>
      <c r="M936" t="s">
        <v>89</v>
      </c>
      <c r="N936">
        <v>0</v>
      </c>
      <c r="O936">
        <v>0</v>
      </c>
      <c r="P936">
        <v>0</v>
      </c>
      <c r="Q936">
        <v>0</v>
      </c>
      <c r="S936">
        <v>1</v>
      </c>
      <c r="T936">
        <v>1</v>
      </c>
      <c r="U936">
        <v>0</v>
      </c>
      <c r="W936">
        <v>0</v>
      </c>
      <c r="X936">
        <v>0</v>
      </c>
      <c r="Y936" t="s">
        <v>89</v>
      </c>
      <c r="Z936">
        <v>0</v>
      </c>
      <c r="AA936">
        <v>0</v>
      </c>
    </row>
    <row r="937" spans="1:27" x14ac:dyDescent="0.25">
      <c r="A937" t="s">
        <v>1192</v>
      </c>
      <c r="B937" t="s">
        <v>1155</v>
      </c>
      <c r="C937" s="8" t="s">
        <v>1156</v>
      </c>
      <c r="D937">
        <v>0</v>
      </c>
      <c r="E937" t="s">
        <v>217</v>
      </c>
      <c r="F937" t="s">
        <v>218</v>
      </c>
      <c r="G937" t="s">
        <v>219</v>
      </c>
      <c r="H937" t="s">
        <v>3</v>
      </c>
      <c r="I937" t="s">
        <v>3</v>
      </c>
      <c r="J937">
        <v>1</v>
      </c>
      <c r="K937">
        <v>3.3300000000000003E-2</v>
      </c>
      <c r="L937" t="s">
        <v>88</v>
      </c>
      <c r="M937" t="s">
        <v>221</v>
      </c>
      <c r="N937">
        <v>0</v>
      </c>
      <c r="O937">
        <v>0</v>
      </c>
      <c r="P937">
        <v>0</v>
      </c>
      <c r="Q937">
        <v>0</v>
      </c>
      <c r="S937">
        <v>1</v>
      </c>
      <c r="T937">
        <v>1</v>
      </c>
      <c r="U937">
        <v>0</v>
      </c>
      <c r="W937">
        <v>0</v>
      </c>
      <c r="X937">
        <v>0</v>
      </c>
      <c r="Y937" t="s">
        <v>221</v>
      </c>
      <c r="Z937">
        <v>50</v>
      </c>
      <c r="AA937">
        <v>0</v>
      </c>
    </row>
    <row r="938" spans="1:27" x14ac:dyDescent="0.25">
      <c r="A938" t="s">
        <v>1193</v>
      </c>
      <c r="B938" t="s">
        <v>1155</v>
      </c>
      <c r="C938" s="8" t="s">
        <v>1156</v>
      </c>
      <c r="D938">
        <v>1.1098889999999999</v>
      </c>
      <c r="E938" t="s">
        <v>223</v>
      </c>
      <c r="F938" t="s">
        <v>224</v>
      </c>
      <c r="G938" t="s">
        <v>219</v>
      </c>
      <c r="H938" t="s">
        <v>3</v>
      </c>
      <c r="I938" t="s">
        <v>3</v>
      </c>
      <c r="J938">
        <v>3</v>
      </c>
      <c r="K938">
        <v>3.3300000000000003E-2</v>
      </c>
      <c r="L938" t="s">
        <v>88</v>
      </c>
      <c r="M938" t="s">
        <v>221</v>
      </c>
      <c r="N938">
        <v>33.33</v>
      </c>
      <c r="O938">
        <v>33.33</v>
      </c>
      <c r="P938">
        <v>0</v>
      </c>
      <c r="Q938">
        <v>0</v>
      </c>
      <c r="S938">
        <v>1</v>
      </c>
      <c r="T938">
        <v>1</v>
      </c>
      <c r="U938">
        <v>0</v>
      </c>
      <c r="W938">
        <v>0</v>
      </c>
      <c r="X938">
        <v>33.33</v>
      </c>
      <c r="Y938" t="s">
        <v>221</v>
      </c>
      <c r="Z938">
        <v>50</v>
      </c>
      <c r="AA938">
        <v>33.33</v>
      </c>
    </row>
    <row r="939" spans="1:27" x14ac:dyDescent="0.25">
      <c r="A939" t="s">
        <v>1194</v>
      </c>
      <c r="B939" t="s">
        <v>1155</v>
      </c>
      <c r="C939" s="8" t="s">
        <v>1156</v>
      </c>
      <c r="D939">
        <v>0</v>
      </c>
      <c r="E939" t="s">
        <v>226</v>
      </c>
      <c r="F939" t="s">
        <v>227</v>
      </c>
      <c r="G939" t="s">
        <v>219</v>
      </c>
      <c r="H939" t="s">
        <v>3</v>
      </c>
      <c r="I939" t="s">
        <v>3</v>
      </c>
      <c r="J939">
        <v>2</v>
      </c>
      <c r="K939">
        <v>3.3300000000000003E-2</v>
      </c>
      <c r="L939" t="s">
        <v>88</v>
      </c>
      <c r="M939" t="s">
        <v>221</v>
      </c>
      <c r="N939">
        <v>0</v>
      </c>
      <c r="O939">
        <v>0</v>
      </c>
      <c r="P939">
        <v>0</v>
      </c>
      <c r="Q939">
        <v>0</v>
      </c>
      <c r="S939">
        <v>1</v>
      </c>
      <c r="T939">
        <v>1</v>
      </c>
      <c r="U939">
        <v>0</v>
      </c>
      <c r="W939">
        <v>0</v>
      </c>
      <c r="X939">
        <v>0</v>
      </c>
      <c r="Y939" t="s">
        <v>221</v>
      </c>
      <c r="Z939">
        <v>50</v>
      </c>
      <c r="AA939">
        <v>0</v>
      </c>
    </row>
    <row r="940" spans="1:27" x14ac:dyDescent="0.25">
      <c r="A940" t="s">
        <v>1195</v>
      </c>
      <c r="B940" t="s">
        <v>687</v>
      </c>
      <c r="C940" s="8" t="s">
        <v>688</v>
      </c>
      <c r="D940">
        <v>1.8599999999999901</v>
      </c>
      <c r="E940" t="s">
        <v>83</v>
      </c>
      <c r="F940" t="s">
        <v>84</v>
      </c>
      <c r="G940" t="s">
        <v>85</v>
      </c>
      <c r="H940" t="s">
        <v>86</v>
      </c>
      <c r="I940" t="s">
        <v>87</v>
      </c>
      <c r="J940">
        <v>24</v>
      </c>
      <c r="K940">
        <v>1.8599999999999998E-2</v>
      </c>
      <c r="L940" t="s">
        <v>211</v>
      </c>
      <c r="M940" t="s">
        <v>211</v>
      </c>
      <c r="N940">
        <v>50</v>
      </c>
      <c r="O940">
        <v>100</v>
      </c>
      <c r="P940">
        <v>100</v>
      </c>
      <c r="Q940">
        <v>50</v>
      </c>
      <c r="R940" t="s">
        <v>309</v>
      </c>
      <c r="S940">
        <v>1</v>
      </c>
      <c r="T940">
        <v>1</v>
      </c>
      <c r="U940">
        <v>50</v>
      </c>
      <c r="AA940">
        <v>0</v>
      </c>
    </row>
    <row r="941" spans="1:27" x14ac:dyDescent="0.25">
      <c r="A941" t="s">
        <v>1196</v>
      </c>
      <c r="B941" t="s">
        <v>687</v>
      </c>
      <c r="C941" s="8" t="s">
        <v>688</v>
      </c>
      <c r="D941">
        <v>1.63</v>
      </c>
      <c r="E941" t="s">
        <v>92</v>
      </c>
      <c r="F941" t="s">
        <v>93</v>
      </c>
      <c r="G941" t="s">
        <v>85</v>
      </c>
      <c r="H941" t="s">
        <v>94</v>
      </c>
      <c r="I941" t="s">
        <v>95</v>
      </c>
      <c r="J941">
        <v>13</v>
      </c>
      <c r="K941">
        <v>1.6299999999999999E-2</v>
      </c>
      <c r="L941" t="s">
        <v>211</v>
      </c>
      <c r="M941" t="s">
        <v>211</v>
      </c>
      <c r="N941">
        <v>50</v>
      </c>
      <c r="O941">
        <v>100</v>
      </c>
      <c r="P941">
        <v>100</v>
      </c>
      <c r="Q941">
        <v>50</v>
      </c>
      <c r="R941" t="s">
        <v>309</v>
      </c>
      <c r="S941">
        <v>1</v>
      </c>
      <c r="T941">
        <v>1</v>
      </c>
      <c r="U941">
        <v>50</v>
      </c>
      <c r="AA941">
        <v>0</v>
      </c>
    </row>
    <row r="942" spans="1:27" x14ac:dyDescent="0.25">
      <c r="A942" t="s">
        <v>1197</v>
      </c>
      <c r="B942" t="s">
        <v>687</v>
      </c>
      <c r="C942" s="8" t="s">
        <v>688</v>
      </c>
      <c r="D942">
        <v>1.8599999999999901</v>
      </c>
      <c r="E942" t="s">
        <v>99</v>
      </c>
      <c r="F942" t="s">
        <v>100</v>
      </c>
      <c r="G942" t="s">
        <v>85</v>
      </c>
      <c r="H942" t="s">
        <v>86</v>
      </c>
      <c r="I942" t="s">
        <v>87</v>
      </c>
      <c r="J942">
        <v>26</v>
      </c>
      <c r="K942">
        <v>1.8599999999999998E-2</v>
      </c>
      <c r="L942" t="s">
        <v>211</v>
      </c>
      <c r="M942" t="s">
        <v>211</v>
      </c>
      <c r="N942">
        <v>50</v>
      </c>
      <c r="O942">
        <v>100</v>
      </c>
      <c r="P942">
        <v>100</v>
      </c>
      <c r="Q942">
        <v>50</v>
      </c>
      <c r="R942" t="s">
        <v>309</v>
      </c>
      <c r="S942">
        <v>1</v>
      </c>
      <c r="T942">
        <v>1</v>
      </c>
      <c r="U942">
        <v>50</v>
      </c>
      <c r="AA942">
        <v>0</v>
      </c>
    </row>
    <row r="943" spans="1:27" x14ac:dyDescent="0.25">
      <c r="A943" t="s">
        <v>1198</v>
      </c>
      <c r="B943" t="s">
        <v>687</v>
      </c>
      <c r="C943" s="8" t="s">
        <v>688</v>
      </c>
      <c r="D943">
        <v>3.25</v>
      </c>
      <c r="E943" t="s">
        <v>102</v>
      </c>
      <c r="F943" t="s">
        <v>103</v>
      </c>
      <c r="G943" t="s">
        <v>85</v>
      </c>
      <c r="H943" t="s">
        <v>104</v>
      </c>
      <c r="I943" t="s">
        <v>105</v>
      </c>
      <c r="J943">
        <v>34</v>
      </c>
      <c r="K943">
        <v>3.2500000000000001E-2</v>
      </c>
      <c r="L943" t="s">
        <v>211</v>
      </c>
      <c r="M943" t="s">
        <v>211</v>
      </c>
      <c r="N943">
        <v>50</v>
      </c>
      <c r="O943">
        <v>100</v>
      </c>
      <c r="P943">
        <v>100</v>
      </c>
      <c r="Q943">
        <v>50</v>
      </c>
      <c r="R943" t="s">
        <v>309</v>
      </c>
      <c r="S943">
        <v>1</v>
      </c>
      <c r="T943">
        <v>1</v>
      </c>
      <c r="U943">
        <v>50</v>
      </c>
      <c r="AA943">
        <v>0</v>
      </c>
    </row>
    <row r="944" spans="1:27" x14ac:dyDescent="0.25">
      <c r="A944" t="s">
        <v>1199</v>
      </c>
      <c r="B944" t="s">
        <v>687</v>
      </c>
      <c r="C944" s="8" t="s">
        <v>688</v>
      </c>
      <c r="D944">
        <v>1.8599999999999901</v>
      </c>
      <c r="E944" t="s">
        <v>110</v>
      </c>
      <c r="F944" t="s">
        <v>111</v>
      </c>
      <c r="G944" t="s">
        <v>85</v>
      </c>
      <c r="H944" t="s">
        <v>86</v>
      </c>
      <c r="I944" t="s">
        <v>87</v>
      </c>
      <c r="J944">
        <v>20</v>
      </c>
      <c r="K944">
        <v>1.8599999999999998E-2</v>
      </c>
      <c r="L944" t="s">
        <v>211</v>
      </c>
      <c r="M944" t="s">
        <v>211</v>
      </c>
      <c r="N944">
        <v>50</v>
      </c>
      <c r="O944">
        <v>100</v>
      </c>
      <c r="P944">
        <v>100</v>
      </c>
      <c r="Q944">
        <v>50</v>
      </c>
      <c r="R944" t="s">
        <v>309</v>
      </c>
      <c r="S944">
        <v>1</v>
      </c>
      <c r="T944">
        <v>1</v>
      </c>
      <c r="U944">
        <v>50</v>
      </c>
      <c r="AA944">
        <v>0</v>
      </c>
    </row>
    <row r="945" spans="1:27" x14ac:dyDescent="0.25">
      <c r="A945" t="s">
        <v>1200</v>
      </c>
      <c r="B945" t="s">
        <v>687</v>
      </c>
      <c r="C945" s="8" t="s">
        <v>688</v>
      </c>
      <c r="D945">
        <v>1.63</v>
      </c>
      <c r="E945" t="s">
        <v>113</v>
      </c>
      <c r="F945" t="s">
        <v>114</v>
      </c>
      <c r="G945" t="s">
        <v>85</v>
      </c>
      <c r="H945" t="s">
        <v>94</v>
      </c>
      <c r="I945" t="s">
        <v>95</v>
      </c>
      <c r="J945">
        <v>18</v>
      </c>
      <c r="K945">
        <v>1.6299999999999999E-2</v>
      </c>
      <c r="L945" t="s">
        <v>211</v>
      </c>
      <c r="M945" t="s">
        <v>211</v>
      </c>
      <c r="N945">
        <v>50</v>
      </c>
      <c r="O945">
        <v>100</v>
      </c>
      <c r="P945">
        <v>100</v>
      </c>
      <c r="Q945">
        <v>50</v>
      </c>
      <c r="R945" t="s">
        <v>309</v>
      </c>
      <c r="S945">
        <v>1</v>
      </c>
      <c r="T945">
        <v>1</v>
      </c>
      <c r="U945">
        <v>50</v>
      </c>
      <c r="AA945">
        <v>0</v>
      </c>
    </row>
    <row r="946" spans="1:27" x14ac:dyDescent="0.25">
      <c r="A946" t="s">
        <v>1201</v>
      </c>
      <c r="B946" t="s">
        <v>687</v>
      </c>
      <c r="C946" s="8" t="s">
        <v>688</v>
      </c>
      <c r="D946">
        <v>1.8599999999999901</v>
      </c>
      <c r="E946" t="s">
        <v>123</v>
      </c>
      <c r="F946" t="s">
        <v>124</v>
      </c>
      <c r="G946" t="s">
        <v>85</v>
      </c>
      <c r="H946" t="s">
        <v>86</v>
      </c>
      <c r="I946" t="s">
        <v>87</v>
      </c>
      <c r="J946">
        <v>23</v>
      </c>
      <c r="K946">
        <v>1.8599999999999998E-2</v>
      </c>
      <c r="L946" t="s">
        <v>211</v>
      </c>
      <c r="M946" t="s">
        <v>211</v>
      </c>
      <c r="N946">
        <v>50</v>
      </c>
      <c r="O946">
        <v>100</v>
      </c>
      <c r="P946">
        <v>100</v>
      </c>
      <c r="Q946">
        <v>50</v>
      </c>
      <c r="R946" t="s">
        <v>309</v>
      </c>
      <c r="S946">
        <v>1</v>
      </c>
      <c r="T946">
        <v>1</v>
      </c>
      <c r="U946">
        <v>50</v>
      </c>
      <c r="AA946">
        <v>0</v>
      </c>
    </row>
    <row r="947" spans="1:27" x14ac:dyDescent="0.25">
      <c r="A947" t="s">
        <v>1202</v>
      </c>
      <c r="B947" t="s">
        <v>687</v>
      </c>
      <c r="C947" s="8" t="s">
        <v>688</v>
      </c>
      <c r="D947">
        <v>1.8599999999999901</v>
      </c>
      <c r="E947" t="s">
        <v>126</v>
      </c>
      <c r="F947" t="s">
        <v>127</v>
      </c>
      <c r="G947" t="s">
        <v>85</v>
      </c>
      <c r="H947" t="s">
        <v>86</v>
      </c>
      <c r="I947" t="s">
        <v>87</v>
      </c>
      <c r="J947">
        <v>22</v>
      </c>
      <c r="K947">
        <v>1.8599999999999998E-2</v>
      </c>
      <c r="L947" t="s">
        <v>211</v>
      </c>
      <c r="M947" t="s">
        <v>211</v>
      </c>
      <c r="N947">
        <v>50</v>
      </c>
      <c r="O947">
        <v>100</v>
      </c>
      <c r="P947">
        <v>100</v>
      </c>
      <c r="Q947">
        <v>50</v>
      </c>
      <c r="R947" t="s">
        <v>309</v>
      </c>
      <c r="S947">
        <v>1</v>
      </c>
      <c r="T947">
        <v>1</v>
      </c>
      <c r="U947">
        <v>50</v>
      </c>
      <c r="AA947">
        <v>0</v>
      </c>
    </row>
    <row r="948" spans="1:27" x14ac:dyDescent="0.25">
      <c r="A948" t="s">
        <v>1203</v>
      </c>
      <c r="B948" t="s">
        <v>687</v>
      </c>
      <c r="C948" s="8" t="s">
        <v>688</v>
      </c>
      <c r="D948">
        <v>1.5566499999999901</v>
      </c>
      <c r="E948" t="s">
        <v>129</v>
      </c>
      <c r="F948" t="s">
        <v>130</v>
      </c>
      <c r="G948" t="s">
        <v>85</v>
      </c>
      <c r="H948" t="s">
        <v>94</v>
      </c>
      <c r="I948" t="s">
        <v>95</v>
      </c>
      <c r="J948">
        <v>15</v>
      </c>
      <c r="K948">
        <v>1.6299999999999999E-2</v>
      </c>
      <c r="L948" t="s">
        <v>211</v>
      </c>
      <c r="M948" t="s">
        <v>211</v>
      </c>
      <c r="N948">
        <v>50</v>
      </c>
      <c r="O948">
        <v>95.5</v>
      </c>
      <c r="P948">
        <v>91</v>
      </c>
      <c r="Q948">
        <v>45.5</v>
      </c>
      <c r="R948" t="s">
        <v>309</v>
      </c>
      <c r="S948">
        <v>1</v>
      </c>
      <c r="T948">
        <v>1</v>
      </c>
      <c r="U948">
        <v>45.5</v>
      </c>
      <c r="AA948">
        <v>0</v>
      </c>
    </row>
    <row r="949" spans="1:27" x14ac:dyDescent="0.25">
      <c r="A949" t="s">
        <v>1204</v>
      </c>
      <c r="B949" t="s">
        <v>687</v>
      </c>
      <c r="C949" s="8" t="s">
        <v>688</v>
      </c>
      <c r="D949">
        <v>1.8599999999999901</v>
      </c>
      <c r="E949" t="s">
        <v>132</v>
      </c>
      <c r="F949" t="s">
        <v>133</v>
      </c>
      <c r="G949" t="s">
        <v>85</v>
      </c>
      <c r="H949" t="s">
        <v>86</v>
      </c>
      <c r="I949" t="s">
        <v>87</v>
      </c>
      <c r="J949">
        <v>21</v>
      </c>
      <c r="K949">
        <v>1.8599999999999998E-2</v>
      </c>
      <c r="L949" t="s">
        <v>211</v>
      </c>
      <c r="M949" t="s">
        <v>211</v>
      </c>
      <c r="N949">
        <v>50</v>
      </c>
      <c r="O949">
        <v>100</v>
      </c>
      <c r="P949">
        <v>100</v>
      </c>
      <c r="Q949">
        <v>50</v>
      </c>
      <c r="R949" t="s">
        <v>309</v>
      </c>
      <c r="S949">
        <v>1</v>
      </c>
      <c r="T949">
        <v>1</v>
      </c>
      <c r="U949">
        <v>50</v>
      </c>
      <c r="AA949">
        <v>0</v>
      </c>
    </row>
    <row r="950" spans="1:27" x14ac:dyDescent="0.25">
      <c r="A950" t="s">
        <v>1205</v>
      </c>
      <c r="B950" t="s">
        <v>687</v>
      </c>
      <c r="C950" s="8" t="s">
        <v>688</v>
      </c>
      <c r="D950">
        <v>1.60147499999999</v>
      </c>
      <c r="E950" t="s">
        <v>135</v>
      </c>
      <c r="F950" t="s">
        <v>136</v>
      </c>
      <c r="G950" t="s">
        <v>85</v>
      </c>
      <c r="H950" t="s">
        <v>94</v>
      </c>
      <c r="I950" t="s">
        <v>95</v>
      </c>
      <c r="J950">
        <v>14</v>
      </c>
      <c r="K950">
        <v>1.6299999999999999E-2</v>
      </c>
      <c r="L950" t="s">
        <v>211</v>
      </c>
      <c r="M950" t="s">
        <v>211</v>
      </c>
      <c r="N950">
        <v>50</v>
      </c>
      <c r="O950">
        <v>98.25</v>
      </c>
      <c r="P950">
        <v>96.5</v>
      </c>
      <c r="Q950">
        <v>48.25</v>
      </c>
      <c r="R950" t="s">
        <v>309</v>
      </c>
      <c r="S950">
        <v>1</v>
      </c>
      <c r="T950">
        <v>1</v>
      </c>
      <c r="U950">
        <v>48.25</v>
      </c>
      <c r="AA950">
        <v>0</v>
      </c>
    </row>
    <row r="951" spans="1:27" x14ac:dyDescent="0.25">
      <c r="A951" t="s">
        <v>1206</v>
      </c>
      <c r="B951" t="s">
        <v>687</v>
      </c>
      <c r="C951" s="8" t="s">
        <v>688</v>
      </c>
      <c r="D951">
        <v>1.63</v>
      </c>
      <c r="E951" t="s">
        <v>148</v>
      </c>
      <c r="F951" t="s">
        <v>149</v>
      </c>
      <c r="G951" t="s">
        <v>85</v>
      </c>
      <c r="H951" t="s">
        <v>94</v>
      </c>
      <c r="I951" t="s">
        <v>95</v>
      </c>
      <c r="J951">
        <v>16</v>
      </c>
      <c r="K951">
        <v>1.6299999999999999E-2</v>
      </c>
      <c r="L951" t="s">
        <v>211</v>
      </c>
      <c r="M951" t="s">
        <v>211</v>
      </c>
      <c r="N951">
        <v>50</v>
      </c>
      <c r="O951">
        <v>100</v>
      </c>
      <c r="P951">
        <v>100</v>
      </c>
      <c r="Q951">
        <v>50</v>
      </c>
      <c r="R951" t="s">
        <v>309</v>
      </c>
      <c r="S951">
        <v>1</v>
      </c>
      <c r="T951">
        <v>1</v>
      </c>
      <c r="U951">
        <v>50</v>
      </c>
      <c r="AA951">
        <v>0</v>
      </c>
    </row>
    <row r="952" spans="1:27" x14ac:dyDescent="0.25">
      <c r="A952" t="s">
        <v>1207</v>
      </c>
      <c r="B952" t="s">
        <v>687</v>
      </c>
      <c r="C952" s="8" t="s">
        <v>688</v>
      </c>
      <c r="D952">
        <v>1.5810999999999999</v>
      </c>
      <c r="E952" t="s">
        <v>154</v>
      </c>
      <c r="F952" t="s">
        <v>155</v>
      </c>
      <c r="G952" t="s">
        <v>85</v>
      </c>
      <c r="H952" t="s">
        <v>94</v>
      </c>
      <c r="I952" t="s">
        <v>95</v>
      </c>
      <c r="J952">
        <v>12</v>
      </c>
      <c r="K952">
        <v>1.6299999999999999E-2</v>
      </c>
      <c r="L952" t="s">
        <v>211</v>
      </c>
      <c r="M952" t="s">
        <v>211</v>
      </c>
      <c r="N952">
        <v>50</v>
      </c>
      <c r="O952">
        <v>97</v>
      </c>
      <c r="P952">
        <v>94</v>
      </c>
      <c r="Q952">
        <v>47</v>
      </c>
      <c r="R952" t="s">
        <v>309</v>
      </c>
      <c r="S952">
        <v>1</v>
      </c>
      <c r="T952">
        <v>1</v>
      </c>
      <c r="U952">
        <v>47</v>
      </c>
      <c r="AA952">
        <v>0</v>
      </c>
    </row>
    <row r="953" spans="1:27" x14ac:dyDescent="0.25">
      <c r="A953" t="s">
        <v>1208</v>
      </c>
      <c r="B953" t="s">
        <v>687</v>
      </c>
      <c r="C953" s="8" t="s">
        <v>688</v>
      </c>
      <c r="D953">
        <v>3.25</v>
      </c>
      <c r="E953" t="s">
        <v>157</v>
      </c>
      <c r="F953" t="s">
        <v>158</v>
      </c>
      <c r="G953" t="s">
        <v>85</v>
      </c>
      <c r="H953" t="s">
        <v>104</v>
      </c>
      <c r="I953" t="s">
        <v>105</v>
      </c>
      <c r="J953">
        <v>35</v>
      </c>
      <c r="K953">
        <v>3.2500000000000001E-2</v>
      </c>
      <c r="L953" t="s">
        <v>211</v>
      </c>
      <c r="M953" t="s">
        <v>211</v>
      </c>
      <c r="N953">
        <v>50</v>
      </c>
      <c r="O953">
        <v>100</v>
      </c>
      <c r="P953">
        <v>100</v>
      </c>
      <c r="Q953">
        <v>50</v>
      </c>
      <c r="R953" t="s">
        <v>309</v>
      </c>
      <c r="S953">
        <v>1</v>
      </c>
      <c r="T953">
        <v>1</v>
      </c>
      <c r="U953">
        <v>50</v>
      </c>
      <c r="AA953">
        <v>0</v>
      </c>
    </row>
    <row r="954" spans="1:27" x14ac:dyDescent="0.25">
      <c r="A954" t="s">
        <v>1209</v>
      </c>
      <c r="B954" t="s">
        <v>687</v>
      </c>
      <c r="C954" s="8" t="s">
        <v>688</v>
      </c>
      <c r="D954">
        <v>0.54327899999999996</v>
      </c>
      <c r="E954" t="s">
        <v>107</v>
      </c>
      <c r="F954" t="s">
        <v>108</v>
      </c>
      <c r="G954" t="s">
        <v>85</v>
      </c>
      <c r="H954" t="s">
        <v>94</v>
      </c>
      <c r="I954" t="s">
        <v>95</v>
      </c>
      <c r="J954">
        <v>19</v>
      </c>
      <c r="K954">
        <v>1.6299999999999999E-2</v>
      </c>
      <c r="L954" t="s">
        <v>88</v>
      </c>
      <c r="M954" t="s">
        <v>96</v>
      </c>
      <c r="N954">
        <v>33.33</v>
      </c>
      <c r="O954">
        <v>33.33</v>
      </c>
      <c r="P954">
        <v>0</v>
      </c>
      <c r="Q954">
        <v>0</v>
      </c>
      <c r="R954" t="s">
        <v>309</v>
      </c>
      <c r="S954">
        <v>1</v>
      </c>
      <c r="T954">
        <v>1</v>
      </c>
      <c r="U954">
        <v>0</v>
      </c>
      <c r="V954" t="s">
        <v>97</v>
      </c>
      <c r="W954">
        <v>1</v>
      </c>
      <c r="Y954" t="s">
        <v>96</v>
      </c>
      <c r="Z954">
        <v>33.33</v>
      </c>
      <c r="AA954">
        <v>33.33</v>
      </c>
    </row>
    <row r="955" spans="1:27" x14ac:dyDescent="0.25">
      <c r="A955" t="s">
        <v>1210</v>
      </c>
      <c r="B955" t="s">
        <v>687</v>
      </c>
      <c r="C955" s="8" t="s">
        <v>688</v>
      </c>
      <c r="D955">
        <v>1.4431889999999901</v>
      </c>
      <c r="E955" t="s">
        <v>116</v>
      </c>
      <c r="F955" t="s">
        <v>117</v>
      </c>
      <c r="G955" t="s">
        <v>85</v>
      </c>
      <c r="H955" t="s">
        <v>118</v>
      </c>
      <c r="I955" t="s">
        <v>119</v>
      </c>
      <c r="J955">
        <v>37</v>
      </c>
      <c r="K955">
        <v>4.3299999999999998E-2</v>
      </c>
      <c r="L955" t="s">
        <v>88</v>
      </c>
      <c r="M955" t="s">
        <v>96</v>
      </c>
      <c r="N955">
        <v>33.33</v>
      </c>
      <c r="O955">
        <v>33.33</v>
      </c>
      <c r="P955">
        <v>0</v>
      </c>
      <c r="Q955">
        <v>0</v>
      </c>
      <c r="R955" t="s">
        <v>309</v>
      </c>
      <c r="S955">
        <v>1</v>
      </c>
      <c r="T955">
        <v>1</v>
      </c>
      <c r="U955">
        <v>0</v>
      </c>
      <c r="V955" t="s">
        <v>97</v>
      </c>
      <c r="W955">
        <v>1</v>
      </c>
      <c r="Y955" t="s">
        <v>96</v>
      </c>
      <c r="Z955">
        <v>33.33</v>
      </c>
      <c r="AA955">
        <v>33.33</v>
      </c>
    </row>
    <row r="956" spans="1:27" x14ac:dyDescent="0.25">
      <c r="A956" t="s">
        <v>1211</v>
      </c>
      <c r="B956" t="s">
        <v>687</v>
      </c>
      <c r="C956" s="8" t="s">
        <v>688</v>
      </c>
      <c r="D956">
        <v>0</v>
      </c>
      <c r="E956" t="s">
        <v>138</v>
      </c>
      <c r="F956" t="s">
        <v>139</v>
      </c>
      <c r="G956" t="s">
        <v>85</v>
      </c>
      <c r="H956" t="s">
        <v>118</v>
      </c>
      <c r="I956" t="s">
        <v>119</v>
      </c>
      <c r="J956">
        <v>39</v>
      </c>
      <c r="K956">
        <v>4.3299999999999998E-2</v>
      </c>
      <c r="L956" t="s">
        <v>88</v>
      </c>
      <c r="M956" t="s">
        <v>140</v>
      </c>
      <c r="N956">
        <v>0</v>
      </c>
      <c r="O956">
        <v>0</v>
      </c>
      <c r="P956">
        <v>0</v>
      </c>
      <c r="Q956">
        <v>0</v>
      </c>
      <c r="R956" t="s">
        <v>309</v>
      </c>
      <c r="S956">
        <v>1</v>
      </c>
      <c r="T956">
        <v>1</v>
      </c>
      <c r="U956">
        <v>0</v>
      </c>
      <c r="V956" t="s">
        <v>121</v>
      </c>
      <c r="W956">
        <v>0</v>
      </c>
      <c r="Y956" t="s">
        <v>140</v>
      </c>
      <c r="Z956">
        <v>50</v>
      </c>
      <c r="AA956">
        <v>0</v>
      </c>
    </row>
    <row r="957" spans="1:27" x14ac:dyDescent="0.25">
      <c r="A957" t="s">
        <v>1212</v>
      </c>
      <c r="B957" t="s">
        <v>687</v>
      </c>
      <c r="C957" s="8" t="s">
        <v>688</v>
      </c>
      <c r="D957">
        <v>1.0832249999999899</v>
      </c>
      <c r="E957" t="s">
        <v>142</v>
      </c>
      <c r="F957" t="s">
        <v>143</v>
      </c>
      <c r="G957" t="s">
        <v>85</v>
      </c>
      <c r="H957" t="s">
        <v>104</v>
      </c>
      <c r="I957" t="s">
        <v>105</v>
      </c>
      <c r="J957">
        <v>33</v>
      </c>
      <c r="K957">
        <v>3.2500000000000001E-2</v>
      </c>
      <c r="L957" t="s">
        <v>88</v>
      </c>
      <c r="M957" t="s">
        <v>96</v>
      </c>
      <c r="N957">
        <v>33.33</v>
      </c>
      <c r="O957">
        <v>33.33</v>
      </c>
      <c r="P957">
        <v>0</v>
      </c>
      <c r="Q957">
        <v>0</v>
      </c>
      <c r="R957" t="s">
        <v>309</v>
      </c>
      <c r="S957">
        <v>1</v>
      </c>
      <c r="T957">
        <v>1</v>
      </c>
      <c r="U957">
        <v>0</v>
      </c>
      <c r="V957" t="s">
        <v>97</v>
      </c>
      <c r="W957">
        <v>1</v>
      </c>
      <c r="Y957" t="s">
        <v>96</v>
      </c>
      <c r="Z957">
        <v>33.33</v>
      </c>
      <c r="AA957">
        <v>33.33</v>
      </c>
    </row>
    <row r="958" spans="1:27" x14ac:dyDescent="0.25">
      <c r="A958" t="s">
        <v>1213</v>
      </c>
      <c r="B958" t="s">
        <v>687</v>
      </c>
      <c r="C958" s="8" t="s">
        <v>688</v>
      </c>
      <c r="D958">
        <v>0</v>
      </c>
      <c r="E958" t="s">
        <v>145</v>
      </c>
      <c r="F958" t="s">
        <v>146</v>
      </c>
      <c r="G958" t="s">
        <v>85</v>
      </c>
      <c r="H958" t="s">
        <v>86</v>
      </c>
      <c r="I958" t="s">
        <v>87</v>
      </c>
      <c r="J958">
        <v>25</v>
      </c>
      <c r="K958">
        <v>1.8599999999999998E-2</v>
      </c>
      <c r="L958" t="s">
        <v>88</v>
      </c>
      <c r="M958" t="s">
        <v>96</v>
      </c>
      <c r="N958">
        <v>0</v>
      </c>
      <c r="O958">
        <v>0</v>
      </c>
      <c r="P958">
        <v>0</v>
      </c>
      <c r="Q958">
        <v>0</v>
      </c>
      <c r="R958" t="s">
        <v>309</v>
      </c>
      <c r="S958">
        <v>1</v>
      </c>
      <c r="T958">
        <v>1</v>
      </c>
      <c r="U958">
        <v>0</v>
      </c>
      <c r="V958" t="s">
        <v>121</v>
      </c>
      <c r="W958">
        <v>0</v>
      </c>
      <c r="Y958" t="s">
        <v>96</v>
      </c>
      <c r="Z958">
        <v>33.33</v>
      </c>
      <c r="AA958">
        <v>0</v>
      </c>
    </row>
    <row r="959" spans="1:27" x14ac:dyDescent="0.25">
      <c r="A959" t="s">
        <v>1214</v>
      </c>
      <c r="B959" t="s">
        <v>687</v>
      </c>
      <c r="C959" s="8" t="s">
        <v>688</v>
      </c>
      <c r="D959">
        <v>0.54327899999999996</v>
      </c>
      <c r="E959" t="s">
        <v>151</v>
      </c>
      <c r="F959" t="s">
        <v>152</v>
      </c>
      <c r="G959" t="s">
        <v>85</v>
      </c>
      <c r="H959" t="s">
        <v>94</v>
      </c>
      <c r="I959" t="s">
        <v>95</v>
      </c>
      <c r="J959">
        <v>17</v>
      </c>
      <c r="K959">
        <v>1.6299999999999999E-2</v>
      </c>
      <c r="L959" t="s">
        <v>88</v>
      </c>
      <c r="M959" t="s">
        <v>96</v>
      </c>
      <c r="N959">
        <v>33.33</v>
      </c>
      <c r="O959">
        <v>33.33</v>
      </c>
      <c r="P959">
        <v>0</v>
      </c>
      <c r="Q959">
        <v>0</v>
      </c>
      <c r="R959" t="s">
        <v>309</v>
      </c>
      <c r="S959">
        <v>1</v>
      </c>
      <c r="T959">
        <v>1</v>
      </c>
      <c r="U959">
        <v>0</v>
      </c>
      <c r="V959" t="s">
        <v>97</v>
      </c>
      <c r="W959">
        <v>1</v>
      </c>
      <c r="Y959" t="s">
        <v>96</v>
      </c>
      <c r="Z959">
        <v>33.33</v>
      </c>
      <c r="AA959">
        <v>33.33</v>
      </c>
    </row>
    <row r="960" spans="1:27" x14ac:dyDescent="0.25">
      <c r="A960" t="s">
        <v>1215</v>
      </c>
      <c r="B960" t="s">
        <v>687</v>
      </c>
      <c r="C960" s="8" t="s">
        <v>688</v>
      </c>
      <c r="D960">
        <v>0</v>
      </c>
      <c r="E960" t="s">
        <v>160</v>
      </c>
      <c r="F960" t="s">
        <v>161</v>
      </c>
      <c r="G960" t="s">
        <v>85</v>
      </c>
      <c r="H960" t="s">
        <v>118</v>
      </c>
      <c r="I960" t="s">
        <v>119</v>
      </c>
      <c r="J960">
        <v>38</v>
      </c>
      <c r="K960">
        <v>4.3299999999999998E-2</v>
      </c>
      <c r="L960" t="s">
        <v>88</v>
      </c>
      <c r="M960" t="s">
        <v>140</v>
      </c>
      <c r="N960">
        <v>0</v>
      </c>
      <c r="O960">
        <v>0</v>
      </c>
      <c r="P960">
        <v>0</v>
      </c>
      <c r="Q960">
        <v>0</v>
      </c>
      <c r="R960" t="s">
        <v>309</v>
      </c>
      <c r="S960">
        <v>1</v>
      </c>
      <c r="T960">
        <v>1</v>
      </c>
      <c r="U960">
        <v>0</v>
      </c>
      <c r="V960" t="s">
        <v>121</v>
      </c>
      <c r="W960">
        <v>0</v>
      </c>
      <c r="Y960" t="s">
        <v>140</v>
      </c>
      <c r="Z960">
        <v>50</v>
      </c>
      <c r="AA960">
        <v>0</v>
      </c>
    </row>
    <row r="961" spans="1:27" x14ac:dyDescent="0.25">
      <c r="A961" t="s">
        <v>1216</v>
      </c>
      <c r="B961" t="s">
        <v>687</v>
      </c>
      <c r="C961" s="8" t="s">
        <v>688</v>
      </c>
      <c r="D961">
        <v>0</v>
      </c>
      <c r="E961" t="s">
        <v>163</v>
      </c>
      <c r="F961" t="s">
        <v>164</v>
      </c>
      <c r="G961" t="s">
        <v>85</v>
      </c>
      <c r="H961" t="s">
        <v>165</v>
      </c>
      <c r="I961" t="s">
        <v>166</v>
      </c>
      <c r="J961">
        <v>29</v>
      </c>
      <c r="K961">
        <v>2.1700000000000001E-2</v>
      </c>
      <c r="L961" t="s">
        <v>88</v>
      </c>
      <c r="M961" t="s">
        <v>140</v>
      </c>
      <c r="N961">
        <v>0</v>
      </c>
      <c r="O961">
        <v>0</v>
      </c>
      <c r="P961">
        <v>0</v>
      </c>
      <c r="Q961">
        <v>0</v>
      </c>
      <c r="R961" t="s">
        <v>309</v>
      </c>
      <c r="S961">
        <v>1</v>
      </c>
      <c r="T961">
        <v>1</v>
      </c>
      <c r="U961">
        <v>0</v>
      </c>
      <c r="V961" t="s">
        <v>121</v>
      </c>
      <c r="W961">
        <v>0</v>
      </c>
      <c r="Y961" t="s">
        <v>140</v>
      </c>
      <c r="Z961">
        <v>50</v>
      </c>
      <c r="AA961">
        <v>0</v>
      </c>
    </row>
    <row r="962" spans="1:27" x14ac:dyDescent="0.25">
      <c r="A962" t="s">
        <v>1217</v>
      </c>
      <c r="B962" t="s">
        <v>687</v>
      </c>
      <c r="C962" s="8" t="s">
        <v>688</v>
      </c>
      <c r="D962">
        <v>0</v>
      </c>
      <c r="E962" t="s">
        <v>168</v>
      </c>
      <c r="F962" t="s">
        <v>169</v>
      </c>
      <c r="G962" t="s">
        <v>85</v>
      </c>
      <c r="H962" t="s">
        <v>165</v>
      </c>
      <c r="I962" t="s">
        <v>166</v>
      </c>
      <c r="J962">
        <v>30</v>
      </c>
      <c r="K962">
        <v>2.1700000000000001E-2</v>
      </c>
      <c r="L962" t="s">
        <v>88</v>
      </c>
      <c r="M962" t="s">
        <v>140</v>
      </c>
      <c r="N962">
        <v>0</v>
      </c>
      <c r="O962">
        <v>0</v>
      </c>
      <c r="P962">
        <v>0</v>
      </c>
      <c r="Q962">
        <v>0</v>
      </c>
      <c r="R962" t="s">
        <v>309</v>
      </c>
      <c r="S962">
        <v>1</v>
      </c>
      <c r="T962">
        <v>1</v>
      </c>
      <c r="U962">
        <v>0</v>
      </c>
      <c r="V962" t="s">
        <v>121</v>
      </c>
      <c r="W962">
        <v>0</v>
      </c>
      <c r="Y962" t="s">
        <v>140</v>
      </c>
      <c r="Z962">
        <v>50</v>
      </c>
      <c r="AA962">
        <v>0</v>
      </c>
    </row>
    <row r="963" spans="1:27" x14ac:dyDescent="0.25">
      <c r="A963" t="s">
        <v>1218</v>
      </c>
      <c r="B963" t="s">
        <v>687</v>
      </c>
      <c r="C963" s="8" t="s">
        <v>688</v>
      </c>
      <c r="D963">
        <v>1.085</v>
      </c>
      <c r="E963" t="s">
        <v>171</v>
      </c>
      <c r="F963" t="s">
        <v>172</v>
      </c>
      <c r="G963" t="s">
        <v>85</v>
      </c>
      <c r="H963" t="s">
        <v>165</v>
      </c>
      <c r="I963" t="s">
        <v>166</v>
      </c>
      <c r="J963">
        <v>31</v>
      </c>
      <c r="K963">
        <v>2.1700000000000001E-2</v>
      </c>
      <c r="L963" t="s">
        <v>88</v>
      </c>
      <c r="M963" t="s">
        <v>140</v>
      </c>
      <c r="N963">
        <v>50</v>
      </c>
      <c r="O963">
        <v>50</v>
      </c>
      <c r="P963">
        <v>0</v>
      </c>
      <c r="Q963">
        <v>0</v>
      </c>
      <c r="R963" t="s">
        <v>309</v>
      </c>
      <c r="S963">
        <v>1</v>
      </c>
      <c r="T963">
        <v>1</v>
      </c>
      <c r="U963">
        <v>0</v>
      </c>
      <c r="V963" t="s">
        <v>97</v>
      </c>
      <c r="W963">
        <v>1</v>
      </c>
      <c r="Y963" t="s">
        <v>140</v>
      </c>
      <c r="Z963">
        <v>50</v>
      </c>
      <c r="AA963">
        <v>50</v>
      </c>
    </row>
    <row r="964" spans="1:27" x14ac:dyDescent="0.25">
      <c r="A964" t="s">
        <v>1219</v>
      </c>
      <c r="B964" t="s">
        <v>687</v>
      </c>
      <c r="C964" s="8" t="s">
        <v>688</v>
      </c>
      <c r="D964">
        <v>1.085</v>
      </c>
      <c r="E964" t="s">
        <v>174</v>
      </c>
      <c r="F964" t="s">
        <v>175</v>
      </c>
      <c r="G964" t="s">
        <v>85</v>
      </c>
      <c r="H964" t="s">
        <v>165</v>
      </c>
      <c r="I964" t="s">
        <v>166</v>
      </c>
      <c r="J964">
        <v>28</v>
      </c>
      <c r="K964">
        <v>2.1700000000000001E-2</v>
      </c>
      <c r="L964" t="s">
        <v>88</v>
      </c>
      <c r="M964" t="s">
        <v>140</v>
      </c>
      <c r="N964">
        <v>50</v>
      </c>
      <c r="O964">
        <v>50</v>
      </c>
      <c r="P964">
        <v>0</v>
      </c>
      <c r="Q964">
        <v>0</v>
      </c>
      <c r="R964" t="s">
        <v>309</v>
      </c>
      <c r="S964">
        <v>1</v>
      </c>
      <c r="T964">
        <v>1</v>
      </c>
      <c r="U964">
        <v>0</v>
      </c>
      <c r="V964" t="s">
        <v>97</v>
      </c>
      <c r="W964">
        <v>1</v>
      </c>
      <c r="Y964" t="s">
        <v>140</v>
      </c>
      <c r="Z964">
        <v>50</v>
      </c>
      <c r="AA964">
        <v>50</v>
      </c>
    </row>
    <row r="965" spans="1:27" x14ac:dyDescent="0.25">
      <c r="A965" t="s">
        <v>1220</v>
      </c>
      <c r="B965" t="s">
        <v>687</v>
      </c>
      <c r="C965" s="8" t="s">
        <v>688</v>
      </c>
      <c r="D965">
        <v>1.085</v>
      </c>
      <c r="E965" t="s">
        <v>177</v>
      </c>
      <c r="F965" t="s">
        <v>178</v>
      </c>
      <c r="G965" t="s">
        <v>85</v>
      </c>
      <c r="H965" t="s">
        <v>165</v>
      </c>
      <c r="I965" t="s">
        <v>166</v>
      </c>
      <c r="J965">
        <v>27</v>
      </c>
      <c r="K965">
        <v>2.1700000000000001E-2</v>
      </c>
      <c r="L965" t="s">
        <v>88</v>
      </c>
      <c r="M965" t="s">
        <v>140</v>
      </c>
      <c r="N965">
        <v>50</v>
      </c>
      <c r="O965">
        <v>50</v>
      </c>
      <c r="P965">
        <v>0</v>
      </c>
      <c r="Q965">
        <v>0</v>
      </c>
      <c r="R965" t="s">
        <v>309</v>
      </c>
      <c r="S965">
        <v>1</v>
      </c>
      <c r="T965">
        <v>1</v>
      </c>
      <c r="U965">
        <v>0</v>
      </c>
      <c r="V965" t="s">
        <v>97</v>
      </c>
      <c r="W965">
        <v>1</v>
      </c>
      <c r="Y965" t="s">
        <v>140</v>
      </c>
      <c r="Z965">
        <v>50</v>
      </c>
      <c r="AA965">
        <v>50</v>
      </c>
    </row>
    <row r="966" spans="1:27" x14ac:dyDescent="0.25">
      <c r="A966" t="s">
        <v>1221</v>
      </c>
      <c r="B966" t="s">
        <v>687</v>
      </c>
      <c r="C966" s="8" t="s">
        <v>688</v>
      </c>
      <c r="D966">
        <v>1.085</v>
      </c>
      <c r="E966" t="s">
        <v>180</v>
      </c>
      <c r="F966" t="s">
        <v>181</v>
      </c>
      <c r="G966" t="s">
        <v>85</v>
      </c>
      <c r="H966" t="s">
        <v>165</v>
      </c>
      <c r="I966" t="s">
        <v>166</v>
      </c>
      <c r="J966">
        <v>32</v>
      </c>
      <c r="K966">
        <v>2.1700000000000001E-2</v>
      </c>
      <c r="L966" t="s">
        <v>88</v>
      </c>
      <c r="M966" t="s">
        <v>140</v>
      </c>
      <c r="N966">
        <v>50</v>
      </c>
      <c r="O966">
        <v>50</v>
      </c>
      <c r="P966">
        <v>0</v>
      </c>
      <c r="Q966">
        <v>0</v>
      </c>
      <c r="R966" t="s">
        <v>309</v>
      </c>
      <c r="S966">
        <v>1</v>
      </c>
      <c r="T966">
        <v>1</v>
      </c>
      <c r="U966">
        <v>0</v>
      </c>
      <c r="V966" t="s">
        <v>97</v>
      </c>
      <c r="W966">
        <v>1</v>
      </c>
      <c r="Y966" t="s">
        <v>140</v>
      </c>
      <c r="Z966">
        <v>50</v>
      </c>
      <c r="AA966">
        <v>50</v>
      </c>
    </row>
    <row r="967" spans="1:27" x14ac:dyDescent="0.25">
      <c r="A967" t="s">
        <v>1222</v>
      </c>
      <c r="B967" t="s">
        <v>687</v>
      </c>
      <c r="C967" s="8" t="s">
        <v>688</v>
      </c>
      <c r="D967">
        <v>0</v>
      </c>
      <c r="E967" t="s">
        <v>183</v>
      </c>
      <c r="F967" t="s">
        <v>184</v>
      </c>
      <c r="G967" t="s">
        <v>85</v>
      </c>
      <c r="H967" t="s">
        <v>104</v>
      </c>
      <c r="I967" t="s">
        <v>105</v>
      </c>
      <c r="J967">
        <v>36</v>
      </c>
      <c r="K967">
        <v>3.2500000000000001E-2</v>
      </c>
      <c r="L967" t="s">
        <v>88</v>
      </c>
      <c r="M967" t="s">
        <v>89</v>
      </c>
      <c r="N967">
        <v>0</v>
      </c>
      <c r="O967">
        <v>0</v>
      </c>
      <c r="P967">
        <v>0</v>
      </c>
      <c r="Q967">
        <v>0</v>
      </c>
      <c r="R967" t="s">
        <v>309</v>
      </c>
      <c r="S967">
        <v>1</v>
      </c>
      <c r="T967">
        <v>1</v>
      </c>
      <c r="U967">
        <v>0</v>
      </c>
      <c r="V967" t="s">
        <v>90</v>
      </c>
      <c r="W967">
        <v>0</v>
      </c>
      <c r="Y967" t="s">
        <v>89</v>
      </c>
      <c r="Z967">
        <v>0</v>
      </c>
      <c r="AA967">
        <v>0</v>
      </c>
    </row>
    <row r="968" spans="1:27" x14ac:dyDescent="0.25">
      <c r="A968" t="s">
        <v>1223</v>
      </c>
      <c r="B968" t="s">
        <v>687</v>
      </c>
      <c r="C968" s="8" t="s">
        <v>688</v>
      </c>
      <c r="D968">
        <v>1.25</v>
      </c>
      <c r="E968" t="s">
        <v>186</v>
      </c>
      <c r="F968" t="s">
        <v>187</v>
      </c>
      <c r="G968" t="s">
        <v>188</v>
      </c>
      <c r="H968" t="s">
        <v>189</v>
      </c>
      <c r="I968" t="s">
        <v>190</v>
      </c>
      <c r="J968">
        <v>4</v>
      </c>
      <c r="K968">
        <v>2.5000000000000001E-2</v>
      </c>
      <c r="L968" t="s">
        <v>88</v>
      </c>
      <c r="M968" t="s">
        <v>140</v>
      </c>
      <c r="N968">
        <v>50</v>
      </c>
      <c r="O968">
        <v>50</v>
      </c>
      <c r="P968">
        <v>0</v>
      </c>
      <c r="Q968">
        <v>0</v>
      </c>
      <c r="R968" t="s">
        <v>309</v>
      </c>
      <c r="S968">
        <v>1</v>
      </c>
      <c r="T968">
        <v>1</v>
      </c>
      <c r="U968">
        <v>0</v>
      </c>
      <c r="V968" t="s">
        <v>97</v>
      </c>
      <c r="W968">
        <v>1</v>
      </c>
      <c r="Y968" t="s">
        <v>140</v>
      </c>
      <c r="Z968">
        <v>50</v>
      </c>
      <c r="AA968">
        <v>50</v>
      </c>
    </row>
    <row r="969" spans="1:27" x14ac:dyDescent="0.25">
      <c r="A969" t="s">
        <v>1224</v>
      </c>
      <c r="B969" t="s">
        <v>687</v>
      </c>
      <c r="C969" s="8" t="s">
        <v>688</v>
      </c>
      <c r="D969">
        <v>1.25</v>
      </c>
      <c r="E969" t="s">
        <v>192</v>
      </c>
      <c r="F969" t="s">
        <v>193</v>
      </c>
      <c r="G969" t="s">
        <v>188</v>
      </c>
      <c r="H969" t="s">
        <v>189</v>
      </c>
      <c r="I969" t="s">
        <v>190</v>
      </c>
      <c r="J969">
        <v>5</v>
      </c>
      <c r="K969">
        <v>2.5000000000000001E-2</v>
      </c>
      <c r="L969" t="s">
        <v>88</v>
      </c>
      <c r="M969" t="s">
        <v>140</v>
      </c>
      <c r="N969">
        <v>50</v>
      </c>
      <c r="O969">
        <v>50</v>
      </c>
      <c r="P969">
        <v>0</v>
      </c>
      <c r="Q969">
        <v>0</v>
      </c>
      <c r="R969" t="s">
        <v>309</v>
      </c>
      <c r="S969">
        <v>1</v>
      </c>
      <c r="T969">
        <v>1</v>
      </c>
      <c r="U969">
        <v>0</v>
      </c>
      <c r="V969" t="s">
        <v>97</v>
      </c>
      <c r="W969">
        <v>1</v>
      </c>
      <c r="Y969" t="s">
        <v>140</v>
      </c>
      <c r="Z969">
        <v>50</v>
      </c>
      <c r="AA969">
        <v>50</v>
      </c>
    </row>
    <row r="970" spans="1:27" x14ac:dyDescent="0.25">
      <c r="A970" t="s">
        <v>1225</v>
      </c>
      <c r="B970" t="s">
        <v>687</v>
      </c>
      <c r="C970" s="8" t="s">
        <v>688</v>
      </c>
      <c r="D970">
        <v>1.25</v>
      </c>
      <c r="E970" t="s">
        <v>195</v>
      </c>
      <c r="F970" t="s">
        <v>196</v>
      </c>
      <c r="G970" t="s">
        <v>188</v>
      </c>
      <c r="H970" t="s">
        <v>189</v>
      </c>
      <c r="I970" t="s">
        <v>190</v>
      </c>
      <c r="J970">
        <v>6</v>
      </c>
      <c r="K970">
        <v>2.5000000000000001E-2</v>
      </c>
      <c r="L970" t="s">
        <v>88</v>
      </c>
      <c r="M970" t="s">
        <v>140</v>
      </c>
      <c r="N970">
        <v>50</v>
      </c>
      <c r="O970">
        <v>50</v>
      </c>
      <c r="P970">
        <v>0</v>
      </c>
      <c r="Q970">
        <v>0</v>
      </c>
      <c r="R970" t="s">
        <v>309</v>
      </c>
      <c r="S970">
        <v>1</v>
      </c>
      <c r="T970">
        <v>1</v>
      </c>
      <c r="U970">
        <v>0</v>
      </c>
      <c r="V970" t="s">
        <v>97</v>
      </c>
      <c r="W970">
        <v>1</v>
      </c>
      <c r="Y970" t="s">
        <v>140</v>
      </c>
      <c r="Z970">
        <v>50</v>
      </c>
      <c r="AA970">
        <v>50</v>
      </c>
    </row>
    <row r="971" spans="1:27" x14ac:dyDescent="0.25">
      <c r="A971" t="s">
        <v>1226</v>
      </c>
      <c r="B971" t="s">
        <v>687</v>
      </c>
      <c r="C971" s="8" t="s">
        <v>688</v>
      </c>
      <c r="D971">
        <v>1.25</v>
      </c>
      <c r="E971" t="s">
        <v>198</v>
      </c>
      <c r="F971" t="s">
        <v>199</v>
      </c>
      <c r="G971" t="s">
        <v>188</v>
      </c>
      <c r="H971" t="s">
        <v>189</v>
      </c>
      <c r="I971" t="s">
        <v>190</v>
      </c>
      <c r="J971">
        <v>7</v>
      </c>
      <c r="K971">
        <v>2.5000000000000001E-2</v>
      </c>
      <c r="L971" t="s">
        <v>88</v>
      </c>
      <c r="M971" t="s">
        <v>140</v>
      </c>
      <c r="N971">
        <v>50</v>
      </c>
      <c r="O971">
        <v>50</v>
      </c>
      <c r="P971">
        <v>0</v>
      </c>
      <c r="Q971">
        <v>0</v>
      </c>
      <c r="R971" t="s">
        <v>309</v>
      </c>
      <c r="S971">
        <v>1</v>
      </c>
      <c r="T971">
        <v>1</v>
      </c>
      <c r="U971">
        <v>0</v>
      </c>
      <c r="V971" t="s">
        <v>97</v>
      </c>
      <c r="W971">
        <v>1</v>
      </c>
      <c r="Y971" t="s">
        <v>140</v>
      </c>
      <c r="Z971">
        <v>50</v>
      </c>
      <c r="AA971">
        <v>50</v>
      </c>
    </row>
    <row r="972" spans="1:27" x14ac:dyDescent="0.25">
      <c r="A972" t="s">
        <v>1227</v>
      </c>
      <c r="B972" t="s">
        <v>1228</v>
      </c>
      <c r="C972" s="8">
        <v>47122</v>
      </c>
      <c r="D972">
        <v>2.085</v>
      </c>
      <c r="E972" t="s">
        <v>202</v>
      </c>
      <c r="F972" t="s">
        <v>203</v>
      </c>
      <c r="G972" t="s">
        <v>188</v>
      </c>
      <c r="H972" t="s">
        <v>104</v>
      </c>
      <c r="I972" t="s">
        <v>204</v>
      </c>
      <c r="J972">
        <v>11</v>
      </c>
      <c r="K972">
        <v>4.1700000000000001E-2</v>
      </c>
      <c r="L972" t="s">
        <v>88</v>
      </c>
      <c r="M972" t="s">
        <v>140</v>
      </c>
      <c r="N972">
        <v>50</v>
      </c>
      <c r="O972">
        <v>50</v>
      </c>
      <c r="V972" t="s">
        <v>97</v>
      </c>
      <c r="W972">
        <v>1</v>
      </c>
      <c r="Y972" t="s">
        <v>140</v>
      </c>
      <c r="Z972">
        <v>50</v>
      </c>
      <c r="AA972">
        <v>50</v>
      </c>
    </row>
    <row r="973" spans="1:27" x14ac:dyDescent="0.25">
      <c r="A973" t="s">
        <v>1229</v>
      </c>
      <c r="B973" t="s">
        <v>687</v>
      </c>
      <c r="C973" s="8" t="s">
        <v>688</v>
      </c>
      <c r="D973">
        <v>0</v>
      </c>
      <c r="E973" t="s">
        <v>206</v>
      </c>
      <c r="F973" t="s">
        <v>207</v>
      </c>
      <c r="G973" t="s">
        <v>188</v>
      </c>
      <c r="H973" t="s">
        <v>189</v>
      </c>
      <c r="I973" t="s">
        <v>190</v>
      </c>
      <c r="J973">
        <v>8</v>
      </c>
      <c r="K973">
        <v>2.5000000000000001E-2</v>
      </c>
      <c r="L973" t="s">
        <v>88</v>
      </c>
      <c r="M973" t="s">
        <v>140</v>
      </c>
      <c r="N973">
        <v>0</v>
      </c>
      <c r="O973">
        <v>0</v>
      </c>
      <c r="P973">
        <v>0</v>
      </c>
      <c r="Q973">
        <v>0</v>
      </c>
      <c r="R973" t="s">
        <v>309</v>
      </c>
      <c r="S973">
        <v>1</v>
      </c>
      <c r="T973">
        <v>1</v>
      </c>
      <c r="U973">
        <v>0</v>
      </c>
      <c r="V973" t="s">
        <v>121</v>
      </c>
      <c r="W973">
        <v>0</v>
      </c>
      <c r="Y973" t="s">
        <v>140</v>
      </c>
      <c r="Z973">
        <v>50</v>
      </c>
      <c r="AA973">
        <v>0</v>
      </c>
    </row>
    <row r="974" spans="1:27" x14ac:dyDescent="0.25">
      <c r="A974" t="s">
        <v>1230</v>
      </c>
      <c r="B974" t="s">
        <v>1228</v>
      </c>
      <c r="C974" s="8">
        <v>47122</v>
      </c>
      <c r="D974">
        <v>4.17</v>
      </c>
      <c r="E974" t="s">
        <v>209</v>
      </c>
      <c r="F974" t="s">
        <v>210</v>
      </c>
      <c r="G974" t="s">
        <v>188</v>
      </c>
      <c r="H974" t="s">
        <v>104</v>
      </c>
      <c r="I974" t="s">
        <v>204</v>
      </c>
      <c r="J974">
        <v>9</v>
      </c>
      <c r="K974">
        <v>4.1700000000000001E-2</v>
      </c>
      <c r="L974" t="s">
        <v>211</v>
      </c>
      <c r="M974" t="s">
        <v>211</v>
      </c>
      <c r="N974">
        <v>50</v>
      </c>
      <c r="O974">
        <v>100</v>
      </c>
      <c r="P974">
        <v>100</v>
      </c>
      <c r="Q974">
        <v>50</v>
      </c>
      <c r="R974" t="s">
        <v>309</v>
      </c>
      <c r="S974">
        <v>1</v>
      </c>
      <c r="T974">
        <v>1</v>
      </c>
      <c r="U974">
        <v>50</v>
      </c>
      <c r="AA974">
        <v>0</v>
      </c>
    </row>
    <row r="975" spans="1:27" x14ac:dyDescent="0.25">
      <c r="A975" t="s">
        <v>1231</v>
      </c>
      <c r="B975" t="s">
        <v>1228</v>
      </c>
      <c r="C975" s="8">
        <v>47122</v>
      </c>
      <c r="D975">
        <v>4.17</v>
      </c>
      <c r="E975" t="s">
        <v>214</v>
      </c>
      <c r="F975" t="s">
        <v>215</v>
      </c>
      <c r="G975" t="s">
        <v>188</v>
      </c>
      <c r="H975" t="s">
        <v>104</v>
      </c>
      <c r="I975" t="s">
        <v>204</v>
      </c>
      <c r="J975">
        <v>10</v>
      </c>
      <c r="K975">
        <v>4.1700000000000001E-2</v>
      </c>
      <c r="L975" t="s">
        <v>211</v>
      </c>
      <c r="M975" t="s">
        <v>211</v>
      </c>
      <c r="N975">
        <v>50</v>
      </c>
      <c r="O975">
        <v>100</v>
      </c>
      <c r="P975">
        <v>100</v>
      </c>
      <c r="Q975">
        <v>50</v>
      </c>
      <c r="R975" t="s">
        <v>309</v>
      </c>
      <c r="S975">
        <v>1</v>
      </c>
      <c r="T975">
        <v>1</v>
      </c>
      <c r="U975">
        <v>50</v>
      </c>
      <c r="AA975">
        <v>0</v>
      </c>
    </row>
    <row r="976" spans="1:27" x14ac:dyDescent="0.25">
      <c r="A976" t="s">
        <v>1232</v>
      </c>
      <c r="B976" t="s">
        <v>687</v>
      </c>
      <c r="C976" s="8" t="s">
        <v>688</v>
      </c>
      <c r="D976">
        <v>2.2197779999999998</v>
      </c>
      <c r="E976" t="s">
        <v>217</v>
      </c>
      <c r="F976" t="s">
        <v>218</v>
      </c>
      <c r="G976" t="s">
        <v>219</v>
      </c>
      <c r="H976" t="s">
        <v>3</v>
      </c>
      <c r="I976" t="s">
        <v>3</v>
      </c>
      <c r="J976">
        <v>1</v>
      </c>
      <c r="K976">
        <v>3.3300000000000003E-2</v>
      </c>
      <c r="L976" t="s">
        <v>88</v>
      </c>
      <c r="M976" t="s">
        <v>221</v>
      </c>
      <c r="N976">
        <v>66.66</v>
      </c>
      <c r="O976">
        <v>66.66</v>
      </c>
      <c r="P976">
        <v>0</v>
      </c>
      <c r="Q976">
        <v>0</v>
      </c>
      <c r="R976" t="s">
        <v>309</v>
      </c>
      <c r="S976">
        <v>1</v>
      </c>
      <c r="T976">
        <v>1</v>
      </c>
      <c r="U976">
        <v>0</v>
      </c>
      <c r="W976">
        <v>0</v>
      </c>
      <c r="X976">
        <v>66.66</v>
      </c>
      <c r="Y976" t="s">
        <v>221</v>
      </c>
      <c r="Z976">
        <v>50</v>
      </c>
      <c r="AA976">
        <v>66.66</v>
      </c>
    </row>
    <row r="977" spans="1:27" x14ac:dyDescent="0.25">
      <c r="A977" t="s">
        <v>1233</v>
      </c>
      <c r="B977" t="s">
        <v>687</v>
      </c>
      <c r="C977" s="8" t="s">
        <v>688</v>
      </c>
      <c r="D977">
        <v>1.1098889999999999</v>
      </c>
      <c r="E977" t="s">
        <v>223</v>
      </c>
      <c r="F977" t="s">
        <v>224</v>
      </c>
      <c r="G977" t="s">
        <v>219</v>
      </c>
      <c r="H977" t="s">
        <v>3</v>
      </c>
      <c r="I977" t="s">
        <v>3</v>
      </c>
      <c r="J977">
        <v>3</v>
      </c>
      <c r="K977">
        <v>3.3300000000000003E-2</v>
      </c>
      <c r="L977" t="s">
        <v>88</v>
      </c>
      <c r="M977" t="s">
        <v>221</v>
      </c>
      <c r="N977">
        <v>33.33</v>
      </c>
      <c r="O977">
        <v>33.33</v>
      </c>
      <c r="P977">
        <v>0</v>
      </c>
      <c r="Q977">
        <v>0</v>
      </c>
      <c r="R977" t="s">
        <v>309</v>
      </c>
      <c r="S977">
        <v>1</v>
      </c>
      <c r="T977">
        <v>1</v>
      </c>
      <c r="U977">
        <v>0</v>
      </c>
      <c r="W977">
        <v>0</v>
      </c>
      <c r="X977">
        <v>33.33</v>
      </c>
      <c r="Y977" t="s">
        <v>221</v>
      </c>
      <c r="Z977">
        <v>50</v>
      </c>
      <c r="AA977">
        <v>33.33</v>
      </c>
    </row>
    <row r="978" spans="1:27" x14ac:dyDescent="0.25">
      <c r="A978" t="s">
        <v>1234</v>
      </c>
      <c r="B978" t="s">
        <v>687</v>
      </c>
      <c r="C978" s="8" t="s">
        <v>688</v>
      </c>
      <c r="D978">
        <v>2.2644000000000002</v>
      </c>
      <c r="E978" t="s">
        <v>226</v>
      </c>
      <c r="F978" t="s">
        <v>227</v>
      </c>
      <c r="G978" t="s">
        <v>219</v>
      </c>
      <c r="H978" t="s">
        <v>3</v>
      </c>
      <c r="I978" t="s">
        <v>3</v>
      </c>
      <c r="J978">
        <v>2</v>
      </c>
      <c r="K978">
        <v>3.3300000000000003E-2</v>
      </c>
      <c r="L978" t="s">
        <v>88</v>
      </c>
      <c r="M978" t="s">
        <v>221</v>
      </c>
      <c r="N978">
        <v>68</v>
      </c>
      <c r="O978">
        <v>68</v>
      </c>
      <c r="P978">
        <v>0</v>
      </c>
      <c r="Q978">
        <v>0</v>
      </c>
      <c r="R978" t="s">
        <v>309</v>
      </c>
      <c r="S978">
        <v>1</v>
      </c>
      <c r="T978">
        <v>1</v>
      </c>
      <c r="U978">
        <v>0</v>
      </c>
      <c r="W978">
        <v>0</v>
      </c>
      <c r="X978">
        <v>68</v>
      </c>
      <c r="Y978" t="s">
        <v>221</v>
      </c>
      <c r="Z978">
        <v>50</v>
      </c>
      <c r="AA978">
        <v>68</v>
      </c>
    </row>
    <row r="979" spans="1:27" x14ac:dyDescent="0.25">
      <c r="A979" t="s">
        <v>1235</v>
      </c>
      <c r="B979" t="s">
        <v>1236</v>
      </c>
      <c r="C979" s="8" t="s">
        <v>1237</v>
      </c>
      <c r="D979">
        <v>2.085</v>
      </c>
      <c r="E979" t="s">
        <v>202</v>
      </c>
      <c r="F979" t="s">
        <v>203</v>
      </c>
      <c r="G979" t="s">
        <v>188</v>
      </c>
      <c r="H979" t="s">
        <v>104</v>
      </c>
      <c r="I979" t="s">
        <v>204</v>
      </c>
      <c r="J979">
        <v>11</v>
      </c>
      <c r="K979">
        <v>4.1700000000000001E-2</v>
      </c>
      <c r="L979" t="s">
        <v>88</v>
      </c>
      <c r="M979" t="s">
        <v>140</v>
      </c>
      <c r="N979">
        <v>50</v>
      </c>
      <c r="O979">
        <v>50</v>
      </c>
      <c r="P979">
        <v>0</v>
      </c>
      <c r="Q979">
        <v>0</v>
      </c>
      <c r="S979">
        <v>1</v>
      </c>
      <c r="T979">
        <v>1</v>
      </c>
      <c r="U979">
        <v>0</v>
      </c>
      <c r="V979" t="s">
        <v>97</v>
      </c>
      <c r="W979">
        <v>1</v>
      </c>
      <c r="Y979" t="s">
        <v>140</v>
      </c>
      <c r="Z979">
        <v>50</v>
      </c>
      <c r="AA979">
        <v>50</v>
      </c>
    </row>
    <row r="980" spans="1:27" x14ac:dyDescent="0.25">
      <c r="A980" t="s">
        <v>1238</v>
      </c>
      <c r="B980" t="s">
        <v>1239</v>
      </c>
      <c r="C980" s="8" t="s">
        <v>1240</v>
      </c>
      <c r="D980">
        <v>0.309968999999999</v>
      </c>
      <c r="E980" t="s">
        <v>83</v>
      </c>
      <c r="F980" t="s">
        <v>84</v>
      </c>
      <c r="G980" t="s">
        <v>85</v>
      </c>
      <c r="H980" t="s">
        <v>86</v>
      </c>
      <c r="I980" t="s">
        <v>87</v>
      </c>
      <c r="J980">
        <v>24</v>
      </c>
      <c r="K980">
        <v>1.8599999999999998E-2</v>
      </c>
      <c r="L980" t="s">
        <v>88</v>
      </c>
      <c r="M980" t="s">
        <v>120</v>
      </c>
      <c r="N980">
        <v>16.664999999999999</v>
      </c>
      <c r="O980">
        <v>16.664999999999999</v>
      </c>
      <c r="P980">
        <v>0</v>
      </c>
      <c r="Q980">
        <v>0</v>
      </c>
      <c r="R980" t="s">
        <v>309</v>
      </c>
      <c r="S980">
        <v>1</v>
      </c>
      <c r="T980">
        <v>1</v>
      </c>
      <c r="U980">
        <v>0</v>
      </c>
      <c r="V980" t="s">
        <v>97</v>
      </c>
      <c r="W980">
        <v>1</v>
      </c>
      <c r="Y980" t="s">
        <v>120</v>
      </c>
      <c r="Z980">
        <v>16.664999999999999</v>
      </c>
      <c r="AA980">
        <v>16.664999999999999</v>
      </c>
    </row>
    <row r="981" spans="1:27" x14ac:dyDescent="0.25">
      <c r="A981" t="s">
        <v>1241</v>
      </c>
      <c r="B981" t="s">
        <v>1239</v>
      </c>
      <c r="C981" s="8" t="s">
        <v>1240</v>
      </c>
      <c r="D981">
        <v>0</v>
      </c>
      <c r="E981" t="s">
        <v>92</v>
      </c>
      <c r="F981" t="s">
        <v>93</v>
      </c>
      <c r="G981" t="s">
        <v>85</v>
      </c>
      <c r="H981" t="s">
        <v>94</v>
      </c>
      <c r="I981" t="s">
        <v>95</v>
      </c>
      <c r="J981">
        <v>13</v>
      </c>
      <c r="K981">
        <v>1.6299999999999999E-2</v>
      </c>
      <c r="L981" t="s">
        <v>88</v>
      </c>
      <c r="M981" t="s">
        <v>89</v>
      </c>
      <c r="N981">
        <v>0</v>
      </c>
      <c r="O981">
        <v>0</v>
      </c>
      <c r="P981">
        <v>0</v>
      </c>
      <c r="Q981">
        <v>0</v>
      </c>
      <c r="R981" t="s">
        <v>309</v>
      </c>
      <c r="S981">
        <v>1</v>
      </c>
      <c r="T981">
        <v>1</v>
      </c>
      <c r="U981">
        <v>0</v>
      </c>
      <c r="V981" t="s">
        <v>90</v>
      </c>
      <c r="W981">
        <v>0</v>
      </c>
      <c r="Y981" t="s">
        <v>89</v>
      </c>
      <c r="Z981">
        <v>0</v>
      </c>
      <c r="AA981">
        <v>0</v>
      </c>
    </row>
    <row r="982" spans="1:27" x14ac:dyDescent="0.25">
      <c r="A982" t="s">
        <v>1242</v>
      </c>
      <c r="B982" t="s">
        <v>1239</v>
      </c>
      <c r="C982" s="8" t="s">
        <v>1240</v>
      </c>
      <c r="D982">
        <v>0</v>
      </c>
      <c r="E982" t="s">
        <v>99</v>
      </c>
      <c r="F982" t="s">
        <v>100</v>
      </c>
      <c r="G982" t="s">
        <v>85</v>
      </c>
      <c r="H982" t="s">
        <v>86</v>
      </c>
      <c r="I982" t="s">
        <v>87</v>
      </c>
      <c r="J982">
        <v>26</v>
      </c>
      <c r="K982">
        <v>1.8599999999999998E-2</v>
      </c>
      <c r="L982" t="s">
        <v>88</v>
      </c>
      <c r="M982" t="s">
        <v>89</v>
      </c>
      <c r="N982">
        <v>0</v>
      </c>
      <c r="O982">
        <v>0</v>
      </c>
      <c r="P982">
        <v>0</v>
      </c>
      <c r="Q982">
        <v>0</v>
      </c>
      <c r="R982" t="s">
        <v>309</v>
      </c>
      <c r="S982">
        <v>1</v>
      </c>
      <c r="T982">
        <v>1</v>
      </c>
      <c r="U982">
        <v>0</v>
      </c>
      <c r="V982" t="s">
        <v>90</v>
      </c>
      <c r="W982">
        <v>0</v>
      </c>
      <c r="Y982" t="s">
        <v>89</v>
      </c>
      <c r="Z982">
        <v>0</v>
      </c>
      <c r="AA982">
        <v>0</v>
      </c>
    </row>
    <row r="983" spans="1:27" x14ac:dyDescent="0.25">
      <c r="A983" t="s">
        <v>1243</v>
      </c>
      <c r="B983" t="s">
        <v>1239</v>
      </c>
      <c r="C983" s="8" t="s">
        <v>1240</v>
      </c>
      <c r="D983">
        <v>0.54161249999999905</v>
      </c>
      <c r="E983" t="s">
        <v>102</v>
      </c>
      <c r="F983" t="s">
        <v>103</v>
      </c>
      <c r="G983" t="s">
        <v>85</v>
      </c>
      <c r="H983" t="s">
        <v>104</v>
      </c>
      <c r="I983" t="s">
        <v>105</v>
      </c>
      <c r="J983">
        <v>34</v>
      </c>
      <c r="K983">
        <v>3.2500000000000001E-2</v>
      </c>
      <c r="L983" t="s">
        <v>88</v>
      </c>
      <c r="M983" t="s">
        <v>120</v>
      </c>
      <c r="N983">
        <v>16.664999999999999</v>
      </c>
      <c r="O983">
        <v>16.664999999999999</v>
      </c>
      <c r="P983">
        <v>0</v>
      </c>
      <c r="Q983">
        <v>0</v>
      </c>
      <c r="R983" t="s">
        <v>309</v>
      </c>
      <c r="S983">
        <v>1</v>
      </c>
      <c r="T983">
        <v>1</v>
      </c>
      <c r="U983">
        <v>0</v>
      </c>
      <c r="V983" t="s">
        <v>97</v>
      </c>
      <c r="W983">
        <v>1</v>
      </c>
      <c r="Y983" t="s">
        <v>120</v>
      </c>
      <c r="Z983">
        <v>16.664999999999999</v>
      </c>
      <c r="AA983">
        <v>16.664999999999999</v>
      </c>
    </row>
    <row r="984" spans="1:27" x14ac:dyDescent="0.25">
      <c r="A984" t="s">
        <v>1244</v>
      </c>
      <c r="B984" t="s">
        <v>1239</v>
      </c>
      <c r="C984" s="8" t="s">
        <v>1240</v>
      </c>
      <c r="D984">
        <v>0.54327899999999996</v>
      </c>
      <c r="E984" t="s">
        <v>107</v>
      </c>
      <c r="F984" t="s">
        <v>108</v>
      </c>
      <c r="G984" t="s">
        <v>85</v>
      </c>
      <c r="H984" t="s">
        <v>94</v>
      </c>
      <c r="I984" t="s">
        <v>95</v>
      </c>
      <c r="J984">
        <v>19</v>
      </c>
      <c r="K984">
        <v>1.6299999999999999E-2</v>
      </c>
      <c r="L984" t="s">
        <v>88</v>
      </c>
      <c r="M984" t="s">
        <v>96</v>
      </c>
      <c r="N984">
        <v>33.33</v>
      </c>
      <c r="O984">
        <v>33.33</v>
      </c>
      <c r="P984">
        <v>0</v>
      </c>
      <c r="Q984">
        <v>0</v>
      </c>
      <c r="R984" t="s">
        <v>309</v>
      </c>
      <c r="S984">
        <v>1</v>
      </c>
      <c r="T984">
        <v>1</v>
      </c>
      <c r="U984">
        <v>0</v>
      </c>
      <c r="V984" t="s">
        <v>97</v>
      </c>
      <c r="W984">
        <v>1</v>
      </c>
      <c r="Y984" t="s">
        <v>96</v>
      </c>
      <c r="Z984">
        <v>33.33</v>
      </c>
      <c r="AA984">
        <v>33.33</v>
      </c>
    </row>
    <row r="985" spans="1:27" x14ac:dyDescent="0.25">
      <c r="A985" t="s">
        <v>1245</v>
      </c>
      <c r="B985" t="s">
        <v>1239</v>
      </c>
      <c r="C985" s="8" t="s">
        <v>1240</v>
      </c>
      <c r="D985">
        <v>0</v>
      </c>
      <c r="E985" t="s">
        <v>110</v>
      </c>
      <c r="F985" t="s">
        <v>111</v>
      </c>
      <c r="G985" t="s">
        <v>85</v>
      </c>
      <c r="H985" t="s">
        <v>86</v>
      </c>
      <c r="I985" t="s">
        <v>87</v>
      </c>
      <c r="J985">
        <v>20</v>
      </c>
      <c r="K985">
        <v>1.8599999999999998E-2</v>
      </c>
      <c r="L985" t="s">
        <v>88</v>
      </c>
      <c r="M985" t="s">
        <v>96</v>
      </c>
      <c r="N985">
        <v>0</v>
      </c>
      <c r="O985">
        <v>0</v>
      </c>
      <c r="P985">
        <v>0</v>
      </c>
      <c r="Q985">
        <v>0</v>
      </c>
      <c r="R985" t="s">
        <v>309</v>
      </c>
      <c r="S985">
        <v>1</v>
      </c>
      <c r="T985">
        <v>1</v>
      </c>
      <c r="U985">
        <v>0</v>
      </c>
      <c r="V985" t="s">
        <v>121</v>
      </c>
      <c r="W985">
        <v>0</v>
      </c>
      <c r="Y985" t="s">
        <v>96</v>
      </c>
      <c r="Z985">
        <v>33.33</v>
      </c>
      <c r="AA985">
        <v>0</v>
      </c>
    </row>
    <row r="986" spans="1:27" x14ac:dyDescent="0.25">
      <c r="A986" t="s">
        <v>1246</v>
      </c>
      <c r="B986" t="s">
        <v>1239</v>
      </c>
      <c r="C986" s="8" t="s">
        <v>1240</v>
      </c>
      <c r="D986">
        <v>0</v>
      </c>
      <c r="E986" t="s">
        <v>113</v>
      </c>
      <c r="F986" t="s">
        <v>114</v>
      </c>
      <c r="G986" t="s">
        <v>85</v>
      </c>
      <c r="H986" t="s">
        <v>94</v>
      </c>
      <c r="I986" t="s">
        <v>95</v>
      </c>
      <c r="J986">
        <v>18</v>
      </c>
      <c r="K986">
        <v>1.6299999999999999E-2</v>
      </c>
      <c r="L986" t="s">
        <v>88</v>
      </c>
      <c r="M986" t="s">
        <v>89</v>
      </c>
      <c r="N986">
        <v>0</v>
      </c>
      <c r="O986">
        <v>0</v>
      </c>
      <c r="P986">
        <v>0</v>
      </c>
      <c r="Q986">
        <v>0</v>
      </c>
      <c r="R986" t="s">
        <v>309</v>
      </c>
      <c r="S986">
        <v>1</v>
      </c>
      <c r="T986">
        <v>1</v>
      </c>
      <c r="U986">
        <v>0</v>
      </c>
      <c r="V986" t="s">
        <v>90</v>
      </c>
      <c r="W986">
        <v>0</v>
      </c>
      <c r="Y986" t="s">
        <v>89</v>
      </c>
      <c r="Z986">
        <v>0</v>
      </c>
      <c r="AA986">
        <v>0</v>
      </c>
    </row>
    <row r="987" spans="1:27" x14ac:dyDescent="0.25">
      <c r="A987" t="s">
        <v>1247</v>
      </c>
      <c r="B987" t="s">
        <v>1239</v>
      </c>
      <c r="C987" s="8" t="s">
        <v>1240</v>
      </c>
      <c r="D987">
        <v>0</v>
      </c>
      <c r="E987" t="s">
        <v>116</v>
      </c>
      <c r="F987" t="s">
        <v>117</v>
      </c>
      <c r="G987" t="s">
        <v>85</v>
      </c>
      <c r="H987" t="s">
        <v>118</v>
      </c>
      <c r="I987" t="s">
        <v>119</v>
      </c>
      <c r="J987">
        <v>37</v>
      </c>
      <c r="K987">
        <v>4.3299999999999998E-2</v>
      </c>
      <c r="L987" t="s">
        <v>88</v>
      </c>
      <c r="M987" t="s">
        <v>96</v>
      </c>
      <c r="N987">
        <v>0</v>
      </c>
      <c r="O987">
        <v>0</v>
      </c>
      <c r="P987">
        <v>0</v>
      </c>
      <c r="Q987">
        <v>0</v>
      </c>
      <c r="R987" t="s">
        <v>309</v>
      </c>
      <c r="S987">
        <v>1</v>
      </c>
      <c r="T987">
        <v>1</v>
      </c>
      <c r="U987">
        <v>0</v>
      </c>
      <c r="V987" t="s">
        <v>121</v>
      </c>
      <c r="W987">
        <v>0</v>
      </c>
      <c r="Y987" t="s">
        <v>96</v>
      </c>
      <c r="Z987">
        <v>33.33</v>
      </c>
      <c r="AA987">
        <v>0</v>
      </c>
    </row>
    <row r="988" spans="1:27" x14ac:dyDescent="0.25">
      <c r="A988" t="s">
        <v>1248</v>
      </c>
      <c r="B988" t="s">
        <v>1239</v>
      </c>
      <c r="C988" s="8" t="s">
        <v>1240</v>
      </c>
      <c r="D988">
        <v>0</v>
      </c>
      <c r="E988" t="s">
        <v>123</v>
      </c>
      <c r="F988" t="s">
        <v>124</v>
      </c>
      <c r="G988" t="s">
        <v>85</v>
      </c>
      <c r="H988" t="s">
        <v>86</v>
      </c>
      <c r="I988" t="s">
        <v>87</v>
      </c>
      <c r="J988">
        <v>23</v>
      </c>
      <c r="K988">
        <v>1.8599999999999998E-2</v>
      </c>
      <c r="L988" t="s">
        <v>88</v>
      </c>
      <c r="M988" t="s">
        <v>120</v>
      </c>
      <c r="N988">
        <v>0</v>
      </c>
      <c r="O988">
        <v>0</v>
      </c>
      <c r="P988">
        <v>0</v>
      </c>
      <c r="Q988">
        <v>0</v>
      </c>
      <c r="R988" t="s">
        <v>309</v>
      </c>
      <c r="S988">
        <v>1</v>
      </c>
      <c r="T988">
        <v>1</v>
      </c>
      <c r="U988">
        <v>0</v>
      </c>
      <c r="V988" t="s">
        <v>121</v>
      </c>
      <c r="W988">
        <v>0</v>
      </c>
      <c r="Y988" t="s">
        <v>120</v>
      </c>
      <c r="Z988">
        <v>16.664999999999999</v>
      </c>
      <c r="AA988">
        <v>0</v>
      </c>
    </row>
    <row r="989" spans="1:27" x14ac:dyDescent="0.25">
      <c r="A989" t="s">
        <v>1249</v>
      </c>
      <c r="B989" t="s">
        <v>1239</v>
      </c>
      <c r="C989" s="8" t="s">
        <v>1240</v>
      </c>
      <c r="D989">
        <v>0</v>
      </c>
      <c r="E989" t="s">
        <v>126</v>
      </c>
      <c r="F989" t="s">
        <v>127</v>
      </c>
      <c r="G989" t="s">
        <v>85</v>
      </c>
      <c r="H989" t="s">
        <v>86</v>
      </c>
      <c r="I989" t="s">
        <v>87</v>
      </c>
      <c r="J989">
        <v>22</v>
      </c>
      <c r="K989">
        <v>1.8599999999999998E-2</v>
      </c>
      <c r="L989" t="s">
        <v>88</v>
      </c>
      <c r="M989" t="s">
        <v>96</v>
      </c>
      <c r="N989">
        <v>0</v>
      </c>
      <c r="O989">
        <v>0</v>
      </c>
      <c r="P989">
        <v>0</v>
      </c>
      <c r="Q989">
        <v>0</v>
      </c>
      <c r="R989" t="s">
        <v>309</v>
      </c>
      <c r="S989">
        <v>1</v>
      </c>
      <c r="T989">
        <v>1</v>
      </c>
      <c r="U989">
        <v>0</v>
      </c>
      <c r="V989" t="s">
        <v>121</v>
      </c>
      <c r="W989">
        <v>0</v>
      </c>
      <c r="Y989" t="s">
        <v>96</v>
      </c>
      <c r="Z989">
        <v>33.33</v>
      </c>
      <c r="AA989">
        <v>0</v>
      </c>
    </row>
    <row r="990" spans="1:27" x14ac:dyDescent="0.25">
      <c r="A990" t="s">
        <v>1250</v>
      </c>
      <c r="B990" t="s">
        <v>1239</v>
      </c>
      <c r="C990" s="8" t="s">
        <v>1240</v>
      </c>
      <c r="D990">
        <v>0.54327899999999996</v>
      </c>
      <c r="E990" t="s">
        <v>129</v>
      </c>
      <c r="F990" t="s">
        <v>130</v>
      </c>
      <c r="G990" t="s">
        <v>85</v>
      </c>
      <c r="H990" t="s">
        <v>94</v>
      </c>
      <c r="I990" t="s">
        <v>95</v>
      </c>
      <c r="J990">
        <v>15</v>
      </c>
      <c r="K990">
        <v>1.6299999999999999E-2</v>
      </c>
      <c r="L990" t="s">
        <v>88</v>
      </c>
      <c r="M990" t="s">
        <v>96</v>
      </c>
      <c r="N990">
        <v>33.33</v>
      </c>
      <c r="O990">
        <v>33.33</v>
      </c>
      <c r="P990">
        <v>0</v>
      </c>
      <c r="Q990">
        <v>0</v>
      </c>
      <c r="R990" t="s">
        <v>309</v>
      </c>
      <c r="S990">
        <v>1</v>
      </c>
      <c r="T990">
        <v>1</v>
      </c>
      <c r="U990">
        <v>0</v>
      </c>
      <c r="V990" t="s">
        <v>97</v>
      </c>
      <c r="W990">
        <v>1</v>
      </c>
      <c r="Y990" t="s">
        <v>96</v>
      </c>
      <c r="Z990">
        <v>33.33</v>
      </c>
      <c r="AA990">
        <v>33.33</v>
      </c>
    </row>
    <row r="991" spans="1:27" x14ac:dyDescent="0.25">
      <c r="A991" t="s">
        <v>1251</v>
      </c>
      <c r="B991" t="s">
        <v>1239</v>
      </c>
      <c r="C991" s="8" t="s">
        <v>1240</v>
      </c>
      <c r="D991">
        <v>0</v>
      </c>
      <c r="E991" t="s">
        <v>132</v>
      </c>
      <c r="F991" t="s">
        <v>133</v>
      </c>
      <c r="G991" t="s">
        <v>85</v>
      </c>
      <c r="H991" t="s">
        <v>86</v>
      </c>
      <c r="I991" t="s">
        <v>87</v>
      </c>
      <c r="J991">
        <v>21</v>
      </c>
      <c r="K991">
        <v>1.8599999999999998E-2</v>
      </c>
      <c r="L991" t="s">
        <v>88</v>
      </c>
      <c r="M991" t="s">
        <v>89</v>
      </c>
      <c r="N991">
        <v>0</v>
      </c>
      <c r="O991">
        <v>0</v>
      </c>
      <c r="P991">
        <v>0</v>
      </c>
      <c r="Q991">
        <v>0</v>
      </c>
      <c r="R991" t="s">
        <v>309</v>
      </c>
      <c r="S991">
        <v>1</v>
      </c>
      <c r="T991">
        <v>1</v>
      </c>
      <c r="U991">
        <v>0</v>
      </c>
      <c r="V991" t="s">
        <v>90</v>
      </c>
      <c r="W991">
        <v>0</v>
      </c>
      <c r="Y991" t="s">
        <v>89</v>
      </c>
      <c r="Z991">
        <v>0</v>
      </c>
      <c r="AA991">
        <v>0</v>
      </c>
    </row>
    <row r="992" spans="1:27" x14ac:dyDescent="0.25">
      <c r="A992" t="s">
        <v>1252</v>
      </c>
      <c r="B992" t="s">
        <v>1239</v>
      </c>
      <c r="C992" s="8" t="s">
        <v>1240</v>
      </c>
      <c r="D992">
        <v>0.54327899999999996</v>
      </c>
      <c r="E992" t="s">
        <v>135</v>
      </c>
      <c r="F992" t="s">
        <v>136</v>
      </c>
      <c r="G992" t="s">
        <v>85</v>
      </c>
      <c r="H992" t="s">
        <v>94</v>
      </c>
      <c r="I992" t="s">
        <v>95</v>
      </c>
      <c r="J992">
        <v>14</v>
      </c>
      <c r="K992">
        <v>1.6299999999999999E-2</v>
      </c>
      <c r="L992" t="s">
        <v>88</v>
      </c>
      <c r="M992" t="s">
        <v>96</v>
      </c>
      <c r="N992">
        <v>33.33</v>
      </c>
      <c r="O992">
        <v>33.33</v>
      </c>
      <c r="P992">
        <v>0</v>
      </c>
      <c r="Q992">
        <v>0</v>
      </c>
      <c r="R992" t="s">
        <v>309</v>
      </c>
      <c r="S992">
        <v>1</v>
      </c>
      <c r="T992">
        <v>1</v>
      </c>
      <c r="U992">
        <v>0</v>
      </c>
      <c r="V992" t="s">
        <v>97</v>
      </c>
      <c r="W992">
        <v>1</v>
      </c>
      <c r="Y992" t="s">
        <v>96</v>
      </c>
      <c r="Z992">
        <v>33.33</v>
      </c>
      <c r="AA992">
        <v>33.33</v>
      </c>
    </row>
    <row r="993" spans="1:27" x14ac:dyDescent="0.25">
      <c r="A993" t="s">
        <v>1253</v>
      </c>
      <c r="B993" t="s">
        <v>1239</v>
      </c>
      <c r="C993" s="8" t="s">
        <v>1240</v>
      </c>
      <c r="D993">
        <v>0</v>
      </c>
      <c r="E993" t="s">
        <v>138</v>
      </c>
      <c r="F993" t="s">
        <v>139</v>
      </c>
      <c r="G993" t="s">
        <v>85</v>
      </c>
      <c r="H993" t="s">
        <v>118</v>
      </c>
      <c r="I993" t="s">
        <v>119</v>
      </c>
      <c r="J993">
        <v>39</v>
      </c>
      <c r="K993">
        <v>4.3299999999999998E-2</v>
      </c>
      <c r="L993" t="s">
        <v>88</v>
      </c>
      <c r="M993" t="s">
        <v>140</v>
      </c>
      <c r="N993">
        <v>0</v>
      </c>
      <c r="O993">
        <v>0</v>
      </c>
      <c r="P993">
        <v>0</v>
      </c>
      <c r="Q993">
        <v>0</v>
      </c>
      <c r="R993" t="s">
        <v>309</v>
      </c>
      <c r="S993">
        <v>1</v>
      </c>
      <c r="T993">
        <v>1</v>
      </c>
      <c r="U993">
        <v>0</v>
      </c>
      <c r="V993" t="s">
        <v>90</v>
      </c>
      <c r="W993">
        <v>0</v>
      </c>
      <c r="Y993" t="s">
        <v>140</v>
      </c>
      <c r="Z993">
        <v>50</v>
      </c>
      <c r="AA993">
        <v>0</v>
      </c>
    </row>
    <row r="994" spans="1:27" x14ac:dyDescent="0.25">
      <c r="A994" t="s">
        <v>1254</v>
      </c>
      <c r="B994" t="s">
        <v>1239</v>
      </c>
      <c r="C994" s="8" t="s">
        <v>1240</v>
      </c>
      <c r="D994">
        <v>1.0832249999999899</v>
      </c>
      <c r="E994" t="s">
        <v>142</v>
      </c>
      <c r="F994" t="s">
        <v>143</v>
      </c>
      <c r="G994" t="s">
        <v>85</v>
      </c>
      <c r="H994" t="s">
        <v>104</v>
      </c>
      <c r="I994" t="s">
        <v>105</v>
      </c>
      <c r="J994">
        <v>33</v>
      </c>
      <c r="K994">
        <v>3.2500000000000001E-2</v>
      </c>
      <c r="L994" t="s">
        <v>88</v>
      </c>
      <c r="M994" t="s">
        <v>96</v>
      </c>
      <c r="N994">
        <v>33.33</v>
      </c>
      <c r="O994">
        <v>33.33</v>
      </c>
      <c r="P994">
        <v>0</v>
      </c>
      <c r="Q994">
        <v>0</v>
      </c>
      <c r="R994" t="s">
        <v>309</v>
      </c>
      <c r="S994">
        <v>1</v>
      </c>
      <c r="T994">
        <v>1</v>
      </c>
      <c r="U994">
        <v>0</v>
      </c>
      <c r="V994" t="s">
        <v>97</v>
      </c>
      <c r="W994">
        <v>1</v>
      </c>
      <c r="Y994" t="s">
        <v>96</v>
      </c>
      <c r="Z994">
        <v>33.33</v>
      </c>
      <c r="AA994">
        <v>33.33</v>
      </c>
    </row>
    <row r="995" spans="1:27" x14ac:dyDescent="0.25">
      <c r="A995" t="s">
        <v>1255</v>
      </c>
      <c r="B995" t="s">
        <v>1239</v>
      </c>
      <c r="C995" s="8" t="s">
        <v>1240</v>
      </c>
      <c r="D995">
        <v>0</v>
      </c>
      <c r="E995" t="s">
        <v>145</v>
      </c>
      <c r="F995" t="s">
        <v>146</v>
      </c>
      <c r="G995" t="s">
        <v>85</v>
      </c>
      <c r="H995" t="s">
        <v>86</v>
      </c>
      <c r="I995" t="s">
        <v>87</v>
      </c>
      <c r="J995">
        <v>25</v>
      </c>
      <c r="K995">
        <v>1.8599999999999998E-2</v>
      </c>
      <c r="L995" t="s">
        <v>88</v>
      </c>
      <c r="M995" t="s">
        <v>89</v>
      </c>
      <c r="N995">
        <v>0</v>
      </c>
      <c r="O995">
        <v>0</v>
      </c>
      <c r="P995">
        <v>0</v>
      </c>
      <c r="Q995">
        <v>0</v>
      </c>
      <c r="R995" t="s">
        <v>309</v>
      </c>
      <c r="S995">
        <v>1</v>
      </c>
      <c r="T995">
        <v>1</v>
      </c>
      <c r="U995">
        <v>0</v>
      </c>
      <c r="V995" t="s">
        <v>90</v>
      </c>
      <c r="W995">
        <v>0</v>
      </c>
      <c r="Y995" t="s">
        <v>89</v>
      </c>
      <c r="Z995">
        <v>0</v>
      </c>
      <c r="AA995">
        <v>0</v>
      </c>
    </row>
    <row r="996" spans="1:27" x14ac:dyDescent="0.25">
      <c r="A996" t="s">
        <v>1256</v>
      </c>
      <c r="B996" t="s">
        <v>1239</v>
      </c>
      <c r="C996" s="8" t="s">
        <v>1240</v>
      </c>
      <c r="D996">
        <v>0</v>
      </c>
      <c r="E996" t="s">
        <v>148</v>
      </c>
      <c r="F996" t="s">
        <v>149</v>
      </c>
      <c r="G996" t="s">
        <v>85</v>
      </c>
      <c r="H996" t="s">
        <v>94</v>
      </c>
      <c r="I996" t="s">
        <v>95</v>
      </c>
      <c r="J996">
        <v>16</v>
      </c>
      <c r="K996">
        <v>1.6299999999999999E-2</v>
      </c>
      <c r="L996" t="s">
        <v>88</v>
      </c>
      <c r="M996" t="s">
        <v>89</v>
      </c>
      <c r="N996">
        <v>0</v>
      </c>
      <c r="O996">
        <v>0</v>
      </c>
      <c r="P996">
        <v>0</v>
      </c>
      <c r="Q996">
        <v>0</v>
      </c>
      <c r="R996" t="s">
        <v>309</v>
      </c>
      <c r="S996">
        <v>1</v>
      </c>
      <c r="T996">
        <v>1</v>
      </c>
      <c r="U996">
        <v>0</v>
      </c>
      <c r="V996" t="s">
        <v>90</v>
      </c>
      <c r="W996">
        <v>0</v>
      </c>
      <c r="Y996" t="s">
        <v>89</v>
      </c>
      <c r="Z996">
        <v>0</v>
      </c>
      <c r="AA996">
        <v>0</v>
      </c>
    </row>
    <row r="997" spans="1:27" x14ac:dyDescent="0.25">
      <c r="A997" t="s">
        <v>1257</v>
      </c>
      <c r="B997" t="s">
        <v>1239</v>
      </c>
      <c r="C997" s="8" t="s">
        <v>1240</v>
      </c>
      <c r="D997">
        <v>0</v>
      </c>
      <c r="E997" t="s">
        <v>151</v>
      </c>
      <c r="F997" t="s">
        <v>152</v>
      </c>
      <c r="G997" t="s">
        <v>85</v>
      </c>
      <c r="H997" t="s">
        <v>94</v>
      </c>
      <c r="I997" t="s">
        <v>95</v>
      </c>
      <c r="J997">
        <v>17</v>
      </c>
      <c r="K997">
        <v>1.6299999999999999E-2</v>
      </c>
      <c r="L997" t="s">
        <v>88</v>
      </c>
      <c r="M997" t="s">
        <v>89</v>
      </c>
      <c r="N997">
        <v>0</v>
      </c>
      <c r="O997">
        <v>0</v>
      </c>
      <c r="P997">
        <v>0</v>
      </c>
      <c r="Q997">
        <v>0</v>
      </c>
      <c r="R997" t="s">
        <v>309</v>
      </c>
      <c r="S997">
        <v>1</v>
      </c>
      <c r="T997">
        <v>1</v>
      </c>
      <c r="U997">
        <v>0</v>
      </c>
      <c r="V997" t="s">
        <v>90</v>
      </c>
      <c r="W997">
        <v>0</v>
      </c>
      <c r="Y997" t="s">
        <v>89</v>
      </c>
      <c r="Z997">
        <v>0</v>
      </c>
      <c r="AA997">
        <v>0</v>
      </c>
    </row>
    <row r="998" spans="1:27" x14ac:dyDescent="0.25">
      <c r="A998" t="s">
        <v>1258</v>
      </c>
      <c r="B998" t="s">
        <v>1239</v>
      </c>
      <c r="C998" s="8" t="s">
        <v>1240</v>
      </c>
      <c r="D998">
        <v>0</v>
      </c>
      <c r="E998" t="s">
        <v>154</v>
      </c>
      <c r="F998" t="s">
        <v>155</v>
      </c>
      <c r="G998" t="s">
        <v>85</v>
      </c>
      <c r="H998" t="s">
        <v>94</v>
      </c>
      <c r="I998" t="s">
        <v>95</v>
      </c>
      <c r="J998">
        <v>12</v>
      </c>
      <c r="K998">
        <v>1.6299999999999999E-2</v>
      </c>
      <c r="L998" t="s">
        <v>88</v>
      </c>
      <c r="M998" t="s">
        <v>96</v>
      </c>
      <c r="N998">
        <v>0</v>
      </c>
      <c r="O998">
        <v>0</v>
      </c>
      <c r="P998">
        <v>0</v>
      </c>
      <c r="Q998">
        <v>0</v>
      </c>
      <c r="R998" t="s">
        <v>309</v>
      </c>
      <c r="S998">
        <v>1</v>
      </c>
      <c r="T998">
        <v>1</v>
      </c>
      <c r="U998">
        <v>0</v>
      </c>
      <c r="V998" t="s">
        <v>121</v>
      </c>
      <c r="W998">
        <v>0</v>
      </c>
      <c r="Y998" t="s">
        <v>96</v>
      </c>
      <c r="Z998">
        <v>33.33</v>
      </c>
      <c r="AA998">
        <v>0</v>
      </c>
    </row>
    <row r="999" spans="1:27" x14ac:dyDescent="0.25">
      <c r="A999" t="s">
        <v>1259</v>
      </c>
      <c r="B999" t="s">
        <v>1239</v>
      </c>
      <c r="C999" s="8" t="s">
        <v>1240</v>
      </c>
      <c r="D999">
        <v>0</v>
      </c>
      <c r="E999" t="s">
        <v>157</v>
      </c>
      <c r="F999" t="s">
        <v>158</v>
      </c>
      <c r="G999" t="s">
        <v>85</v>
      </c>
      <c r="H999" t="s">
        <v>104</v>
      </c>
      <c r="I999" t="s">
        <v>105</v>
      </c>
      <c r="J999">
        <v>35</v>
      </c>
      <c r="K999">
        <v>3.2500000000000001E-2</v>
      </c>
      <c r="L999" t="s">
        <v>88</v>
      </c>
      <c r="M999" t="s">
        <v>89</v>
      </c>
      <c r="N999">
        <v>0</v>
      </c>
      <c r="O999">
        <v>0</v>
      </c>
      <c r="P999">
        <v>0</v>
      </c>
      <c r="Q999">
        <v>0</v>
      </c>
      <c r="R999" t="s">
        <v>309</v>
      </c>
      <c r="S999">
        <v>1</v>
      </c>
      <c r="T999">
        <v>1</v>
      </c>
      <c r="U999">
        <v>0</v>
      </c>
      <c r="V999" t="s">
        <v>90</v>
      </c>
      <c r="W999">
        <v>0</v>
      </c>
      <c r="Y999" t="s">
        <v>89</v>
      </c>
      <c r="Z999">
        <v>0</v>
      </c>
      <c r="AA999">
        <v>0</v>
      </c>
    </row>
    <row r="1000" spans="1:27" x14ac:dyDescent="0.25">
      <c r="A1000" t="s">
        <v>1260</v>
      </c>
      <c r="B1000" t="s">
        <v>1239</v>
      </c>
      <c r="C1000" s="8" t="s">
        <v>1240</v>
      </c>
      <c r="D1000">
        <v>0</v>
      </c>
      <c r="E1000" t="s">
        <v>160</v>
      </c>
      <c r="F1000" t="s">
        <v>161</v>
      </c>
      <c r="G1000" t="s">
        <v>85</v>
      </c>
      <c r="H1000" t="s">
        <v>118</v>
      </c>
      <c r="I1000" t="s">
        <v>119</v>
      </c>
      <c r="J1000">
        <v>38</v>
      </c>
      <c r="K1000">
        <v>4.3299999999999998E-2</v>
      </c>
      <c r="L1000" t="s">
        <v>88</v>
      </c>
      <c r="M1000" t="s">
        <v>140</v>
      </c>
      <c r="N1000">
        <v>0</v>
      </c>
      <c r="O1000">
        <v>0</v>
      </c>
      <c r="P1000">
        <v>0</v>
      </c>
      <c r="Q1000">
        <v>0</v>
      </c>
      <c r="R1000" t="s">
        <v>309</v>
      </c>
      <c r="S1000">
        <v>1</v>
      </c>
      <c r="T1000">
        <v>1</v>
      </c>
      <c r="U1000">
        <v>0</v>
      </c>
      <c r="V1000" t="s">
        <v>121</v>
      </c>
      <c r="W1000">
        <v>0</v>
      </c>
      <c r="Y1000" t="s">
        <v>140</v>
      </c>
      <c r="Z1000">
        <v>50</v>
      </c>
      <c r="AA1000">
        <v>0</v>
      </c>
    </row>
    <row r="1001" spans="1:27" x14ac:dyDescent="0.25">
      <c r="A1001" t="s">
        <v>1261</v>
      </c>
      <c r="B1001" t="s">
        <v>1239</v>
      </c>
      <c r="C1001" s="8" t="s">
        <v>1240</v>
      </c>
      <c r="D1001">
        <v>1.085</v>
      </c>
      <c r="E1001" t="s">
        <v>163</v>
      </c>
      <c r="F1001" t="s">
        <v>164</v>
      </c>
      <c r="G1001" t="s">
        <v>85</v>
      </c>
      <c r="H1001" t="s">
        <v>165</v>
      </c>
      <c r="I1001" t="s">
        <v>166</v>
      </c>
      <c r="J1001">
        <v>29</v>
      </c>
      <c r="K1001">
        <v>2.1700000000000001E-2</v>
      </c>
      <c r="L1001" t="s">
        <v>88</v>
      </c>
      <c r="M1001" t="s">
        <v>140</v>
      </c>
      <c r="N1001">
        <v>50</v>
      </c>
      <c r="O1001">
        <v>50</v>
      </c>
      <c r="P1001">
        <v>0</v>
      </c>
      <c r="Q1001">
        <v>0</v>
      </c>
      <c r="R1001" t="s">
        <v>309</v>
      </c>
      <c r="S1001">
        <v>1</v>
      </c>
      <c r="T1001">
        <v>1</v>
      </c>
      <c r="U1001">
        <v>0</v>
      </c>
      <c r="V1001" t="s">
        <v>97</v>
      </c>
      <c r="W1001">
        <v>1</v>
      </c>
      <c r="Y1001" t="s">
        <v>140</v>
      </c>
      <c r="Z1001">
        <v>50</v>
      </c>
      <c r="AA1001">
        <v>50</v>
      </c>
    </row>
    <row r="1002" spans="1:27" x14ac:dyDescent="0.25">
      <c r="A1002" t="s">
        <v>1262</v>
      </c>
      <c r="B1002" t="s">
        <v>1239</v>
      </c>
      <c r="C1002" s="8" t="s">
        <v>1240</v>
      </c>
      <c r="D1002">
        <v>0</v>
      </c>
      <c r="E1002" t="s">
        <v>168</v>
      </c>
      <c r="F1002" t="s">
        <v>169</v>
      </c>
      <c r="G1002" t="s">
        <v>85</v>
      </c>
      <c r="H1002" t="s">
        <v>165</v>
      </c>
      <c r="I1002" t="s">
        <v>166</v>
      </c>
      <c r="J1002">
        <v>30</v>
      </c>
      <c r="K1002">
        <v>2.1700000000000001E-2</v>
      </c>
      <c r="L1002" t="s">
        <v>88</v>
      </c>
      <c r="M1002" t="s">
        <v>140</v>
      </c>
      <c r="N1002">
        <v>0</v>
      </c>
      <c r="O1002">
        <v>0</v>
      </c>
      <c r="P1002">
        <v>0</v>
      </c>
      <c r="Q1002">
        <v>0</v>
      </c>
      <c r="R1002" t="s">
        <v>309</v>
      </c>
      <c r="S1002">
        <v>1</v>
      </c>
      <c r="T1002">
        <v>1</v>
      </c>
      <c r="U1002">
        <v>0</v>
      </c>
      <c r="V1002" t="s">
        <v>90</v>
      </c>
      <c r="W1002">
        <v>0</v>
      </c>
      <c r="Y1002" t="s">
        <v>140</v>
      </c>
      <c r="Z1002">
        <v>50</v>
      </c>
      <c r="AA1002">
        <v>0</v>
      </c>
    </row>
    <row r="1003" spans="1:27" x14ac:dyDescent="0.25">
      <c r="A1003" t="s">
        <v>1263</v>
      </c>
      <c r="B1003" t="s">
        <v>1239</v>
      </c>
      <c r="C1003" s="8" t="s">
        <v>1240</v>
      </c>
      <c r="D1003">
        <v>0</v>
      </c>
      <c r="E1003" t="s">
        <v>171</v>
      </c>
      <c r="F1003" t="s">
        <v>172</v>
      </c>
      <c r="G1003" t="s">
        <v>85</v>
      </c>
      <c r="H1003" t="s">
        <v>165</v>
      </c>
      <c r="I1003" t="s">
        <v>166</v>
      </c>
      <c r="J1003">
        <v>31</v>
      </c>
      <c r="K1003">
        <v>2.1700000000000001E-2</v>
      </c>
      <c r="L1003" t="s">
        <v>88</v>
      </c>
      <c r="M1003" t="s">
        <v>140</v>
      </c>
      <c r="N1003">
        <v>0</v>
      </c>
      <c r="O1003">
        <v>0</v>
      </c>
      <c r="P1003">
        <v>0</v>
      </c>
      <c r="Q1003">
        <v>0</v>
      </c>
      <c r="R1003" t="s">
        <v>309</v>
      </c>
      <c r="S1003">
        <v>1</v>
      </c>
      <c r="T1003">
        <v>1</v>
      </c>
      <c r="U1003">
        <v>0</v>
      </c>
      <c r="V1003" t="s">
        <v>121</v>
      </c>
      <c r="W1003">
        <v>0</v>
      </c>
      <c r="Y1003" t="s">
        <v>140</v>
      </c>
      <c r="Z1003">
        <v>50</v>
      </c>
      <c r="AA1003">
        <v>0</v>
      </c>
    </row>
    <row r="1004" spans="1:27" x14ac:dyDescent="0.25">
      <c r="A1004" t="s">
        <v>1264</v>
      </c>
      <c r="B1004" t="s">
        <v>1239</v>
      </c>
      <c r="C1004" s="8" t="s">
        <v>1240</v>
      </c>
      <c r="D1004">
        <v>0</v>
      </c>
      <c r="E1004" t="s">
        <v>174</v>
      </c>
      <c r="F1004" t="s">
        <v>175</v>
      </c>
      <c r="G1004" t="s">
        <v>85</v>
      </c>
      <c r="H1004" t="s">
        <v>165</v>
      </c>
      <c r="I1004" t="s">
        <v>166</v>
      </c>
      <c r="J1004">
        <v>28</v>
      </c>
      <c r="K1004">
        <v>2.1700000000000001E-2</v>
      </c>
      <c r="L1004" t="s">
        <v>88</v>
      </c>
      <c r="M1004" t="s">
        <v>140</v>
      </c>
      <c r="N1004">
        <v>0</v>
      </c>
      <c r="O1004">
        <v>0</v>
      </c>
      <c r="P1004">
        <v>0</v>
      </c>
      <c r="Q1004">
        <v>0</v>
      </c>
      <c r="R1004" t="s">
        <v>309</v>
      </c>
      <c r="S1004">
        <v>1</v>
      </c>
      <c r="T1004">
        <v>1</v>
      </c>
      <c r="U1004">
        <v>0</v>
      </c>
      <c r="V1004" t="s">
        <v>121</v>
      </c>
      <c r="W1004">
        <v>0</v>
      </c>
      <c r="Y1004" t="s">
        <v>140</v>
      </c>
      <c r="Z1004">
        <v>50</v>
      </c>
      <c r="AA1004">
        <v>0</v>
      </c>
    </row>
    <row r="1005" spans="1:27" x14ac:dyDescent="0.25">
      <c r="A1005" t="s">
        <v>1265</v>
      </c>
      <c r="B1005" t="s">
        <v>1239</v>
      </c>
      <c r="C1005" s="8" t="s">
        <v>1240</v>
      </c>
      <c r="D1005">
        <v>0</v>
      </c>
      <c r="E1005" t="s">
        <v>177</v>
      </c>
      <c r="F1005" t="s">
        <v>178</v>
      </c>
      <c r="G1005" t="s">
        <v>85</v>
      </c>
      <c r="H1005" t="s">
        <v>165</v>
      </c>
      <c r="I1005" t="s">
        <v>166</v>
      </c>
      <c r="J1005">
        <v>27</v>
      </c>
      <c r="K1005">
        <v>2.1700000000000001E-2</v>
      </c>
      <c r="L1005" t="s">
        <v>88</v>
      </c>
      <c r="M1005" t="s">
        <v>140</v>
      </c>
      <c r="N1005">
        <v>0</v>
      </c>
      <c r="O1005">
        <v>0</v>
      </c>
      <c r="P1005">
        <v>0</v>
      </c>
      <c r="Q1005">
        <v>0</v>
      </c>
      <c r="R1005" t="s">
        <v>309</v>
      </c>
      <c r="S1005">
        <v>1</v>
      </c>
      <c r="T1005">
        <v>1</v>
      </c>
      <c r="U1005">
        <v>0</v>
      </c>
      <c r="V1005" t="s">
        <v>90</v>
      </c>
      <c r="W1005">
        <v>0</v>
      </c>
      <c r="Y1005" t="s">
        <v>140</v>
      </c>
      <c r="Z1005">
        <v>50</v>
      </c>
      <c r="AA1005">
        <v>0</v>
      </c>
    </row>
    <row r="1006" spans="1:27" x14ac:dyDescent="0.25">
      <c r="A1006" t="s">
        <v>1266</v>
      </c>
      <c r="B1006" t="s">
        <v>1239</v>
      </c>
      <c r="C1006" s="8" t="s">
        <v>1240</v>
      </c>
      <c r="D1006">
        <v>1.085</v>
      </c>
      <c r="E1006" t="s">
        <v>180</v>
      </c>
      <c r="F1006" t="s">
        <v>181</v>
      </c>
      <c r="G1006" t="s">
        <v>85</v>
      </c>
      <c r="H1006" t="s">
        <v>165</v>
      </c>
      <c r="I1006" t="s">
        <v>166</v>
      </c>
      <c r="J1006">
        <v>32</v>
      </c>
      <c r="K1006">
        <v>2.1700000000000001E-2</v>
      </c>
      <c r="L1006" t="s">
        <v>88</v>
      </c>
      <c r="M1006" t="s">
        <v>140</v>
      </c>
      <c r="N1006">
        <v>50</v>
      </c>
      <c r="O1006">
        <v>50</v>
      </c>
      <c r="P1006">
        <v>0</v>
      </c>
      <c r="Q1006">
        <v>0</v>
      </c>
      <c r="R1006" t="s">
        <v>309</v>
      </c>
      <c r="S1006">
        <v>1</v>
      </c>
      <c r="T1006">
        <v>1</v>
      </c>
      <c r="U1006">
        <v>0</v>
      </c>
      <c r="V1006" t="s">
        <v>97</v>
      </c>
      <c r="W1006">
        <v>1</v>
      </c>
      <c r="Y1006" t="s">
        <v>140</v>
      </c>
      <c r="Z1006">
        <v>50</v>
      </c>
      <c r="AA1006">
        <v>50</v>
      </c>
    </row>
    <row r="1007" spans="1:27" x14ac:dyDescent="0.25">
      <c r="A1007" t="s">
        <v>1267</v>
      </c>
      <c r="B1007" t="s">
        <v>1239</v>
      </c>
      <c r="C1007" s="8" t="s">
        <v>1240</v>
      </c>
      <c r="D1007">
        <v>0</v>
      </c>
      <c r="E1007" t="s">
        <v>183</v>
      </c>
      <c r="F1007" t="s">
        <v>184</v>
      </c>
      <c r="G1007" t="s">
        <v>85</v>
      </c>
      <c r="H1007" t="s">
        <v>104</v>
      </c>
      <c r="I1007" t="s">
        <v>105</v>
      </c>
      <c r="J1007">
        <v>36</v>
      </c>
      <c r="K1007">
        <v>3.2500000000000001E-2</v>
      </c>
      <c r="L1007" t="s">
        <v>88</v>
      </c>
      <c r="M1007" t="s">
        <v>89</v>
      </c>
      <c r="N1007">
        <v>0</v>
      </c>
      <c r="O1007">
        <v>0</v>
      </c>
      <c r="P1007">
        <v>0</v>
      </c>
      <c r="Q1007">
        <v>0</v>
      </c>
      <c r="R1007" t="s">
        <v>309</v>
      </c>
      <c r="S1007">
        <v>1</v>
      </c>
      <c r="T1007">
        <v>1</v>
      </c>
      <c r="U1007">
        <v>0</v>
      </c>
      <c r="V1007" t="s">
        <v>90</v>
      </c>
      <c r="W1007">
        <v>0</v>
      </c>
      <c r="Y1007" t="s">
        <v>89</v>
      </c>
      <c r="Z1007">
        <v>0</v>
      </c>
      <c r="AA1007">
        <v>0</v>
      </c>
    </row>
    <row r="1008" spans="1:27" x14ac:dyDescent="0.25">
      <c r="A1008" t="s">
        <v>1268</v>
      </c>
      <c r="B1008" t="s">
        <v>1239</v>
      </c>
      <c r="C1008" s="8" t="s">
        <v>1240</v>
      </c>
      <c r="D1008">
        <v>1.25</v>
      </c>
      <c r="E1008" t="s">
        <v>186</v>
      </c>
      <c r="F1008" t="s">
        <v>187</v>
      </c>
      <c r="G1008" t="s">
        <v>188</v>
      </c>
      <c r="H1008" t="s">
        <v>189</v>
      </c>
      <c r="I1008" t="s">
        <v>190</v>
      </c>
      <c r="J1008">
        <v>4</v>
      </c>
      <c r="K1008">
        <v>2.5000000000000001E-2</v>
      </c>
      <c r="L1008" t="s">
        <v>88</v>
      </c>
      <c r="M1008" t="s">
        <v>140</v>
      </c>
      <c r="N1008">
        <v>50</v>
      </c>
      <c r="O1008">
        <v>50</v>
      </c>
      <c r="P1008">
        <v>0</v>
      </c>
      <c r="Q1008">
        <v>0</v>
      </c>
      <c r="R1008" t="s">
        <v>309</v>
      </c>
      <c r="S1008">
        <v>1</v>
      </c>
      <c r="T1008">
        <v>1</v>
      </c>
      <c r="U1008">
        <v>0</v>
      </c>
      <c r="V1008" t="s">
        <v>97</v>
      </c>
      <c r="W1008">
        <v>1</v>
      </c>
      <c r="Y1008" t="s">
        <v>140</v>
      </c>
      <c r="Z1008">
        <v>50</v>
      </c>
      <c r="AA1008">
        <v>50</v>
      </c>
    </row>
    <row r="1009" spans="1:27" x14ac:dyDescent="0.25">
      <c r="A1009" t="s">
        <v>1269</v>
      </c>
      <c r="B1009" t="s">
        <v>1239</v>
      </c>
      <c r="C1009" s="8" t="s">
        <v>1240</v>
      </c>
      <c r="D1009">
        <v>1.25</v>
      </c>
      <c r="E1009" t="s">
        <v>192</v>
      </c>
      <c r="F1009" t="s">
        <v>193</v>
      </c>
      <c r="G1009" t="s">
        <v>188</v>
      </c>
      <c r="H1009" t="s">
        <v>189</v>
      </c>
      <c r="I1009" t="s">
        <v>190</v>
      </c>
      <c r="J1009">
        <v>5</v>
      </c>
      <c r="K1009">
        <v>2.5000000000000001E-2</v>
      </c>
      <c r="L1009" t="s">
        <v>88</v>
      </c>
      <c r="M1009" t="s">
        <v>140</v>
      </c>
      <c r="N1009">
        <v>50</v>
      </c>
      <c r="O1009">
        <v>50</v>
      </c>
      <c r="P1009">
        <v>0</v>
      </c>
      <c r="Q1009">
        <v>0</v>
      </c>
      <c r="R1009" t="s">
        <v>309</v>
      </c>
      <c r="S1009">
        <v>1</v>
      </c>
      <c r="T1009">
        <v>1</v>
      </c>
      <c r="U1009">
        <v>0</v>
      </c>
      <c r="V1009" t="s">
        <v>97</v>
      </c>
      <c r="W1009">
        <v>1</v>
      </c>
      <c r="Y1009" t="s">
        <v>140</v>
      </c>
      <c r="Z1009">
        <v>50</v>
      </c>
      <c r="AA1009">
        <v>50</v>
      </c>
    </row>
    <row r="1010" spans="1:27" x14ac:dyDescent="0.25">
      <c r="A1010" t="s">
        <v>1270</v>
      </c>
      <c r="B1010" t="s">
        <v>1239</v>
      </c>
      <c r="C1010" s="8" t="s">
        <v>1240</v>
      </c>
      <c r="D1010">
        <v>1.25</v>
      </c>
      <c r="E1010" t="s">
        <v>195</v>
      </c>
      <c r="F1010" t="s">
        <v>196</v>
      </c>
      <c r="G1010" t="s">
        <v>188</v>
      </c>
      <c r="H1010" t="s">
        <v>189</v>
      </c>
      <c r="I1010" t="s">
        <v>190</v>
      </c>
      <c r="J1010">
        <v>6</v>
      </c>
      <c r="K1010">
        <v>2.5000000000000001E-2</v>
      </c>
      <c r="L1010" t="s">
        <v>88</v>
      </c>
      <c r="M1010" t="s">
        <v>140</v>
      </c>
      <c r="N1010">
        <v>50</v>
      </c>
      <c r="O1010">
        <v>50</v>
      </c>
      <c r="P1010">
        <v>0</v>
      </c>
      <c r="Q1010">
        <v>0</v>
      </c>
      <c r="R1010" t="s">
        <v>309</v>
      </c>
      <c r="S1010">
        <v>1</v>
      </c>
      <c r="T1010">
        <v>1</v>
      </c>
      <c r="U1010">
        <v>0</v>
      </c>
      <c r="V1010" t="s">
        <v>97</v>
      </c>
      <c r="W1010">
        <v>1</v>
      </c>
      <c r="Y1010" t="s">
        <v>140</v>
      </c>
      <c r="Z1010">
        <v>50</v>
      </c>
      <c r="AA1010">
        <v>50</v>
      </c>
    </row>
    <row r="1011" spans="1:27" x14ac:dyDescent="0.25">
      <c r="A1011" t="s">
        <v>1271</v>
      </c>
      <c r="B1011" t="s">
        <v>1239</v>
      </c>
      <c r="C1011" s="8" t="s">
        <v>1240</v>
      </c>
      <c r="D1011">
        <v>1.25</v>
      </c>
      <c r="E1011" t="s">
        <v>198</v>
      </c>
      <c r="F1011" t="s">
        <v>199</v>
      </c>
      <c r="G1011" t="s">
        <v>188</v>
      </c>
      <c r="H1011" t="s">
        <v>189</v>
      </c>
      <c r="I1011" t="s">
        <v>190</v>
      </c>
      <c r="J1011">
        <v>7</v>
      </c>
      <c r="K1011">
        <v>2.5000000000000001E-2</v>
      </c>
      <c r="L1011" t="s">
        <v>88</v>
      </c>
      <c r="M1011" t="s">
        <v>140</v>
      </c>
      <c r="N1011">
        <v>50</v>
      </c>
      <c r="O1011">
        <v>50</v>
      </c>
      <c r="P1011">
        <v>0</v>
      </c>
      <c r="Q1011">
        <v>0</v>
      </c>
      <c r="R1011" t="s">
        <v>309</v>
      </c>
      <c r="S1011">
        <v>1</v>
      </c>
      <c r="T1011">
        <v>1</v>
      </c>
      <c r="U1011">
        <v>0</v>
      </c>
      <c r="V1011" t="s">
        <v>97</v>
      </c>
      <c r="W1011">
        <v>1</v>
      </c>
      <c r="Y1011" t="s">
        <v>140</v>
      </c>
      <c r="Z1011">
        <v>50</v>
      </c>
      <c r="AA1011">
        <v>50</v>
      </c>
    </row>
    <row r="1012" spans="1:27" x14ac:dyDescent="0.25">
      <c r="A1012" t="s">
        <v>1272</v>
      </c>
      <c r="B1012" t="s">
        <v>1236</v>
      </c>
      <c r="C1012" s="8" t="s">
        <v>1237</v>
      </c>
      <c r="D1012">
        <v>0.463287</v>
      </c>
      <c r="E1012" t="s">
        <v>209</v>
      </c>
      <c r="F1012" t="s">
        <v>210</v>
      </c>
      <c r="G1012" t="s">
        <v>188</v>
      </c>
      <c r="H1012" t="s">
        <v>104</v>
      </c>
      <c r="I1012" t="s">
        <v>204</v>
      </c>
      <c r="J1012">
        <v>9</v>
      </c>
      <c r="K1012">
        <v>4.1700000000000001E-2</v>
      </c>
      <c r="L1012" t="s">
        <v>88</v>
      </c>
      <c r="M1012" t="s">
        <v>96</v>
      </c>
      <c r="N1012">
        <v>11.11</v>
      </c>
      <c r="O1012">
        <v>11.11</v>
      </c>
      <c r="P1012">
        <v>0</v>
      </c>
      <c r="Q1012">
        <v>0</v>
      </c>
      <c r="S1012">
        <v>1</v>
      </c>
      <c r="T1012">
        <v>1</v>
      </c>
      <c r="U1012">
        <v>0</v>
      </c>
      <c r="W1012">
        <v>0</v>
      </c>
      <c r="X1012">
        <v>1</v>
      </c>
      <c r="Y1012" t="s">
        <v>96</v>
      </c>
      <c r="Z1012">
        <v>33.33</v>
      </c>
      <c r="AA1012">
        <v>11.11</v>
      </c>
    </row>
    <row r="1013" spans="1:27" x14ac:dyDescent="0.25">
      <c r="A1013" t="s">
        <v>1273</v>
      </c>
      <c r="B1013" t="s">
        <v>1239</v>
      </c>
      <c r="C1013" s="8" t="s">
        <v>1240</v>
      </c>
      <c r="D1013">
        <v>1.25</v>
      </c>
      <c r="E1013" t="s">
        <v>206</v>
      </c>
      <c r="F1013" t="s">
        <v>207</v>
      </c>
      <c r="G1013" t="s">
        <v>188</v>
      </c>
      <c r="H1013" t="s">
        <v>189</v>
      </c>
      <c r="I1013" t="s">
        <v>190</v>
      </c>
      <c r="J1013">
        <v>8</v>
      </c>
      <c r="K1013">
        <v>2.5000000000000001E-2</v>
      </c>
      <c r="L1013" t="s">
        <v>88</v>
      </c>
      <c r="M1013" t="s">
        <v>140</v>
      </c>
      <c r="N1013">
        <v>50</v>
      </c>
      <c r="O1013">
        <v>50</v>
      </c>
      <c r="P1013">
        <v>0</v>
      </c>
      <c r="Q1013">
        <v>0</v>
      </c>
      <c r="R1013" t="s">
        <v>309</v>
      </c>
      <c r="S1013">
        <v>1</v>
      </c>
      <c r="T1013">
        <v>1</v>
      </c>
      <c r="U1013">
        <v>0</v>
      </c>
      <c r="V1013" t="s">
        <v>97</v>
      </c>
      <c r="W1013">
        <v>1</v>
      </c>
      <c r="Y1013" t="s">
        <v>140</v>
      </c>
      <c r="Z1013">
        <v>50</v>
      </c>
      <c r="AA1013">
        <v>50</v>
      </c>
    </row>
    <row r="1014" spans="1:27" x14ac:dyDescent="0.25">
      <c r="A1014" t="s">
        <v>1274</v>
      </c>
      <c r="B1014" t="s">
        <v>1236</v>
      </c>
      <c r="C1014" s="8" t="s">
        <v>1237</v>
      </c>
      <c r="D1014">
        <v>0</v>
      </c>
      <c r="E1014" t="s">
        <v>214</v>
      </c>
      <c r="F1014" t="s">
        <v>215</v>
      </c>
      <c r="G1014" t="s">
        <v>188</v>
      </c>
      <c r="H1014" t="s">
        <v>104</v>
      </c>
      <c r="I1014" t="s">
        <v>204</v>
      </c>
      <c r="J1014">
        <v>10</v>
      </c>
      <c r="K1014">
        <v>4.1700000000000001E-2</v>
      </c>
      <c r="L1014" t="s">
        <v>88</v>
      </c>
      <c r="M1014" t="s">
        <v>89</v>
      </c>
      <c r="N1014">
        <v>0</v>
      </c>
      <c r="O1014">
        <v>0</v>
      </c>
      <c r="P1014">
        <v>0</v>
      </c>
      <c r="Q1014">
        <v>0</v>
      </c>
      <c r="S1014">
        <v>1</v>
      </c>
      <c r="T1014">
        <v>1</v>
      </c>
      <c r="U1014">
        <v>0</v>
      </c>
      <c r="W1014">
        <v>0</v>
      </c>
      <c r="X1014">
        <v>0</v>
      </c>
      <c r="Y1014" t="s">
        <v>89</v>
      </c>
      <c r="Z1014">
        <v>0</v>
      </c>
      <c r="AA1014">
        <v>0</v>
      </c>
    </row>
    <row r="1015" spans="1:27" x14ac:dyDescent="0.25">
      <c r="A1015" t="s">
        <v>1275</v>
      </c>
      <c r="B1015" t="s">
        <v>1239</v>
      </c>
      <c r="C1015" s="8" t="s">
        <v>1240</v>
      </c>
      <c r="D1015">
        <v>2.2197779999999998</v>
      </c>
      <c r="E1015" t="s">
        <v>217</v>
      </c>
      <c r="F1015" t="s">
        <v>218</v>
      </c>
      <c r="G1015" t="s">
        <v>219</v>
      </c>
      <c r="H1015" t="s">
        <v>3</v>
      </c>
      <c r="I1015" t="s">
        <v>3</v>
      </c>
      <c r="J1015">
        <v>1</v>
      </c>
      <c r="K1015">
        <v>3.3300000000000003E-2</v>
      </c>
      <c r="L1015" t="s">
        <v>88</v>
      </c>
      <c r="M1015" t="s">
        <v>221</v>
      </c>
      <c r="N1015">
        <v>66.66</v>
      </c>
      <c r="O1015">
        <v>66.66</v>
      </c>
      <c r="P1015">
        <v>0</v>
      </c>
      <c r="Q1015">
        <v>0</v>
      </c>
      <c r="R1015" t="s">
        <v>309</v>
      </c>
      <c r="S1015">
        <v>1</v>
      </c>
      <c r="T1015">
        <v>1</v>
      </c>
      <c r="U1015">
        <v>0</v>
      </c>
      <c r="W1015">
        <v>0</v>
      </c>
      <c r="X1015">
        <v>66.66</v>
      </c>
      <c r="Y1015" t="s">
        <v>221</v>
      </c>
      <c r="Z1015">
        <v>50</v>
      </c>
      <c r="AA1015">
        <v>66.66</v>
      </c>
    </row>
    <row r="1016" spans="1:27" x14ac:dyDescent="0.25">
      <c r="A1016" t="s">
        <v>1276</v>
      </c>
      <c r="B1016" t="s">
        <v>1239</v>
      </c>
      <c r="C1016" s="8" t="s">
        <v>1240</v>
      </c>
      <c r="D1016">
        <v>1.1098889999999999</v>
      </c>
      <c r="E1016" t="s">
        <v>223</v>
      </c>
      <c r="F1016" t="s">
        <v>224</v>
      </c>
      <c r="G1016" t="s">
        <v>219</v>
      </c>
      <c r="H1016" t="s">
        <v>3</v>
      </c>
      <c r="I1016" t="s">
        <v>3</v>
      </c>
      <c r="J1016">
        <v>3</v>
      </c>
      <c r="K1016">
        <v>3.3300000000000003E-2</v>
      </c>
      <c r="L1016" t="s">
        <v>88</v>
      </c>
      <c r="M1016" t="s">
        <v>221</v>
      </c>
      <c r="N1016">
        <v>33.33</v>
      </c>
      <c r="O1016">
        <v>33.33</v>
      </c>
      <c r="P1016">
        <v>0</v>
      </c>
      <c r="Q1016">
        <v>0</v>
      </c>
      <c r="R1016" t="s">
        <v>309</v>
      </c>
      <c r="S1016">
        <v>1</v>
      </c>
      <c r="T1016">
        <v>1</v>
      </c>
      <c r="U1016">
        <v>0</v>
      </c>
      <c r="W1016">
        <v>0</v>
      </c>
      <c r="X1016">
        <v>33.33</v>
      </c>
      <c r="Y1016" t="s">
        <v>221</v>
      </c>
      <c r="Z1016">
        <v>50</v>
      </c>
      <c r="AA1016">
        <v>33.33</v>
      </c>
    </row>
    <row r="1017" spans="1:27" x14ac:dyDescent="0.25">
      <c r="A1017" t="s">
        <v>1277</v>
      </c>
      <c r="B1017" t="s">
        <v>1239</v>
      </c>
      <c r="C1017" s="8" t="s">
        <v>1240</v>
      </c>
      <c r="D1017">
        <v>1.0323</v>
      </c>
      <c r="E1017" t="s">
        <v>226</v>
      </c>
      <c r="F1017" t="s">
        <v>227</v>
      </c>
      <c r="G1017" t="s">
        <v>219</v>
      </c>
      <c r="H1017" t="s">
        <v>3</v>
      </c>
      <c r="I1017" t="s">
        <v>3</v>
      </c>
      <c r="J1017">
        <v>2</v>
      </c>
      <c r="K1017">
        <v>3.3300000000000003E-2</v>
      </c>
      <c r="L1017" t="s">
        <v>88</v>
      </c>
      <c r="M1017" t="s">
        <v>221</v>
      </c>
      <c r="N1017">
        <v>31</v>
      </c>
      <c r="O1017">
        <v>31</v>
      </c>
      <c r="P1017">
        <v>0</v>
      </c>
      <c r="Q1017">
        <v>0</v>
      </c>
      <c r="R1017" t="s">
        <v>309</v>
      </c>
      <c r="S1017">
        <v>1</v>
      </c>
      <c r="T1017">
        <v>1</v>
      </c>
      <c r="U1017">
        <v>0</v>
      </c>
      <c r="W1017">
        <v>0</v>
      </c>
      <c r="X1017">
        <v>31</v>
      </c>
      <c r="Y1017" t="s">
        <v>221</v>
      </c>
      <c r="Z1017">
        <v>50</v>
      </c>
      <c r="AA1017">
        <v>31</v>
      </c>
    </row>
    <row r="1018" spans="1:27" x14ac:dyDescent="0.25">
      <c r="A1018" t="s">
        <v>1278</v>
      </c>
      <c r="B1018" t="s">
        <v>1279</v>
      </c>
      <c r="C1018" s="8" t="s">
        <v>1280</v>
      </c>
      <c r="D1018">
        <v>2.5</v>
      </c>
      <c r="E1018" t="s">
        <v>198</v>
      </c>
      <c r="F1018" t="s">
        <v>199</v>
      </c>
      <c r="G1018" t="s">
        <v>188</v>
      </c>
      <c r="H1018" t="s">
        <v>189</v>
      </c>
      <c r="I1018" t="s">
        <v>190</v>
      </c>
      <c r="J1018">
        <v>7</v>
      </c>
      <c r="K1018">
        <v>2.5000000000000001E-2</v>
      </c>
      <c r="L1018" t="s">
        <v>211</v>
      </c>
      <c r="M1018" t="s">
        <v>211</v>
      </c>
      <c r="N1018">
        <v>50</v>
      </c>
      <c r="O1018">
        <v>100</v>
      </c>
      <c r="P1018">
        <v>100</v>
      </c>
      <c r="Q1018">
        <v>50</v>
      </c>
      <c r="R1018" t="s">
        <v>309</v>
      </c>
      <c r="S1018">
        <v>1</v>
      </c>
      <c r="T1018">
        <v>1</v>
      </c>
      <c r="U1018">
        <v>50</v>
      </c>
      <c r="AA1018">
        <v>0</v>
      </c>
    </row>
    <row r="1019" spans="1:27" x14ac:dyDescent="0.25">
      <c r="A1019" t="s">
        <v>1281</v>
      </c>
      <c r="B1019" t="s">
        <v>1279</v>
      </c>
      <c r="C1019" s="8" t="s">
        <v>1280</v>
      </c>
      <c r="D1019">
        <v>1.8599999999999901</v>
      </c>
      <c r="E1019" t="s">
        <v>83</v>
      </c>
      <c r="F1019" t="s">
        <v>84</v>
      </c>
      <c r="G1019" t="s">
        <v>85</v>
      </c>
      <c r="H1019" t="s">
        <v>86</v>
      </c>
      <c r="I1019" t="s">
        <v>87</v>
      </c>
      <c r="J1019">
        <v>24</v>
      </c>
      <c r="K1019">
        <v>1.8599999999999998E-2</v>
      </c>
      <c r="L1019" t="s">
        <v>211</v>
      </c>
      <c r="M1019" t="s">
        <v>211</v>
      </c>
      <c r="N1019">
        <v>50</v>
      </c>
      <c r="O1019">
        <v>100</v>
      </c>
      <c r="P1019">
        <v>100</v>
      </c>
      <c r="Q1019">
        <v>50</v>
      </c>
      <c r="R1019" t="s">
        <v>309</v>
      </c>
      <c r="S1019">
        <v>1</v>
      </c>
      <c r="T1019">
        <v>1</v>
      </c>
      <c r="U1019">
        <v>50</v>
      </c>
      <c r="AA1019">
        <v>0</v>
      </c>
    </row>
    <row r="1020" spans="1:27" x14ac:dyDescent="0.25">
      <c r="A1020" t="s">
        <v>1282</v>
      </c>
      <c r="B1020" t="s">
        <v>1279</v>
      </c>
      <c r="C1020" s="8" t="s">
        <v>1280</v>
      </c>
      <c r="D1020">
        <v>1.63</v>
      </c>
      <c r="E1020" t="s">
        <v>92</v>
      </c>
      <c r="F1020" t="s">
        <v>93</v>
      </c>
      <c r="G1020" t="s">
        <v>85</v>
      </c>
      <c r="H1020" t="s">
        <v>94</v>
      </c>
      <c r="I1020" t="s">
        <v>95</v>
      </c>
      <c r="J1020">
        <v>13</v>
      </c>
      <c r="K1020">
        <v>1.6299999999999999E-2</v>
      </c>
      <c r="L1020" t="s">
        <v>211</v>
      </c>
      <c r="M1020" t="s">
        <v>211</v>
      </c>
      <c r="N1020">
        <v>50</v>
      </c>
      <c r="O1020">
        <v>100</v>
      </c>
      <c r="P1020">
        <v>100</v>
      </c>
      <c r="Q1020">
        <v>50</v>
      </c>
      <c r="R1020" t="s">
        <v>309</v>
      </c>
      <c r="S1020">
        <v>1</v>
      </c>
      <c r="T1020">
        <v>1</v>
      </c>
      <c r="U1020">
        <v>50</v>
      </c>
      <c r="AA1020">
        <v>0</v>
      </c>
    </row>
    <row r="1021" spans="1:27" x14ac:dyDescent="0.25">
      <c r="A1021" t="s">
        <v>1283</v>
      </c>
      <c r="B1021" t="s">
        <v>1279</v>
      </c>
      <c r="C1021" s="8" t="s">
        <v>1280</v>
      </c>
      <c r="D1021">
        <v>1.33023538202483</v>
      </c>
      <c r="E1021" t="s">
        <v>99</v>
      </c>
      <c r="F1021" t="s">
        <v>100</v>
      </c>
      <c r="G1021" t="s">
        <v>85</v>
      </c>
      <c r="H1021" t="s">
        <v>86</v>
      </c>
      <c r="I1021" t="s">
        <v>87</v>
      </c>
      <c r="J1021">
        <v>26</v>
      </c>
      <c r="K1021">
        <v>1.8599999999999998E-2</v>
      </c>
      <c r="L1021" t="s">
        <v>211</v>
      </c>
      <c r="M1021" t="s">
        <v>211</v>
      </c>
      <c r="N1021">
        <v>50</v>
      </c>
      <c r="O1021">
        <v>71.518031291699998</v>
      </c>
      <c r="P1021">
        <v>43.036062583300001</v>
      </c>
      <c r="Q1021">
        <v>21.518031291700002</v>
      </c>
      <c r="R1021" t="s">
        <v>309</v>
      </c>
      <c r="S1021">
        <v>1</v>
      </c>
      <c r="T1021">
        <v>1</v>
      </c>
      <c r="U1021">
        <v>21.518031291700002</v>
      </c>
      <c r="AA1021">
        <v>0</v>
      </c>
    </row>
    <row r="1022" spans="1:27" x14ac:dyDescent="0.25">
      <c r="A1022" t="s">
        <v>1284</v>
      </c>
      <c r="B1022" t="s">
        <v>1279</v>
      </c>
      <c r="C1022" s="8" t="s">
        <v>1280</v>
      </c>
      <c r="D1022">
        <v>1.63</v>
      </c>
      <c r="E1022" t="s">
        <v>107</v>
      </c>
      <c r="F1022" t="s">
        <v>108</v>
      </c>
      <c r="G1022" t="s">
        <v>85</v>
      </c>
      <c r="H1022" t="s">
        <v>94</v>
      </c>
      <c r="I1022" t="s">
        <v>95</v>
      </c>
      <c r="J1022">
        <v>19</v>
      </c>
      <c r="K1022">
        <v>1.6299999999999999E-2</v>
      </c>
      <c r="L1022" t="s">
        <v>211</v>
      </c>
      <c r="M1022" t="s">
        <v>211</v>
      </c>
      <c r="N1022">
        <v>50</v>
      </c>
      <c r="O1022">
        <v>100</v>
      </c>
      <c r="P1022">
        <v>100</v>
      </c>
      <c r="Q1022">
        <v>50</v>
      </c>
      <c r="R1022" t="s">
        <v>309</v>
      </c>
      <c r="S1022">
        <v>1</v>
      </c>
      <c r="T1022">
        <v>1</v>
      </c>
      <c r="U1022">
        <v>50</v>
      </c>
      <c r="AA1022">
        <v>0</v>
      </c>
    </row>
    <row r="1023" spans="1:27" x14ac:dyDescent="0.25">
      <c r="A1023" t="s">
        <v>1285</v>
      </c>
      <c r="B1023" t="s">
        <v>1279</v>
      </c>
      <c r="C1023" s="8" t="s">
        <v>1280</v>
      </c>
      <c r="D1023">
        <v>1.85069999999999</v>
      </c>
      <c r="E1023" t="s">
        <v>110</v>
      </c>
      <c r="F1023" t="s">
        <v>111</v>
      </c>
      <c r="G1023" t="s">
        <v>85</v>
      </c>
      <c r="H1023" t="s">
        <v>86</v>
      </c>
      <c r="I1023" t="s">
        <v>87</v>
      </c>
      <c r="J1023">
        <v>20</v>
      </c>
      <c r="K1023">
        <v>1.8599999999999998E-2</v>
      </c>
      <c r="L1023" t="s">
        <v>211</v>
      </c>
      <c r="M1023" t="s">
        <v>211</v>
      </c>
      <c r="N1023">
        <v>50</v>
      </c>
      <c r="O1023">
        <v>99.5</v>
      </c>
      <c r="P1023">
        <v>99</v>
      </c>
      <c r="Q1023">
        <v>49.5</v>
      </c>
      <c r="R1023" t="s">
        <v>309</v>
      </c>
      <c r="S1023">
        <v>1</v>
      </c>
      <c r="T1023">
        <v>1</v>
      </c>
      <c r="U1023">
        <v>49.5</v>
      </c>
      <c r="AA1023">
        <v>0</v>
      </c>
    </row>
    <row r="1024" spans="1:27" x14ac:dyDescent="0.25">
      <c r="A1024" t="s">
        <v>1286</v>
      </c>
      <c r="B1024" t="s">
        <v>1279</v>
      </c>
      <c r="C1024" s="8" t="s">
        <v>1280</v>
      </c>
      <c r="D1024">
        <v>1.63</v>
      </c>
      <c r="E1024" t="s">
        <v>113</v>
      </c>
      <c r="F1024" t="s">
        <v>114</v>
      </c>
      <c r="G1024" t="s">
        <v>85</v>
      </c>
      <c r="H1024" t="s">
        <v>94</v>
      </c>
      <c r="I1024" t="s">
        <v>95</v>
      </c>
      <c r="J1024">
        <v>18</v>
      </c>
      <c r="K1024">
        <v>1.6299999999999999E-2</v>
      </c>
      <c r="L1024" t="s">
        <v>211</v>
      </c>
      <c r="M1024" t="s">
        <v>211</v>
      </c>
      <c r="N1024">
        <v>50</v>
      </c>
      <c r="O1024">
        <v>100</v>
      </c>
      <c r="P1024">
        <v>100</v>
      </c>
      <c r="Q1024">
        <v>50</v>
      </c>
      <c r="R1024" t="s">
        <v>309</v>
      </c>
      <c r="S1024">
        <v>1</v>
      </c>
      <c r="T1024">
        <v>1</v>
      </c>
      <c r="U1024">
        <v>50</v>
      </c>
      <c r="AA1024">
        <v>0</v>
      </c>
    </row>
    <row r="1025" spans="1:27" x14ac:dyDescent="0.25">
      <c r="A1025" t="s">
        <v>1287</v>
      </c>
      <c r="B1025" t="s">
        <v>1279</v>
      </c>
      <c r="C1025" s="8" t="s">
        <v>1280</v>
      </c>
      <c r="D1025">
        <v>1.85069999999999</v>
      </c>
      <c r="E1025" t="s">
        <v>123</v>
      </c>
      <c r="F1025" t="s">
        <v>124</v>
      </c>
      <c r="G1025" t="s">
        <v>85</v>
      </c>
      <c r="H1025" t="s">
        <v>86</v>
      </c>
      <c r="I1025" t="s">
        <v>87</v>
      </c>
      <c r="J1025">
        <v>23</v>
      </c>
      <c r="K1025">
        <v>1.8599999999999998E-2</v>
      </c>
      <c r="L1025" t="s">
        <v>211</v>
      </c>
      <c r="M1025" t="s">
        <v>211</v>
      </c>
      <c r="N1025">
        <v>50</v>
      </c>
      <c r="O1025">
        <v>99.5</v>
      </c>
      <c r="P1025">
        <v>99</v>
      </c>
      <c r="Q1025">
        <v>49.5</v>
      </c>
      <c r="R1025" t="s">
        <v>309</v>
      </c>
      <c r="S1025">
        <v>1</v>
      </c>
      <c r="T1025">
        <v>1</v>
      </c>
      <c r="U1025">
        <v>49.5</v>
      </c>
      <c r="AA1025">
        <v>0</v>
      </c>
    </row>
    <row r="1026" spans="1:27" x14ac:dyDescent="0.25">
      <c r="A1026" t="s">
        <v>1288</v>
      </c>
      <c r="B1026" t="s">
        <v>1279</v>
      </c>
      <c r="C1026" s="8" t="s">
        <v>1280</v>
      </c>
      <c r="D1026">
        <v>1.84263764258555</v>
      </c>
      <c r="E1026" t="s">
        <v>126</v>
      </c>
      <c r="F1026" t="s">
        <v>127</v>
      </c>
      <c r="G1026" t="s">
        <v>85</v>
      </c>
      <c r="H1026" t="s">
        <v>86</v>
      </c>
      <c r="I1026" t="s">
        <v>87</v>
      </c>
      <c r="J1026">
        <v>22</v>
      </c>
      <c r="K1026">
        <v>1.8599999999999998E-2</v>
      </c>
      <c r="L1026" t="s">
        <v>211</v>
      </c>
      <c r="M1026" t="s">
        <v>211</v>
      </c>
      <c r="N1026">
        <v>50</v>
      </c>
      <c r="O1026">
        <v>99.066539923999997</v>
      </c>
      <c r="P1026">
        <v>98.133079847900007</v>
      </c>
      <c r="Q1026">
        <v>49.066539923999997</v>
      </c>
      <c r="R1026" t="s">
        <v>309</v>
      </c>
      <c r="S1026">
        <v>1</v>
      </c>
      <c r="T1026">
        <v>1</v>
      </c>
      <c r="U1026">
        <v>49.066539923999997</v>
      </c>
      <c r="AA1026">
        <v>0</v>
      </c>
    </row>
    <row r="1027" spans="1:27" x14ac:dyDescent="0.25">
      <c r="A1027" t="s">
        <v>1289</v>
      </c>
      <c r="B1027" t="s">
        <v>1279</v>
      </c>
      <c r="C1027" s="8" t="s">
        <v>1280</v>
      </c>
      <c r="D1027">
        <v>1.5094897889282901</v>
      </c>
      <c r="E1027" t="s">
        <v>129</v>
      </c>
      <c r="F1027" t="s">
        <v>130</v>
      </c>
      <c r="G1027" t="s">
        <v>85</v>
      </c>
      <c r="H1027" t="s">
        <v>94</v>
      </c>
      <c r="I1027" t="s">
        <v>95</v>
      </c>
      <c r="J1027">
        <v>15</v>
      </c>
      <c r="K1027">
        <v>1.6299999999999999E-2</v>
      </c>
      <c r="L1027" t="s">
        <v>211</v>
      </c>
      <c r="M1027" t="s">
        <v>211</v>
      </c>
      <c r="N1027">
        <v>50</v>
      </c>
      <c r="O1027">
        <v>92.606735517100006</v>
      </c>
      <c r="P1027">
        <v>85.213471034099996</v>
      </c>
      <c r="Q1027">
        <v>42.606735517099999</v>
      </c>
      <c r="R1027" t="s">
        <v>309</v>
      </c>
      <c r="S1027">
        <v>1</v>
      </c>
      <c r="T1027">
        <v>1</v>
      </c>
      <c r="U1027">
        <v>42.606735517099999</v>
      </c>
      <c r="AA1027">
        <v>0</v>
      </c>
    </row>
    <row r="1028" spans="1:27" x14ac:dyDescent="0.25">
      <c r="A1028" t="s">
        <v>1290</v>
      </c>
      <c r="B1028" t="s">
        <v>1279</v>
      </c>
      <c r="C1028" s="8" t="s">
        <v>1280</v>
      </c>
      <c r="D1028">
        <v>1.85731872290648</v>
      </c>
      <c r="E1028" t="s">
        <v>132</v>
      </c>
      <c r="F1028" t="s">
        <v>133</v>
      </c>
      <c r="G1028" t="s">
        <v>85</v>
      </c>
      <c r="H1028" t="s">
        <v>86</v>
      </c>
      <c r="I1028" t="s">
        <v>87</v>
      </c>
      <c r="J1028">
        <v>21</v>
      </c>
      <c r="K1028">
        <v>1.8599999999999998E-2</v>
      </c>
      <c r="L1028" t="s">
        <v>211</v>
      </c>
      <c r="M1028" t="s">
        <v>211</v>
      </c>
      <c r="N1028">
        <v>50</v>
      </c>
      <c r="O1028">
        <v>99.8558453176</v>
      </c>
      <c r="P1028">
        <v>99.711690635099998</v>
      </c>
      <c r="Q1028">
        <v>49.8558453176</v>
      </c>
      <c r="R1028" t="s">
        <v>309</v>
      </c>
      <c r="S1028">
        <v>1</v>
      </c>
      <c r="T1028">
        <v>1</v>
      </c>
      <c r="U1028">
        <v>49.8558453176</v>
      </c>
      <c r="AA1028">
        <v>0</v>
      </c>
    </row>
    <row r="1029" spans="1:27" x14ac:dyDescent="0.25">
      <c r="A1029" t="s">
        <v>1291</v>
      </c>
      <c r="B1029" t="s">
        <v>1279</v>
      </c>
      <c r="C1029" s="8" t="s">
        <v>1280</v>
      </c>
      <c r="D1029">
        <v>1.62593216267447</v>
      </c>
      <c r="E1029" t="s">
        <v>135</v>
      </c>
      <c r="F1029" t="s">
        <v>136</v>
      </c>
      <c r="G1029" t="s">
        <v>85</v>
      </c>
      <c r="H1029" t="s">
        <v>94</v>
      </c>
      <c r="I1029" t="s">
        <v>95</v>
      </c>
      <c r="J1029">
        <v>14</v>
      </c>
      <c r="K1029">
        <v>1.6299999999999999E-2</v>
      </c>
      <c r="L1029" t="s">
        <v>211</v>
      </c>
      <c r="M1029" t="s">
        <v>211</v>
      </c>
      <c r="N1029">
        <v>50</v>
      </c>
      <c r="O1029">
        <v>99.750439427900005</v>
      </c>
      <c r="P1029">
        <v>99.500878855799996</v>
      </c>
      <c r="Q1029">
        <v>49.750439427899998</v>
      </c>
      <c r="R1029" t="s">
        <v>309</v>
      </c>
      <c r="S1029">
        <v>1</v>
      </c>
      <c r="T1029">
        <v>1</v>
      </c>
      <c r="U1029">
        <v>49.750439427899998</v>
      </c>
      <c r="AA1029">
        <v>0</v>
      </c>
    </row>
    <row r="1030" spans="1:27" x14ac:dyDescent="0.25">
      <c r="A1030" t="s">
        <v>1292</v>
      </c>
      <c r="B1030" t="s">
        <v>1279</v>
      </c>
      <c r="C1030" s="8" t="s">
        <v>1280</v>
      </c>
      <c r="D1030">
        <v>3.2012499999999999</v>
      </c>
      <c r="E1030" t="s">
        <v>142</v>
      </c>
      <c r="F1030" t="s">
        <v>143</v>
      </c>
      <c r="G1030" t="s">
        <v>85</v>
      </c>
      <c r="H1030" t="s">
        <v>104</v>
      </c>
      <c r="I1030" t="s">
        <v>105</v>
      </c>
      <c r="J1030">
        <v>33</v>
      </c>
      <c r="K1030">
        <v>3.2500000000000001E-2</v>
      </c>
      <c r="L1030" t="s">
        <v>211</v>
      </c>
      <c r="M1030" t="s">
        <v>211</v>
      </c>
      <c r="N1030">
        <v>50</v>
      </c>
      <c r="O1030">
        <v>98.5</v>
      </c>
      <c r="P1030">
        <v>97</v>
      </c>
      <c r="Q1030">
        <v>48.5</v>
      </c>
      <c r="R1030" t="s">
        <v>309</v>
      </c>
      <c r="S1030">
        <v>1</v>
      </c>
      <c r="T1030">
        <v>1</v>
      </c>
      <c r="U1030">
        <v>48.5</v>
      </c>
      <c r="AA1030">
        <v>0</v>
      </c>
    </row>
    <row r="1031" spans="1:27" x14ac:dyDescent="0.25">
      <c r="A1031" t="s">
        <v>1293</v>
      </c>
      <c r="B1031" t="s">
        <v>1279</v>
      </c>
      <c r="C1031" s="8" t="s">
        <v>1280</v>
      </c>
      <c r="D1031">
        <v>1.62419254220733</v>
      </c>
      <c r="E1031" t="s">
        <v>151</v>
      </c>
      <c r="F1031" t="s">
        <v>152</v>
      </c>
      <c r="G1031" t="s">
        <v>85</v>
      </c>
      <c r="H1031" t="s">
        <v>94</v>
      </c>
      <c r="I1031" t="s">
        <v>95</v>
      </c>
      <c r="J1031">
        <v>17</v>
      </c>
      <c r="K1031">
        <v>1.6299999999999999E-2</v>
      </c>
      <c r="L1031" t="s">
        <v>211</v>
      </c>
      <c r="M1031" t="s">
        <v>211</v>
      </c>
      <c r="N1031">
        <v>50</v>
      </c>
      <c r="O1031">
        <v>99.643714245799998</v>
      </c>
      <c r="P1031">
        <v>99.287428491699998</v>
      </c>
      <c r="Q1031">
        <v>49.643714245799998</v>
      </c>
      <c r="R1031" t="s">
        <v>309</v>
      </c>
      <c r="S1031">
        <v>1</v>
      </c>
      <c r="T1031">
        <v>1</v>
      </c>
      <c r="U1031">
        <v>49.643714245799998</v>
      </c>
      <c r="AA1031">
        <v>0</v>
      </c>
    </row>
    <row r="1032" spans="1:27" x14ac:dyDescent="0.25">
      <c r="A1032" t="s">
        <v>1294</v>
      </c>
      <c r="B1032" t="s">
        <v>1279</v>
      </c>
      <c r="C1032" s="8" t="s">
        <v>1280</v>
      </c>
      <c r="D1032">
        <v>1.5939494426477601</v>
      </c>
      <c r="E1032" t="s">
        <v>154</v>
      </c>
      <c r="F1032" t="s">
        <v>155</v>
      </c>
      <c r="G1032" t="s">
        <v>85</v>
      </c>
      <c r="H1032" t="s">
        <v>94</v>
      </c>
      <c r="I1032" t="s">
        <v>95</v>
      </c>
      <c r="J1032">
        <v>12</v>
      </c>
      <c r="K1032">
        <v>1.6299999999999999E-2</v>
      </c>
      <c r="L1032" t="s">
        <v>211</v>
      </c>
      <c r="M1032" t="s">
        <v>211</v>
      </c>
      <c r="N1032">
        <v>50</v>
      </c>
      <c r="O1032">
        <v>97.788309364900002</v>
      </c>
      <c r="P1032">
        <v>95.576618729800003</v>
      </c>
      <c r="Q1032">
        <v>47.788309364900002</v>
      </c>
      <c r="R1032" t="s">
        <v>309</v>
      </c>
      <c r="S1032">
        <v>1</v>
      </c>
      <c r="T1032">
        <v>1</v>
      </c>
      <c r="U1032">
        <v>47.788309364900002</v>
      </c>
      <c r="AA1032">
        <v>0</v>
      </c>
    </row>
    <row r="1033" spans="1:27" x14ac:dyDescent="0.25">
      <c r="A1033" t="s">
        <v>1295</v>
      </c>
      <c r="B1033" t="s">
        <v>1279</v>
      </c>
      <c r="C1033" s="8" t="s">
        <v>1280</v>
      </c>
      <c r="D1033">
        <v>2.58434660289773</v>
      </c>
      <c r="E1033" t="s">
        <v>157</v>
      </c>
      <c r="F1033" t="s">
        <v>158</v>
      </c>
      <c r="G1033" t="s">
        <v>85</v>
      </c>
      <c r="H1033" t="s">
        <v>104</v>
      </c>
      <c r="I1033" t="s">
        <v>105</v>
      </c>
      <c r="J1033">
        <v>35</v>
      </c>
      <c r="K1033">
        <v>3.2500000000000001E-2</v>
      </c>
      <c r="L1033" t="s">
        <v>211</v>
      </c>
      <c r="M1033" t="s">
        <v>211</v>
      </c>
      <c r="N1033">
        <v>50</v>
      </c>
      <c r="O1033">
        <v>79.518357012199999</v>
      </c>
      <c r="P1033">
        <v>59.0367140245</v>
      </c>
      <c r="Q1033">
        <v>29.518357012199999</v>
      </c>
      <c r="R1033" t="s">
        <v>309</v>
      </c>
      <c r="S1033">
        <v>1</v>
      </c>
      <c r="T1033">
        <v>1</v>
      </c>
      <c r="U1033">
        <v>29.518357012199999</v>
      </c>
      <c r="AA1033">
        <v>0</v>
      </c>
    </row>
    <row r="1034" spans="1:27" x14ac:dyDescent="0.25">
      <c r="A1034" t="s">
        <v>1296</v>
      </c>
      <c r="B1034" t="s">
        <v>1297</v>
      </c>
      <c r="C1034" s="8" t="s">
        <v>1298</v>
      </c>
      <c r="D1034">
        <v>2.085</v>
      </c>
      <c r="E1034" t="s">
        <v>202</v>
      </c>
      <c r="F1034" t="s">
        <v>203</v>
      </c>
      <c r="G1034" t="s">
        <v>188</v>
      </c>
      <c r="H1034" t="s">
        <v>104</v>
      </c>
      <c r="I1034" t="s">
        <v>204</v>
      </c>
      <c r="J1034">
        <v>11</v>
      </c>
      <c r="K1034">
        <v>4.1700000000000001E-2</v>
      </c>
      <c r="L1034" t="s">
        <v>88</v>
      </c>
      <c r="M1034" t="s">
        <v>140</v>
      </c>
      <c r="N1034">
        <v>50</v>
      </c>
      <c r="O1034">
        <v>50</v>
      </c>
      <c r="P1034">
        <v>0</v>
      </c>
      <c r="Q1034">
        <v>0</v>
      </c>
      <c r="R1034" t="s">
        <v>212</v>
      </c>
      <c r="S1034">
        <v>1</v>
      </c>
      <c r="T1034">
        <v>1</v>
      </c>
      <c r="U1034">
        <v>0</v>
      </c>
      <c r="V1034" t="s">
        <v>97</v>
      </c>
      <c r="W1034">
        <v>1</v>
      </c>
      <c r="Y1034" t="s">
        <v>140</v>
      </c>
      <c r="Z1034">
        <v>50</v>
      </c>
      <c r="AA1034">
        <v>50</v>
      </c>
    </row>
    <row r="1035" spans="1:27" x14ac:dyDescent="0.25">
      <c r="A1035" t="s">
        <v>1299</v>
      </c>
      <c r="B1035" t="s">
        <v>1279</v>
      </c>
      <c r="C1035" s="8" t="s">
        <v>1280</v>
      </c>
      <c r="D1035">
        <v>2.5</v>
      </c>
      <c r="E1035" t="s">
        <v>186</v>
      </c>
      <c r="F1035" t="s">
        <v>187</v>
      </c>
      <c r="G1035" t="s">
        <v>188</v>
      </c>
      <c r="H1035" t="s">
        <v>189</v>
      </c>
      <c r="I1035" t="s">
        <v>190</v>
      </c>
      <c r="J1035">
        <v>4</v>
      </c>
      <c r="K1035">
        <v>2.5000000000000001E-2</v>
      </c>
      <c r="L1035" t="s">
        <v>211</v>
      </c>
      <c r="M1035" t="s">
        <v>211</v>
      </c>
      <c r="N1035">
        <v>50</v>
      </c>
      <c r="O1035">
        <v>100</v>
      </c>
      <c r="P1035">
        <v>100</v>
      </c>
      <c r="Q1035">
        <v>50</v>
      </c>
      <c r="R1035" t="s">
        <v>309</v>
      </c>
      <c r="S1035">
        <v>1</v>
      </c>
      <c r="T1035">
        <v>1</v>
      </c>
      <c r="U1035">
        <v>50</v>
      </c>
      <c r="AA1035">
        <v>0</v>
      </c>
    </row>
    <row r="1036" spans="1:27" x14ac:dyDescent="0.25">
      <c r="A1036" t="s">
        <v>1300</v>
      </c>
      <c r="B1036" t="s">
        <v>1279</v>
      </c>
      <c r="C1036" s="8" t="s">
        <v>1280</v>
      </c>
      <c r="D1036">
        <v>2.5</v>
      </c>
      <c r="E1036" t="s">
        <v>192</v>
      </c>
      <c r="F1036" t="s">
        <v>193</v>
      </c>
      <c r="G1036" t="s">
        <v>188</v>
      </c>
      <c r="H1036" t="s">
        <v>189</v>
      </c>
      <c r="I1036" t="s">
        <v>190</v>
      </c>
      <c r="J1036">
        <v>5</v>
      </c>
      <c r="K1036">
        <v>2.5000000000000001E-2</v>
      </c>
      <c r="L1036" t="s">
        <v>211</v>
      </c>
      <c r="M1036" t="s">
        <v>211</v>
      </c>
      <c r="N1036">
        <v>50</v>
      </c>
      <c r="O1036">
        <v>100</v>
      </c>
      <c r="P1036">
        <v>100</v>
      </c>
      <c r="Q1036">
        <v>50</v>
      </c>
      <c r="R1036" t="s">
        <v>309</v>
      </c>
      <c r="S1036">
        <v>1</v>
      </c>
      <c r="T1036">
        <v>1</v>
      </c>
      <c r="U1036">
        <v>50</v>
      </c>
      <c r="AA1036">
        <v>0</v>
      </c>
    </row>
    <row r="1037" spans="1:27" x14ac:dyDescent="0.25">
      <c r="A1037" t="s">
        <v>1301</v>
      </c>
      <c r="B1037" t="s">
        <v>1279</v>
      </c>
      <c r="C1037" s="8" t="s">
        <v>1280</v>
      </c>
      <c r="D1037">
        <v>2.5</v>
      </c>
      <c r="E1037" t="s">
        <v>195</v>
      </c>
      <c r="F1037" t="s">
        <v>196</v>
      </c>
      <c r="G1037" t="s">
        <v>188</v>
      </c>
      <c r="H1037" t="s">
        <v>189</v>
      </c>
      <c r="I1037" t="s">
        <v>190</v>
      </c>
      <c r="J1037">
        <v>6</v>
      </c>
      <c r="K1037">
        <v>2.5000000000000001E-2</v>
      </c>
      <c r="L1037" t="s">
        <v>211</v>
      </c>
      <c r="M1037" t="s">
        <v>211</v>
      </c>
      <c r="N1037">
        <v>50</v>
      </c>
      <c r="O1037">
        <v>100</v>
      </c>
      <c r="P1037">
        <v>100</v>
      </c>
      <c r="Q1037">
        <v>50</v>
      </c>
      <c r="R1037" t="s">
        <v>309</v>
      </c>
      <c r="S1037">
        <v>1</v>
      </c>
      <c r="T1037">
        <v>1</v>
      </c>
      <c r="U1037">
        <v>50</v>
      </c>
      <c r="AA1037">
        <v>0</v>
      </c>
    </row>
    <row r="1038" spans="1:27" x14ac:dyDescent="0.25">
      <c r="A1038" t="s">
        <v>1302</v>
      </c>
      <c r="B1038" t="s">
        <v>1297</v>
      </c>
      <c r="C1038" s="8" t="s">
        <v>1298</v>
      </c>
      <c r="D1038">
        <v>0.69493050000000001</v>
      </c>
      <c r="E1038" t="s">
        <v>209</v>
      </c>
      <c r="F1038" t="s">
        <v>210</v>
      </c>
      <c r="G1038" t="s">
        <v>188</v>
      </c>
      <c r="H1038" t="s">
        <v>104</v>
      </c>
      <c r="I1038" t="s">
        <v>204</v>
      </c>
      <c r="J1038">
        <v>9</v>
      </c>
      <c r="K1038">
        <v>4.1700000000000001E-2</v>
      </c>
      <c r="L1038" t="s">
        <v>88</v>
      </c>
      <c r="M1038" t="s">
        <v>120</v>
      </c>
      <c r="N1038">
        <v>16.664999999999999</v>
      </c>
      <c r="O1038">
        <v>16.664999999999999</v>
      </c>
      <c r="P1038">
        <v>0</v>
      </c>
      <c r="Q1038">
        <v>0</v>
      </c>
      <c r="R1038" t="s">
        <v>212</v>
      </c>
      <c r="S1038">
        <v>1</v>
      </c>
      <c r="T1038">
        <v>1</v>
      </c>
      <c r="U1038">
        <v>0</v>
      </c>
      <c r="W1038">
        <v>0</v>
      </c>
      <c r="X1038">
        <v>3</v>
      </c>
      <c r="Y1038" t="s">
        <v>120</v>
      </c>
      <c r="Z1038">
        <v>16.664999999999999</v>
      </c>
      <c r="AA1038">
        <v>16.664999999999999</v>
      </c>
    </row>
    <row r="1039" spans="1:27" x14ac:dyDescent="0.25">
      <c r="A1039" t="s">
        <v>1303</v>
      </c>
      <c r="B1039" t="s">
        <v>1279</v>
      </c>
      <c r="C1039" s="8" t="s">
        <v>1280</v>
      </c>
      <c r="D1039">
        <v>1.25</v>
      </c>
      <c r="E1039" t="s">
        <v>206</v>
      </c>
      <c r="F1039" t="s">
        <v>207</v>
      </c>
      <c r="G1039" t="s">
        <v>188</v>
      </c>
      <c r="H1039" t="s">
        <v>189</v>
      </c>
      <c r="I1039" t="s">
        <v>190</v>
      </c>
      <c r="J1039">
        <v>8</v>
      </c>
      <c r="K1039">
        <v>2.5000000000000001E-2</v>
      </c>
      <c r="L1039" t="s">
        <v>88</v>
      </c>
      <c r="M1039" t="s">
        <v>140</v>
      </c>
      <c r="N1039">
        <v>50</v>
      </c>
      <c r="O1039">
        <v>50</v>
      </c>
      <c r="P1039">
        <v>0</v>
      </c>
      <c r="Q1039">
        <v>0</v>
      </c>
      <c r="R1039" t="s">
        <v>309</v>
      </c>
      <c r="S1039">
        <v>1</v>
      </c>
      <c r="T1039">
        <v>1</v>
      </c>
      <c r="U1039">
        <v>0</v>
      </c>
      <c r="V1039" t="s">
        <v>97</v>
      </c>
      <c r="W1039">
        <v>1</v>
      </c>
      <c r="Y1039" t="s">
        <v>140</v>
      </c>
      <c r="Z1039">
        <v>50</v>
      </c>
      <c r="AA1039">
        <v>50</v>
      </c>
    </row>
    <row r="1040" spans="1:27" x14ac:dyDescent="0.25">
      <c r="A1040" t="s">
        <v>1304</v>
      </c>
      <c r="B1040" t="s">
        <v>1279</v>
      </c>
      <c r="C1040" s="8" t="s">
        <v>1280</v>
      </c>
      <c r="D1040">
        <v>1.625</v>
      </c>
      <c r="E1040" t="s">
        <v>102</v>
      </c>
      <c r="F1040" t="s">
        <v>103</v>
      </c>
      <c r="G1040" t="s">
        <v>85</v>
      </c>
      <c r="H1040" t="s">
        <v>104</v>
      </c>
      <c r="I1040" t="s">
        <v>105</v>
      </c>
      <c r="J1040">
        <v>34</v>
      </c>
      <c r="K1040">
        <v>3.2500000000000001E-2</v>
      </c>
      <c r="L1040" t="s">
        <v>88</v>
      </c>
      <c r="M1040" t="s">
        <v>268</v>
      </c>
      <c r="N1040">
        <v>50</v>
      </c>
      <c r="O1040">
        <v>50</v>
      </c>
      <c r="P1040">
        <v>0</v>
      </c>
      <c r="Q1040">
        <v>0</v>
      </c>
      <c r="R1040" t="s">
        <v>309</v>
      </c>
      <c r="S1040">
        <v>1</v>
      </c>
      <c r="T1040">
        <v>1</v>
      </c>
      <c r="U1040">
        <v>0</v>
      </c>
      <c r="V1040" t="s">
        <v>97</v>
      </c>
      <c r="W1040">
        <v>1</v>
      </c>
      <c r="Y1040" t="s">
        <v>268</v>
      </c>
      <c r="Z1040">
        <v>50</v>
      </c>
      <c r="AA1040">
        <v>50</v>
      </c>
    </row>
    <row r="1041" spans="1:27" x14ac:dyDescent="0.25">
      <c r="A1041" t="s">
        <v>1305</v>
      </c>
      <c r="B1041" t="s">
        <v>1297</v>
      </c>
      <c r="C1041" s="8" t="s">
        <v>1298</v>
      </c>
      <c r="D1041">
        <v>2.085</v>
      </c>
      <c r="E1041" t="s">
        <v>214</v>
      </c>
      <c r="F1041" t="s">
        <v>215</v>
      </c>
      <c r="G1041" t="s">
        <v>188</v>
      </c>
      <c r="H1041" t="s">
        <v>104</v>
      </c>
      <c r="I1041" t="s">
        <v>204</v>
      </c>
      <c r="J1041">
        <v>10</v>
      </c>
      <c r="K1041">
        <v>4.1700000000000001E-2</v>
      </c>
      <c r="L1041" t="s">
        <v>88</v>
      </c>
      <c r="M1041" t="s">
        <v>268</v>
      </c>
      <c r="N1041">
        <v>50</v>
      </c>
      <c r="O1041">
        <v>50</v>
      </c>
      <c r="P1041">
        <v>0</v>
      </c>
      <c r="Q1041">
        <v>0</v>
      </c>
      <c r="R1041" t="s">
        <v>212</v>
      </c>
      <c r="S1041">
        <v>1</v>
      </c>
      <c r="T1041">
        <v>1</v>
      </c>
      <c r="U1041">
        <v>0</v>
      </c>
      <c r="W1041">
        <v>0</v>
      </c>
      <c r="X1041">
        <v>3</v>
      </c>
      <c r="Y1041" t="s">
        <v>268</v>
      </c>
      <c r="Z1041">
        <v>50</v>
      </c>
      <c r="AA1041">
        <v>50</v>
      </c>
    </row>
    <row r="1042" spans="1:27" x14ac:dyDescent="0.25">
      <c r="A1042" t="s">
        <v>1306</v>
      </c>
      <c r="B1042" t="s">
        <v>1279</v>
      </c>
      <c r="C1042" s="8" t="s">
        <v>1280</v>
      </c>
      <c r="D1042">
        <v>0.72159449999999903</v>
      </c>
      <c r="E1042" t="s">
        <v>116</v>
      </c>
      <c r="F1042" t="s">
        <v>117</v>
      </c>
      <c r="G1042" t="s">
        <v>85</v>
      </c>
      <c r="H1042" t="s">
        <v>118</v>
      </c>
      <c r="I1042" t="s">
        <v>119</v>
      </c>
      <c r="J1042">
        <v>37</v>
      </c>
      <c r="K1042">
        <v>4.3299999999999998E-2</v>
      </c>
      <c r="L1042" t="s">
        <v>88</v>
      </c>
      <c r="M1042" t="s">
        <v>120</v>
      </c>
      <c r="N1042">
        <v>16.664999999999999</v>
      </c>
      <c r="O1042">
        <v>16.664999999999999</v>
      </c>
      <c r="P1042">
        <v>0</v>
      </c>
      <c r="Q1042">
        <v>0</v>
      </c>
      <c r="R1042" t="s">
        <v>309</v>
      </c>
      <c r="S1042">
        <v>1</v>
      </c>
      <c r="T1042">
        <v>1</v>
      </c>
      <c r="U1042">
        <v>0</v>
      </c>
      <c r="V1042" t="s">
        <v>97</v>
      </c>
      <c r="W1042">
        <v>1</v>
      </c>
      <c r="Y1042" t="s">
        <v>120</v>
      </c>
      <c r="Z1042">
        <v>16.664999999999999</v>
      </c>
      <c r="AA1042">
        <v>16.664999999999999</v>
      </c>
    </row>
    <row r="1043" spans="1:27" x14ac:dyDescent="0.25">
      <c r="A1043" t="s">
        <v>1307</v>
      </c>
      <c r="B1043" t="s">
        <v>1279</v>
      </c>
      <c r="C1043" s="8" t="s">
        <v>1280</v>
      </c>
      <c r="D1043">
        <v>0</v>
      </c>
      <c r="E1043" t="s">
        <v>138</v>
      </c>
      <c r="F1043" t="s">
        <v>139</v>
      </c>
      <c r="G1043" t="s">
        <v>85</v>
      </c>
      <c r="H1043" t="s">
        <v>118</v>
      </c>
      <c r="I1043" t="s">
        <v>119</v>
      </c>
      <c r="J1043">
        <v>39</v>
      </c>
      <c r="K1043">
        <v>4.3299999999999998E-2</v>
      </c>
      <c r="L1043" t="s">
        <v>88</v>
      </c>
      <c r="M1043" t="s">
        <v>140</v>
      </c>
      <c r="N1043">
        <v>0</v>
      </c>
      <c r="O1043">
        <v>0</v>
      </c>
      <c r="P1043">
        <v>0</v>
      </c>
      <c r="Q1043">
        <v>0</v>
      </c>
      <c r="R1043" t="s">
        <v>309</v>
      </c>
      <c r="S1043">
        <v>1</v>
      </c>
      <c r="T1043">
        <v>1</v>
      </c>
      <c r="U1043">
        <v>0</v>
      </c>
      <c r="V1043" t="s">
        <v>121</v>
      </c>
      <c r="W1043">
        <v>0</v>
      </c>
      <c r="Y1043" t="s">
        <v>140</v>
      </c>
      <c r="Z1043">
        <v>50</v>
      </c>
      <c r="AA1043">
        <v>0</v>
      </c>
    </row>
    <row r="1044" spans="1:27" x14ac:dyDescent="0.25">
      <c r="A1044" t="s">
        <v>1308</v>
      </c>
      <c r="B1044" t="s">
        <v>1279</v>
      </c>
      <c r="C1044" s="8" t="s">
        <v>1280</v>
      </c>
      <c r="D1044">
        <v>0</v>
      </c>
      <c r="E1044" t="s">
        <v>145</v>
      </c>
      <c r="F1044" t="s">
        <v>146</v>
      </c>
      <c r="G1044" t="s">
        <v>85</v>
      </c>
      <c r="H1044" t="s">
        <v>86</v>
      </c>
      <c r="I1044" t="s">
        <v>87</v>
      </c>
      <c r="J1044">
        <v>25</v>
      </c>
      <c r="K1044">
        <v>1.8599999999999998E-2</v>
      </c>
      <c r="L1044" t="s">
        <v>88</v>
      </c>
      <c r="M1044" t="s">
        <v>268</v>
      </c>
      <c r="N1044">
        <v>0</v>
      </c>
      <c r="O1044">
        <v>0</v>
      </c>
      <c r="P1044">
        <v>0</v>
      </c>
      <c r="Q1044">
        <v>0</v>
      </c>
      <c r="R1044" t="s">
        <v>309</v>
      </c>
      <c r="S1044">
        <v>1</v>
      </c>
      <c r="T1044">
        <v>1</v>
      </c>
      <c r="U1044">
        <v>0</v>
      </c>
      <c r="V1044" t="s">
        <v>121</v>
      </c>
      <c r="W1044">
        <v>0</v>
      </c>
      <c r="Y1044" t="s">
        <v>268</v>
      </c>
      <c r="Z1044">
        <v>50</v>
      </c>
      <c r="AA1044">
        <v>0</v>
      </c>
    </row>
    <row r="1045" spans="1:27" x14ac:dyDescent="0.25">
      <c r="A1045" t="s">
        <v>1309</v>
      </c>
      <c r="B1045" t="s">
        <v>1279</v>
      </c>
      <c r="C1045" s="8" t="s">
        <v>1280</v>
      </c>
      <c r="D1045">
        <v>0.81499999999999995</v>
      </c>
      <c r="E1045" t="s">
        <v>148</v>
      </c>
      <c r="F1045" t="s">
        <v>149</v>
      </c>
      <c r="G1045" t="s">
        <v>85</v>
      </c>
      <c r="H1045" t="s">
        <v>94</v>
      </c>
      <c r="I1045" t="s">
        <v>95</v>
      </c>
      <c r="J1045">
        <v>16</v>
      </c>
      <c r="K1045">
        <v>1.6299999999999999E-2</v>
      </c>
      <c r="L1045" t="s">
        <v>88</v>
      </c>
      <c r="M1045" t="s">
        <v>268</v>
      </c>
      <c r="N1045">
        <v>50</v>
      </c>
      <c r="O1045">
        <v>50</v>
      </c>
      <c r="P1045">
        <v>0</v>
      </c>
      <c r="Q1045">
        <v>0</v>
      </c>
      <c r="R1045" t="s">
        <v>309</v>
      </c>
      <c r="S1045">
        <v>1</v>
      </c>
      <c r="T1045">
        <v>1</v>
      </c>
      <c r="U1045">
        <v>0</v>
      </c>
      <c r="V1045" t="s">
        <v>97</v>
      </c>
      <c r="W1045">
        <v>1</v>
      </c>
      <c r="Y1045" t="s">
        <v>268</v>
      </c>
      <c r="Z1045">
        <v>50</v>
      </c>
      <c r="AA1045">
        <v>50</v>
      </c>
    </row>
    <row r="1046" spans="1:27" x14ac:dyDescent="0.25">
      <c r="A1046" t="s">
        <v>1310</v>
      </c>
      <c r="B1046" t="s">
        <v>1279</v>
      </c>
      <c r="C1046" s="8" t="s">
        <v>1280</v>
      </c>
      <c r="D1046">
        <v>0</v>
      </c>
      <c r="E1046" t="s">
        <v>160</v>
      </c>
      <c r="F1046" t="s">
        <v>161</v>
      </c>
      <c r="G1046" t="s">
        <v>85</v>
      </c>
      <c r="H1046" t="s">
        <v>118</v>
      </c>
      <c r="I1046" t="s">
        <v>119</v>
      </c>
      <c r="J1046">
        <v>38</v>
      </c>
      <c r="K1046">
        <v>4.3299999999999998E-2</v>
      </c>
      <c r="L1046" t="s">
        <v>88</v>
      </c>
      <c r="M1046" t="s">
        <v>140</v>
      </c>
      <c r="N1046">
        <v>0</v>
      </c>
      <c r="O1046">
        <v>0</v>
      </c>
      <c r="P1046">
        <v>0</v>
      </c>
      <c r="Q1046">
        <v>0</v>
      </c>
      <c r="R1046" t="s">
        <v>309</v>
      </c>
      <c r="S1046">
        <v>1</v>
      </c>
      <c r="T1046">
        <v>1</v>
      </c>
      <c r="U1046">
        <v>0</v>
      </c>
      <c r="V1046" t="s">
        <v>121</v>
      </c>
      <c r="W1046">
        <v>0</v>
      </c>
      <c r="Y1046" t="s">
        <v>140</v>
      </c>
      <c r="Z1046">
        <v>50</v>
      </c>
      <c r="AA1046">
        <v>0</v>
      </c>
    </row>
    <row r="1047" spans="1:27" x14ac:dyDescent="0.25">
      <c r="A1047" t="s">
        <v>1311</v>
      </c>
      <c r="B1047" t="s">
        <v>1279</v>
      </c>
      <c r="C1047" s="8" t="s">
        <v>1280</v>
      </c>
      <c r="D1047">
        <v>0</v>
      </c>
      <c r="E1047" t="s">
        <v>163</v>
      </c>
      <c r="F1047" t="s">
        <v>164</v>
      </c>
      <c r="G1047" t="s">
        <v>85</v>
      </c>
      <c r="H1047" t="s">
        <v>165</v>
      </c>
      <c r="I1047" t="s">
        <v>166</v>
      </c>
      <c r="J1047">
        <v>29</v>
      </c>
      <c r="K1047">
        <v>2.1700000000000001E-2</v>
      </c>
      <c r="L1047" t="s">
        <v>88</v>
      </c>
      <c r="M1047" t="s">
        <v>140</v>
      </c>
      <c r="N1047">
        <v>0</v>
      </c>
      <c r="O1047">
        <v>0</v>
      </c>
      <c r="P1047">
        <v>0</v>
      </c>
      <c r="Q1047">
        <v>0</v>
      </c>
      <c r="R1047" t="s">
        <v>309</v>
      </c>
      <c r="S1047">
        <v>1</v>
      </c>
      <c r="T1047">
        <v>1</v>
      </c>
      <c r="U1047">
        <v>0</v>
      </c>
      <c r="V1047" t="s">
        <v>121</v>
      </c>
      <c r="W1047">
        <v>0</v>
      </c>
      <c r="Y1047" t="s">
        <v>140</v>
      </c>
      <c r="Z1047">
        <v>50</v>
      </c>
      <c r="AA1047">
        <v>0</v>
      </c>
    </row>
    <row r="1048" spans="1:27" x14ac:dyDescent="0.25">
      <c r="A1048" t="s">
        <v>1312</v>
      </c>
      <c r="B1048" t="s">
        <v>1279</v>
      </c>
      <c r="C1048" s="8" t="s">
        <v>1280</v>
      </c>
      <c r="D1048">
        <v>0</v>
      </c>
      <c r="E1048" t="s">
        <v>168</v>
      </c>
      <c r="F1048" t="s">
        <v>169</v>
      </c>
      <c r="G1048" t="s">
        <v>85</v>
      </c>
      <c r="H1048" t="s">
        <v>165</v>
      </c>
      <c r="I1048" t="s">
        <v>166</v>
      </c>
      <c r="J1048">
        <v>30</v>
      </c>
      <c r="K1048">
        <v>2.1700000000000001E-2</v>
      </c>
      <c r="L1048" t="s">
        <v>88</v>
      </c>
      <c r="M1048" t="s">
        <v>140</v>
      </c>
      <c r="N1048">
        <v>0</v>
      </c>
      <c r="O1048">
        <v>0</v>
      </c>
      <c r="P1048">
        <v>0</v>
      </c>
      <c r="Q1048">
        <v>0</v>
      </c>
      <c r="R1048" t="s">
        <v>309</v>
      </c>
      <c r="S1048">
        <v>1</v>
      </c>
      <c r="T1048">
        <v>1</v>
      </c>
      <c r="U1048">
        <v>0</v>
      </c>
      <c r="V1048" t="s">
        <v>121</v>
      </c>
      <c r="W1048">
        <v>0</v>
      </c>
      <c r="Y1048" t="s">
        <v>140</v>
      </c>
      <c r="Z1048">
        <v>50</v>
      </c>
      <c r="AA1048">
        <v>0</v>
      </c>
    </row>
    <row r="1049" spans="1:27" x14ac:dyDescent="0.25">
      <c r="A1049" t="s">
        <v>1313</v>
      </c>
      <c r="B1049" t="s">
        <v>1279</v>
      </c>
      <c r="C1049" s="8" t="s">
        <v>1280</v>
      </c>
      <c r="D1049">
        <v>0</v>
      </c>
      <c r="E1049" t="s">
        <v>171</v>
      </c>
      <c r="F1049" t="s">
        <v>172</v>
      </c>
      <c r="G1049" t="s">
        <v>85</v>
      </c>
      <c r="H1049" t="s">
        <v>165</v>
      </c>
      <c r="I1049" t="s">
        <v>166</v>
      </c>
      <c r="J1049">
        <v>31</v>
      </c>
      <c r="K1049">
        <v>2.1700000000000001E-2</v>
      </c>
      <c r="L1049" t="s">
        <v>88</v>
      </c>
      <c r="M1049" t="s">
        <v>140</v>
      </c>
      <c r="N1049">
        <v>0</v>
      </c>
      <c r="O1049">
        <v>0</v>
      </c>
      <c r="P1049">
        <v>0</v>
      </c>
      <c r="Q1049">
        <v>0</v>
      </c>
      <c r="R1049" t="s">
        <v>309</v>
      </c>
      <c r="S1049">
        <v>1</v>
      </c>
      <c r="T1049">
        <v>1</v>
      </c>
      <c r="U1049">
        <v>0</v>
      </c>
      <c r="V1049" t="s">
        <v>121</v>
      </c>
      <c r="W1049">
        <v>0</v>
      </c>
      <c r="Y1049" t="s">
        <v>140</v>
      </c>
      <c r="Z1049">
        <v>50</v>
      </c>
      <c r="AA1049">
        <v>0</v>
      </c>
    </row>
    <row r="1050" spans="1:27" x14ac:dyDescent="0.25">
      <c r="A1050" t="s">
        <v>1314</v>
      </c>
      <c r="B1050" t="s">
        <v>1279</v>
      </c>
      <c r="C1050" s="8" t="s">
        <v>1280</v>
      </c>
      <c r="D1050">
        <v>1.085</v>
      </c>
      <c r="E1050" t="s">
        <v>174</v>
      </c>
      <c r="F1050" t="s">
        <v>175</v>
      </c>
      <c r="G1050" t="s">
        <v>85</v>
      </c>
      <c r="H1050" t="s">
        <v>165</v>
      </c>
      <c r="I1050" t="s">
        <v>166</v>
      </c>
      <c r="J1050">
        <v>28</v>
      </c>
      <c r="K1050">
        <v>2.1700000000000001E-2</v>
      </c>
      <c r="L1050" t="s">
        <v>88</v>
      </c>
      <c r="M1050" t="s">
        <v>140</v>
      </c>
      <c r="N1050">
        <v>50</v>
      </c>
      <c r="O1050">
        <v>50</v>
      </c>
      <c r="P1050">
        <v>0</v>
      </c>
      <c r="Q1050">
        <v>0</v>
      </c>
      <c r="R1050" t="s">
        <v>309</v>
      </c>
      <c r="S1050">
        <v>1</v>
      </c>
      <c r="T1050">
        <v>1</v>
      </c>
      <c r="U1050">
        <v>0</v>
      </c>
      <c r="V1050" t="s">
        <v>97</v>
      </c>
      <c r="W1050">
        <v>1</v>
      </c>
      <c r="Y1050" t="s">
        <v>140</v>
      </c>
      <c r="Z1050">
        <v>50</v>
      </c>
      <c r="AA1050">
        <v>50</v>
      </c>
    </row>
    <row r="1051" spans="1:27" x14ac:dyDescent="0.25">
      <c r="A1051" t="s">
        <v>1315</v>
      </c>
      <c r="B1051" t="s">
        <v>1279</v>
      </c>
      <c r="C1051" s="8" t="s">
        <v>1280</v>
      </c>
      <c r="D1051">
        <v>0</v>
      </c>
      <c r="E1051" t="s">
        <v>177</v>
      </c>
      <c r="F1051" t="s">
        <v>178</v>
      </c>
      <c r="G1051" t="s">
        <v>85</v>
      </c>
      <c r="H1051" t="s">
        <v>165</v>
      </c>
      <c r="I1051" t="s">
        <v>166</v>
      </c>
      <c r="J1051">
        <v>27</v>
      </c>
      <c r="K1051">
        <v>2.1700000000000001E-2</v>
      </c>
      <c r="L1051" t="s">
        <v>88</v>
      </c>
      <c r="M1051" t="s">
        <v>140</v>
      </c>
      <c r="N1051">
        <v>0</v>
      </c>
      <c r="O1051">
        <v>0</v>
      </c>
      <c r="P1051">
        <v>0</v>
      </c>
      <c r="Q1051">
        <v>0</v>
      </c>
      <c r="R1051" t="s">
        <v>309</v>
      </c>
      <c r="S1051">
        <v>1</v>
      </c>
      <c r="T1051">
        <v>1</v>
      </c>
      <c r="U1051">
        <v>0</v>
      </c>
      <c r="V1051" t="s">
        <v>121</v>
      </c>
      <c r="W1051">
        <v>0</v>
      </c>
      <c r="Y1051" t="s">
        <v>140</v>
      </c>
      <c r="Z1051">
        <v>50</v>
      </c>
      <c r="AA1051">
        <v>0</v>
      </c>
    </row>
    <row r="1052" spans="1:27" x14ac:dyDescent="0.25">
      <c r="A1052" t="s">
        <v>1316</v>
      </c>
      <c r="B1052" t="s">
        <v>1279</v>
      </c>
      <c r="C1052" s="8" t="s">
        <v>1280</v>
      </c>
      <c r="D1052">
        <v>1.085</v>
      </c>
      <c r="E1052" t="s">
        <v>180</v>
      </c>
      <c r="F1052" t="s">
        <v>181</v>
      </c>
      <c r="G1052" t="s">
        <v>85</v>
      </c>
      <c r="H1052" t="s">
        <v>165</v>
      </c>
      <c r="I1052" t="s">
        <v>166</v>
      </c>
      <c r="J1052">
        <v>32</v>
      </c>
      <c r="K1052">
        <v>2.1700000000000001E-2</v>
      </c>
      <c r="L1052" t="s">
        <v>88</v>
      </c>
      <c r="M1052" t="s">
        <v>140</v>
      </c>
      <c r="N1052">
        <v>50</v>
      </c>
      <c r="O1052">
        <v>50</v>
      </c>
      <c r="P1052">
        <v>0</v>
      </c>
      <c r="Q1052">
        <v>0</v>
      </c>
      <c r="R1052" t="s">
        <v>309</v>
      </c>
      <c r="S1052">
        <v>1</v>
      </c>
      <c r="T1052">
        <v>1</v>
      </c>
      <c r="U1052">
        <v>0</v>
      </c>
      <c r="V1052" t="s">
        <v>97</v>
      </c>
      <c r="W1052">
        <v>1</v>
      </c>
      <c r="Y1052" t="s">
        <v>140</v>
      </c>
      <c r="Z1052">
        <v>50</v>
      </c>
      <c r="AA1052">
        <v>50</v>
      </c>
    </row>
    <row r="1053" spans="1:27" x14ac:dyDescent="0.25">
      <c r="A1053" t="s">
        <v>1317</v>
      </c>
      <c r="B1053" t="s">
        <v>1279</v>
      </c>
      <c r="C1053" s="8" t="s">
        <v>1280</v>
      </c>
      <c r="D1053">
        <v>0</v>
      </c>
      <c r="E1053" t="s">
        <v>183</v>
      </c>
      <c r="F1053" t="s">
        <v>184</v>
      </c>
      <c r="G1053" t="s">
        <v>85</v>
      </c>
      <c r="H1053" t="s">
        <v>104</v>
      </c>
      <c r="I1053" t="s">
        <v>105</v>
      </c>
      <c r="J1053">
        <v>36</v>
      </c>
      <c r="K1053">
        <v>3.2500000000000001E-2</v>
      </c>
      <c r="L1053" t="s">
        <v>88</v>
      </c>
      <c r="M1053" t="s">
        <v>89</v>
      </c>
      <c r="N1053">
        <v>0</v>
      </c>
      <c r="O1053">
        <v>0</v>
      </c>
      <c r="P1053">
        <v>0</v>
      </c>
      <c r="Q1053">
        <v>0</v>
      </c>
      <c r="R1053" t="s">
        <v>309</v>
      </c>
      <c r="S1053">
        <v>1</v>
      </c>
      <c r="T1053">
        <v>1</v>
      </c>
      <c r="U1053">
        <v>0</v>
      </c>
      <c r="V1053" t="s">
        <v>90</v>
      </c>
      <c r="W1053">
        <v>0</v>
      </c>
      <c r="Y1053" t="s">
        <v>89</v>
      </c>
      <c r="Z1053">
        <v>0</v>
      </c>
      <c r="AA1053">
        <v>0</v>
      </c>
    </row>
    <row r="1054" spans="1:27" x14ac:dyDescent="0.25">
      <c r="A1054" t="s">
        <v>1318</v>
      </c>
      <c r="B1054" t="s">
        <v>1279</v>
      </c>
      <c r="C1054" s="8" t="s">
        <v>1280</v>
      </c>
      <c r="D1054">
        <v>3.33</v>
      </c>
      <c r="E1054" t="s">
        <v>217</v>
      </c>
      <c r="F1054" t="s">
        <v>218</v>
      </c>
      <c r="G1054" t="s">
        <v>219</v>
      </c>
      <c r="H1054" t="s">
        <v>3</v>
      </c>
      <c r="I1054" t="s">
        <v>3</v>
      </c>
      <c r="J1054">
        <v>1</v>
      </c>
      <c r="K1054">
        <v>3.3300000000000003E-2</v>
      </c>
      <c r="L1054" t="s">
        <v>88</v>
      </c>
      <c r="M1054" t="s">
        <v>221</v>
      </c>
      <c r="N1054">
        <v>100</v>
      </c>
      <c r="O1054">
        <v>100</v>
      </c>
      <c r="P1054">
        <v>0</v>
      </c>
      <c r="Q1054">
        <v>0</v>
      </c>
      <c r="R1054" t="s">
        <v>309</v>
      </c>
      <c r="S1054">
        <v>1</v>
      </c>
      <c r="T1054">
        <v>1</v>
      </c>
      <c r="U1054">
        <v>0</v>
      </c>
      <c r="W1054">
        <v>0</v>
      </c>
      <c r="X1054">
        <v>100</v>
      </c>
      <c r="Y1054" t="s">
        <v>221</v>
      </c>
      <c r="Z1054">
        <v>50</v>
      </c>
      <c r="AA1054">
        <v>100</v>
      </c>
    </row>
    <row r="1055" spans="1:27" x14ac:dyDescent="0.25">
      <c r="A1055" t="s">
        <v>1319</v>
      </c>
      <c r="B1055" t="s">
        <v>1279</v>
      </c>
      <c r="C1055" s="8" t="s">
        <v>1280</v>
      </c>
      <c r="D1055">
        <v>3.33</v>
      </c>
      <c r="E1055" t="s">
        <v>223</v>
      </c>
      <c r="F1055" t="s">
        <v>224</v>
      </c>
      <c r="G1055" t="s">
        <v>219</v>
      </c>
      <c r="H1055" t="s">
        <v>3</v>
      </c>
      <c r="I1055" t="s">
        <v>3</v>
      </c>
      <c r="J1055">
        <v>3</v>
      </c>
      <c r="K1055">
        <v>3.3300000000000003E-2</v>
      </c>
      <c r="L1055" t="s">
        <v>88</v>
      </c>
      <c r="M1055" t="s">
        <v>221</v>
      </c>
      <c r="N1055">
        <v>100</v>
      </c>
      <c r="O1055">
        <v>100</v>
      </c>
      <c r="P1055">
        <v>0</v>
      </c>
      <c r="Q1055">
        <v>0</v>
      </c>
      <c r="R1055" t="s">
        <v>309</v>
      </c>
      <c r="S1055">
        <v>1</v>
      </c>
      <c r="T1055">
        <v>1</v>
      </c>
      <c r="U1055">
        <v>0</v>
      </c>
      <c r="W1055">
        <v>0</v>
      </c>
      <c r="X1055">
        <v>100</v>
      </c>
      <c r="Y1055" t="s">
        <v>221</v>
      </c>
      <c r="Z1055">
        <v>50</v>
      </c>
      <c r="AA1055">
        <v>100</v>
      </c>
    </row>
    <row r="1056" spans="1:27" x14ac:dyDescent="0.25">
      <c r="A1056" t="s">
        <v>1320</v>
      </c>
      <c r="B1056" t="s">
        <v>1279</v>
      </c>
      <c r="C1056" s="8" t="s">
        <v>1280</v>
      </c>
      <c r="D1056">
        <v>3.0303</v>
      </c>
      <c r="E1056" t="s">
        <v>226</v>
      </c>
      <c r="F1056" t="s">
        <v>227</v>
      </c>
      <c r="G1056" t="s">
        <v>219</v>
      </c>
      <c r="H1056" t="s">
        <v>3</v>
      </c>
      <c r="I1056" t="s">
        <v>3</v>
      </c>
      <c r="J1056">
        <v>2</v>
      </c>
      <c r="K1056">
        <v>3.3300000000000003E-2</v>
      </c>
      <c r="L1056" t="s">
        <v>88</v>
      </c>
      <c r="M1056" t="s">
        <v>221</v>
      </c>
      <c r="N1056">
        <v>91</v>
      </c>
      <c r="O1056">
        <v>91</v>
      </c>
      <c r="P1056">
        <v>0</v>
      </c>
      <c r="Q1056">
        <v>0</v>
      </c>
      <c r="R1056" t="s">
        <v>309</v>
      </c>
      <c r="S1056">
        <v>1</v>
      </c>
      <c r="T1056">
        <v>1</v>
      </c>
      <c r="U1056">
        <v>0</v>
      </c>
      <c r="W1056">
        <v>0</v>
      </c>
      <c r="X1056">
        <v>91</v>
      </c>
      <c r="Y1056" t="s">
        <v>221</v>
      </c>
      <c r="Z1056">
        <v>50</v>
      </c>
      <c r="AA1056">
        <v>91</v>
      </c>
    </row>
    <row r="1057" spans="1:27" x14ac:dyDescent="0.25">
      <c r="A1057" t="s">
        <v>1321</v>
      </c>
      <c r="B1057" t="s">
        <v>1322</v>
      </c>
      <c r="C1057" s="8">
        <v>46012</v>
      </c>
      <c r="D1057">
        <v>2.5</v>
      </c>
      <c r="E1057" t="s">
        <v>198</v>
      </c>
      <c r="F1057" t="s">
        <v>199</v>
      </c>
      <c r="G1057" t="s">
        <v>188</v>
      </c>
      <c r="H1057" t="s">
        <v>189</v>
      </c>
      <c r="I1057" t="s">
        <v>190</v>
      </c>
      <c r="J1057">
        <v>7</v>
      </c>
      <c r="K1057">
        <v>2.5000000000000001E-2</v>
      </c>
      <c r="L1057" t="s">
        <v>211</v>
      </c>
      <c r="M1057" t="s">
        <v>211</v>
      </c>
      <c r="N1057">
        <v>50</v>
      </c>
      <c r="O1057">
        <v>100</v>
      </c>
      <c r="P1057">
        <v>100</v>
      </c>
      <c r="Q1057">
        <v>50</v>
      </c>
      <c r="R1057" t="s">
        <v>309</v>
      </c>
      <c r="S1057">
        <v>1</v>
      </c>
      <c r="T1057">
        <v>1</v>
      </c>
      <c r="U1057">
        <v>50</v>
      </c>
      <c r="AA1057" s="7">
        <v>0</v>
      </c>
    </row>
    <row r="1058" spans="1:27" x14ac:dyDescent="0.25">
      <c r="A1058" t="s">
        <v>1323</v>
      </c>
      <c r="B1058" t="s">
        <v>1322</v>
      </c>
      <c r="C1058" s="8">
        <v>46012</v>
      </c>
      <c r="D1058">
        <v>1.8599999999999901</v>
      </c>
      <c r="E1058" t="s">
        <v>83</v>
      </c>
      <c r="F1058" t="s">
        <v>84</v>
      </c>
      <c r="G1058" t="s">
        <v>85</v>
      </c>
      <c r="H1058" t="s">
        <v>86</v>
      </c>
      <c r="I1058" t="s">
        <v>87</v>
      </c>
      <c r="J1058">
        <v>24</v>
      </c>
      <c r="K1058">
        <v>1.8599999999999998E-2</v>
      </c>
      <c r="L1058" t="s">
        <v>211</v>
      </c>
      <c r="M1058" t="s">
        <v>211</v>
      </c>
      <c r="N1058">
        <v>50</v>
      </c>
      <c r="O1058">
        <v>100</v>
      </c>
      <c r="P1058">
        <v>100</v>
      </c>
      <c r="Q1058">
        <v>50</v>
      </c>
      <c r="R1058" t="s">
        <v>309</v>
      </c>
      <c r="S1058">
        <v>1</v>
      </c>
      <c r="T1058">
        <v>1</v>
      </c>
      <c r="U1058">
        <v>50</v>
      </c>
      <c r="AA1058">
        <v>0</v>
      </c>
    </row>
    <row r="1059" spans="1:27" x14ac:dyDescent="0.25">
      <c r="A1059" t="s">
        <v>1324</v>
      </c>
      <c r="B1059" t="s">
        <v>1322</v>
      </c>
      <c r="C1059" s="8">
        <v>46012</v>
      </c>
      <c r="D1059">
        <v>1.63</v>
      </c>
      <c r="E1059" t="s">
        <v>92</v>
      </c>
      <c r="F1059" t="s">
        <v>93</v>
      </c>
      <c r="G1059" t="s">
        <v>85</v>
      </c>
      <c r="H1059" t="s">
        <v>94</v>
      </c>
      <c r="I1059" t="s">
        <v>95</v>
      </c>
      <c r="J1059">
        <v>13</v>
      </c>
      <c r="K1059">
        <v>1.6299999999999999E-2</v>
      </c>
      <c r="L1059" t="s">
        <v>211</v>
      </c>
      <c r="M1059" t="s">
        <v>211</v>
      </c>
      <c r="N1059">
        <v>50</v>
      </c>
      <c r="O1059">
        <v>100</v>
      </c>
      <c r="P1059">
        <v>100</v>
      </c>
      <c r="Q1059">
        <v>50</v>
      </c>
      <c r="R1059" t="s">
        <v>309</v>
      </c>
      <c r="S1059">
        <v>1</v>
      </c>
      <c r="T1059">
        <v>1</v>
      </c>
      <c r="U1059">
        <v>50</v>
      </c>
      <c r="AA1059">
        <v>0</v>
      </c>
    </row>
    <row r="1060" spans="1:27" x14ac:dyDescent="0.25">
      <c r="A1060" t="s">
        <v>1325</v>
      </c>
      <c r="B1060" t="s">
        <v>1322</v>
      </c>
      <c r="C1060" s="8">
        <v>46012</v>
      </c>
      <c r="D1060">
        <v>1.8599999999999901</v>
      </c>
      <c r="E1060" t="s">
        <v>99</v>
      </c>
      <c r="F1060" t="s">
        <v>100</v>
      </c>
      <c r="G1060" t="s">
        <v>85</v>
      </c>
      <c r="H1060" t="s">
        <v>86</v>
      </c>
      <c r="I1060" t="s">
        <v>87</v>
      </c>
      <c r="J1060">
        <v>26</v>
      </c>
      <c r="K1060">
        <v>1.8599999999999998E-2</v>
      </c>
      <c r="L1060" t="s">
        <v>211</v>
      </c>
      <c r="M1060" t="s">
        <v>211</v>
      </c>
      <c r="N1060">
        <v>50</v>
      </c>
      <c r="O1060">
        <v>100</v>
      </c>
      <c r="P1060">
        <v>100</v>
      </c>
      <c r="Q1060">
        <v>50</v>
      </c>
      <c r="R1060" t="s">
        <v>309</v>
      </c>
      <c r="S1060">
        <v>1</v>
      </c>
      <c r="T1060">
        <v>1</v>
      </c>
      <c r="U1060">
        <v>50</v>
      </c>
      <c r="AA1060">
        <v>0</v>
      </c>
    </row>
    <row r="1061" spans="1:27" x14ac:dyDescent="0.25">
      <c r="A1061" t="s">
        <v>1326</v>
      </c>
      <c r="B1061" t="s">
        <v>1322</v>
      </c>
      <c r="C1061" s="8">
        <v>46012</v>
      </c>
      <c r="D1061">
        <v>3.2337500000000001</v>
      </c>
      <c r="E1061" t="s">
        <v>102</v>
      </c>
      <c r="F1061" t="s">
        <v>103</v>
      </c>
      <c r="G1061" t="s">
        <v>85</v>
      </c>
      <c r="H1061" t="s">
        <v>104</v>
      </c>
      <c r="I1061" t="s">
        <v>105</v>
      </c>
      <c r="J1061">
        <v>34</v>
      </c>
      <c r="K1061">
        <v>3.2500000000000001E-2</v>
      </c>
      <c r="L1061" t="s">
        <v>211</v>
      </c>
      <c r="M1061" t="s">
        <v>211</v>
      </c>
      <c r="N1061">
        <v>50</v>
      </c>
      <c r="O1061">
        <v>99.5</v>
      </c>
      <c r="P1061">
        <v>99</v>
      </c>
      <c r="Q1061">
        <v>49.5</v>
      </c>
      <c r="R1061" t="s">
        <v>309</v>
      </c>
      <c r="S1061">
        <v>1</v>
      </c>
      <c r="T1061">
        <v>1</v>
      </c>
      <c r="U1061">
        <v>49.5</v>
      </c>
      <c r="AA1061">
        <v>0</v>
      </c>
    </row>
    <row r="1062" spans="1:27" x14ac:dyDescent="0.25">
      <c r="A1062" t="s">
        <v>1327</v>
      </c>
      <c r="B1062" t="s">
        <v>1322</v>
      </c>
      <c r="C1062" s="8">
        <v>46012</v>
      </c>
      <c r="D1062">
        <v>1.63</v>
      </c>
      <c r="E1062" t="s">
        <v>107</v>
      </c>
      <c r="F1062" t="s">
        <v>108</v>
      </c>
      <c r="G1062" t="s">
        <v>85</v>
      </c>
      <c r="H1062" t="s">
        <v>94</v>
      </c>
      <c r="I1062" t="s">
        <v>95</v>
      </c>
      <c r="J1062">
        <v>19</v>
      </c>
      <c r="K1062">
        <v>1.6299999999999999E-2</v>
      </c>
      <c r="L1062" t="s">
        <v>211</v>
      </c>
      <c r="M1062" t="s">
        <v>211</v>
      </c>
      <c r="N1062">
        <v>50</v>
      </c>
      <c r="O1062">
        <v>100</v>
      </c>
      <c r="P1062">
        <v>100</v>
      </c>
      <c r="Q1062">
        <v>50</v>
      </c>
      <c r="R1062" t="s">
        <v>309</v>
      </c>
      <c r="S1062">
        <v>1</v>
      </c>
      <c r="T1062">
        <v>1</v>
      </c>
      <c r="U1062">
        <v>50</v>
      </c>
      <c r="AA1062">
        <v>0</v>
      </c>
    </row>
    <row r="1063" spans="1:27" x14ac:dyDescent="0.25">
      <c r="A1063" t="s">
        <v>1328</v>
      </c>
      <c r="B1063" t="s">
        <v>1322</v>
      </c>
      <c r="C1063" s="8">
        <v>46012</v>
      </c>
      <c r="D1063">
        <v>1.8599999999999901</v>
      </c>
      <c r="E1063" t="s">
        <v>110</v>
      </c>
      <c r="F1063" t="s">
        <v>111</v>
      </c>
      <c r="G1063" t="s">
        <v>85</v>
      </c>
      <c r="H1063" t="s">
        <v>86</v>
      </c>
      <c r="I1063" t="s">
        <v>87</v>
      </c>
      <c r="J1063">
        <v>20</v>
      </c>
      <c r="K1063">
        <v>1.8599999999999998E-2</v>
      </c>
      <c r="L1063" t="s">
        <v>211</v>
      </c>
      <c r="M1063" t="s">
        <v>211</v>
      </c>
      <c r="N1063">
        <v>50</v>
      </c>
      <c r="O1063">
        <v>100</v>
      </c>
      <c r="P1063">
        <v>100</v>
      </c>
      <c r="Q1063">
        <v>50</v>
      </c>
      <c r="R1063" t="s">
        <v>309</v>
      </c>
      <c r="S1063">
        <v>1</v>
      </c>
      <c r="T1063">
        <v>1</v>
      </c>
      <c r="U1063">
        <v>50</v>
      </c>
      <c r="AA1063">
        <v>0</v>
      </c>
    </row>
    <row r="1064" spans="1:27" x14ac:dyDescent="0.25">
      <c r="A1064" t="s">
        <v>1329</v>
      </c>
      <c r="B1064" t="s">
        <v>1322</v>
      </c>
      <c r="C1064" s="8">
        <v>46012</v>
      </c>
      <c r="D1064">
        <v>1.63</v>
      </c>
      <c r="E1064" t="s">
        <v>113</v>
      </c>
      <c r="F1064" t="s">
        <v>114</v>
      </c>
      <c r="G1064" t="s">
        <v>85</v>
      </c>
      <c r="H1064" t="s">
        <v>94</v>
      </c>
      <c r="I1064" t="s">
        <v>95</v>
      </c>
      <c r="J1064">
        <v>18</v>
      </c>
      <c r="K1064">
        <v>1.6299999999999999E-2</v>
      </c>
      <c r="L1064" t="s">
        <v>211</v>
      </c>
      <c r="M1064" t="s">
        <v>211</v>
      </c>
      <c r="N1064">
        <v>50</v>
      </c>
      <c r="O1064">
        <v>100</v>
      </c>
      <c r="P1064">
        <v>100</v>
      </c>
      <c r="Q1064">
        <v>50</v>
      </c>
      <c r="R1064" t="s">
        <v>309</v>
      </c>
      <c r="S1064">
        <v>1</v>
      </c>
      <c r="T1064">
        <v>1</v>
      </c>
      <c r="U1064">
        <v>50</v>
      </c>
      <c r="AA1064">
        <v>0</v>
      </c>
    </row>
    <row r="1065" spans="1:27" x14ac:dyDescent="0.25">
      <c r="A1065" t="s">
        <v>1330</v>
      </c>
      <c r="B1065" t="s">
        <v>1322</v>
      </c>
      <c r="C1065" s="8">
        <v>46012</v>
      </c>
      <c r="D1065">
        <v>1.8599999999999901</v>
      </c>
      <c r="E1065" t="s">
        <v>123</v>
      </c>
      <c r="F1065" t="s">
        <v>124</v>
      </c>
      <c r="G1065" t="s">
        <v>85</v>
      </c>
      <c r="H1065" t="s">
        <v>86</v>
      </c>
      <c r="I1065" t="s">
        <v>87</v>
      </c>
      <c r="J1065">
        <v>23</v>
      </c>
      <c r="K1065">
        <v>1.8599999999999998E-2</v>
      </c>
      <c r="L1065" t="s">
        <v>211</v>
      </c>
      <c r="M1065" t="s">
        <v>211</v>
      </c>
      <c r="N1065">
        <v>50</v>
      </c>
      <c r="O1065">
        <v>100</v>
      </c>
      <c r="P1065">
        <v>100</v>
      </c>
      <c r="Q1065">
        <v>50</v>
      </c>
      <c r="R1065" t="s">
        <v>309</v>
      </c>
      <c r="S1065">
        <v>1</v>
      </c>
      <c r="T1065">
        <v>1</v>
      </c>
      <c r="U1065">
        <v>50</v>
      </c>
      <c r="AA1065">
        <v>0</v>
      </c>
    </row>
    <row r="1066" spans="1:27" x14ac:dyDescent="0.25">
      <c r="A1066" t="s">
        <v>1331</v>
      </c>
      <c r="B1066" t="s">
        <v>1322</v>
      </c>
      <c r="C1066" s="8">
        <v>46012</v>
      </c>
      <c r="D1066">
        <v>1.62184999999999</v>
      </c>
      <c r="E1066" t="s">
        <v>129</v>
      </c>
      <c r="F1066" t="s">
        <v>130</v>
      </c>
      <c r="G1066" t="s">
        <v>85</v>
      </c>
      <c r="H1066" t="s">
        <v>94</v>
      </c>
      <c r="I1066" t="s">
        <v>95</v>
      </c>
      <c r="J1066">
        <v>15</v>
      </c>
      <c r="K1066">
        <v>1.6299999999999999E-2</v>
      </c>
      <c r="L1066" t="s">
        <v>211</v>
      </c>
      <c r="M1066" t="s">
        <v>211</v>
      </c>
      <c r="N1066">
        <v>50</v>
      </c>
      <c r="O1066">
        <v>99.5</v>
      </c>
      <c r="P1066">
        <v>99</v>
      </c>
      <c r="Q1066">
        <v>49.5</v>
      </c>
      <c r="R1066" t="s">
        <v>309</v>
      </c>
      <c r="S1066">
        <v>1</v>
      </c>
      <c r="T1066">
        <v>1</v>
      </c>
      <c r="U1066">
        <v>49.5</v>
      </c>
      <c r="AA1066">
        <v>0</v>
      </c>
    </row>
    <row r="1067" spans="1:27" x14ac:dyDescent="0.25">
      <c r="A1067" t="s">
        <v>1332</v>
      </c>
      <c r="B1067" t="s">
        <v>1322</v>
      </c>
      <c r="C1067" s="8">
        <v>46012</v>
      </c>
      <c r="D1067">
        <v>1.8599999999999901</v>
      </c>
      <c r="E1067" t="s">
        <v>132</v>
      </c>
      <c r="F1067" t="s">
        <v>133</v>
      </c>
      <c r="G1067" t="s">
        <v>85</v>
      </c>
      <c r="H1067" t="s">
        <v>86</v>
      </c>
      <c r="I1067" t="s">
        <v>87</v>
      </c>
      <c r="J1067">
        <v>21</v>
      </c>
      <c r="K1067">
        <v>1.8599999999999998E-2</v>
      </c>
      <c r="L1067" t="s">
        <v>211</v>
      </c>
      <c r="M1067" t="s">
        <v>211</v>
      </c>
      <c r="N1067">
        <v>50</v>
      </c>
      <c r="O1067">
        <v>100</v>
      </c>
      <c r="P1067">
        <v>100</v>
      </c>
      <c r="Q1067">
        <v>50</v>
      </c>
      <c r="R1067" t="s">
        <v>309</v>
      </c>
      <c r="S1067">
        <v>1</v>
      </c>
      <c r="T1067">
        <v>1</v>
      </c>
      <c r="U1067">
        <v>50</v>
      </c>
      <c r="AA1067">
        <v>0</v>
      </c>
    </row>
    <row r="1068" spans="1:27" x14ac:dyDescent="0.25">
      <c r="A1068" t="s">
        <v>1333</v>
      </c>
      <c r="B1068" t="s">
        <v>1322</v>
      </c>
      <c r="C1068" s="8">
        <v>46012</v>
      </c>
      <c r="D1068">
        <v>1.63</v>
      </c>
      <c r="E1068" t="s">
        <v>135</v>
      </c>
      <c r="F1068" t="s">
        <v>136</v>
      </c>
      <c r="G1068" t="s">
        <v>85</v>
      </c>
      <c r="H1068" t="s">
        <v>94</v>
      </c>
      <c r="I1068" t="s">
        <v>95</v>
      </c>
      <c r="J1068">
        <v>14</v>
      </c>
      <c r="K1068">
        <v>1.6299999999999999E-2</v>
      </c>
      <c r="L1068" t="s">
        <v>211</v>
      </c>
      <c r="M1068" t="s">
        <v>211</v>
      </c>
      <c r="N1068">
        <v>50</v>
      </c>
      <c r="O1068">
        <v>100</v>
      </c>
      <c r="P1068">
        <v>100</v>
      </c>
      <c r="Q1068">
        <v>50</v>
      </c>
      <c r="R1068" t="s">
        <v>309</v>
      </c>
      <c r="S1068">
        <v>1</v>
      </c>
      <c r="T1068">
        <v>1</v>
      </c>
      <c r="U1068">
        <v>50</v>
      </c>
      <c r="AA1068">
        <v>0</v>
      </c>
    </row>
    <row r="1069" spans="1:27" x14ac:dyDescent="0.25">
      <c r="A1069" t="s">
        <v>1334</v>
      </c>
      <c r="B1069" t="s">
        <v>1322</v>
      </c>
      <c r="C1069" s="8">
        <v>46012</v>
      </c>
      <c r="D1069">
        <v>3.2475000000000001</v>
      </c>
      <c r="E1069" t="s">
        <v>138</v>
      </c>
      <c r="F1069" t="s">
        <v>139</v>
      </c>
      <c r="G1069" t="s">
        <v>85</v>
      </c>
      <c r="H1069" t="s">
        <v>118</v>
      </c>
      <c r="I1069" t="s">
        <v>119</v>
      </c>
      <c r="J1069">
        <v>39</v>
      </c>
      <c r="K1069">
        <v>4.3299999999999998E-2</v>
      </c>
      <c r="L1069" t="s">
        <v>211</v>
      </c>
      <c r="M1069" t="s">
        <v>211</v>
      </c>
      <c r="N1069">
        <v>50</v>
      </c>
      <c r="O1069">
        <v>75</v>
      </c>
      <c r="P1069">
        <v>50</v>
      </c>
      <c r="Q1069">
        <v>25</v>
      </c>
      <c r="R1069" t="s">
        <v>309</v>
      </c>
      <c r="S1069">
        <v>1</v>
      </c>
      <c r="T1069">
        <v>1</v>
      </c>
      <c r="U1069">
        <v>25</v>
      </c>
      <c r="AA1069">
        <v>0</v>
      </c>
    </row>
    <row r="1070" spans="1:27" x14ac:dyDescent="0.25">
      <c r="A1070" t="s">
        <v>1335</v>
      </c>
      <c r="B1070" t="s">
        <v>1322</v>
      </c>
      <c r="C1070" s="8">
        <v>46012</v>
      </c>
      <c r="D1070">
        <v>1.1940577411167499</v>
      </c>
      <c r="E1070" t="s">
        <v>148</v>
      </c>
      <c r="F1070" t="s">
        <v>149</v>
      </c>
      <c r="G1070" t="s">
        <v>85</v>
      </c>
      <c r="H1070" t="s">
        <v>94</v>
      </c>
      <c r="I1070" t="s">
        <v>95</v>
      </c>
      <c r="J1070">
        <v>16</v>
      </c>
      <c r="K1070">
        <v>1.6299999999999999E-2</v>
      </c>
      <c r="L1070" t="s">
        <v>211</v>
      </c>
      <c r="M1070" t="s">
        <v>211</v>
      </c>
      <c r="N1070">
        <v>50</v>
      </c>
      <c r="O1070">
        <v>73.255076142099995</v>
      </c>
      <c r="P1070">
        <v>46.510152284299998</v>
      </c>
      <c r="Q1070">
        <v>23.255076142099998</v>
      </c>
      <c r="R1070" t="s">
        <v>309</v>
      </c>
      <c r="S1070">
        <v>1</v>
      </c>
      <c r="T1070">
        <v>1</v>
      </c>
      <c r="U1070">
        <v>23.255076142099998</v>
      </c>
      <c r="AA1070">
        <v>0</v>
      </c>
    </row>
    <row r="1071" spans="1:27" x14ac:dyDescent="0.25">
      <c r="A1071" t="s">
        <v>1336</v>
      </c>
      <c r="B1071" t="s">
        <v>1322</v>
      </c>
      <c r="C1071" s="8">
        <v>46012</v>
      </c>
      <c r="D1071">
        <v>1.5693748773307099</v>
      </c>
      <c r="E1071" t="s">
        <v>151</v>
      </c>
      <c r="F1071" t="s">
        <v>152</v>
      </c>
      <c r="G1071" t="s">
        <v>85</v>
      </c>
      <c r="H1071" t="s">
        <v>94</v>
      </c>
      <c r="I1071" t="s">
        <v>95</v>
      </c>
      <c r="J1071">
        <v>17</v>
      </c>
      <c r="K1071">
        <v>1.6299999999999999E-2</v>
      </c>
      <c r="L1071" t="s">
        <v>211</v>
      </c>
      <c r="M1071" t="s">
        <v>211</v>
      </c>
      <c r="N1071">
        <v>50</v>
      </c>
      <c r="O1071">
        <v>96.280667320899994</v>
      </c>
      <c r="P1071">
        <v>92.561334641800002</v>
      </c>
      <c r="Q1071">
        <v>46.280667320900001</v>
      </c>
      <c r="R1071" t="s">
        <v>309</v>
      </c>
      <c r="S1071">
        <v>1</v>
      </c>
      <c r="T1071">
        <v>1</v>
      </c>
      <c r="U1071">
        <v>46.280667320900001</v>
      </c>
      <c r="AA1071">
        <v>0</v>
      </c>
    </row>
    <row r="1072" spans="1:27" x14ac:dyDescent="0.25">
      <c r="A1072" t="s">
        <v>1337</v>
      </c>
      <c r="B1072" t="s">
        <v>1322</v>
      </c>
      <c r="C1072" s="8">
        <v>46012</v>
      </c>
      <c r="D1072">
        <v>1.62184999999999</v>
      </c>
      <c r="E1072" t="s">
        <v>154</v>
      </c>
      <c r="F1072" t="s">
        <v>155</v>
      </c>
      <c r="G1072" t="s">
        <v>85</v>
      </c>
      <c r="H1072" t="s">
        <v>94</v>
      </c>
      <c r="I1072" t="s">
        <v>95</v>
      </c>
      <c r="J1072">
        <v>12</v>
      </c>
      <c r="K1072">
        <v>1.6299999999999999E-2</v>
      </c>
      <c r="L1072" t="s">
        <v>211</v>
      </c>
      <c r="M1072" t="s">
        <v>211</v>
      </c>
      <c r="N1072">
        <v>50</v>
      </c>
      <c r="O1072">
        <v>99.5</v>
      </c>
      <c r="P1072">
        <v>99</v>
      </c>
      <c r="Q1072">
        <v>49.5</v>
      </c>
      <c r="R1072" t="s">
        <v>309</v>
      </c>
      <c r="S1072">
        <v>1</v>
      </c>
      <c r="T1072">
        <v>1</v>
      </c>
      <c r="U1072">
        <v>49.5</v>
      </c>
      <c r="AA1072">
        <v>0</v>
      </c>
    </row>
    <row r="1073" spans="1:27" x14ac:dyDescent="0.25">
      <c r="A1073" t="s">
        <v>1338</v>
      </c>
      <c r="B1073" t="s">
        <v>1322</v>
      </c>
      <c r="C1073" s="8">
        <v>46012</v>
      </c>
      <c r="D1073">
        <v>3.1037499999999998</v>
      </c>
      <c r="E1073" t="s">
        <v>157</v>
      </c>
      <c r="F1073" t="s">
        <v>158</v>
      </c>
      <c r="G1073" t="s">
        <v>85</v>
      </c>
      <c r="H1073" t="s">
        <v>104</v>
      </c>
      <c r="I1073" t="s">
        <v>105</v>
      </c>
      <c r="J1073">
        <v>35</v>
      </c>
      <c r="K1073">
        <v>3.2500000000000001E-2</v>
      </c>
      <c r="L1073" t="s">
        <v>211</v>
      </c>
      <c r="M1073" t="s">
        <v>211</v>
      </c>
      <c r="N1073">
        <v>50</v>
      </c>
      <c r="O1073">
        <v>95.5</v>
      </c>
      <c r="P1073">
        <v>91</v>
      </c>
      <c r="Q1073">
        <v>45.5</v>
      </c>
      <c r="R1073" t="s">
        <v>309</v>
      </c>
      <c r="S1073">
        <v>1</v>
      </c>
      <c r="T1073">
        <v>1</v>
      </c>
      <c r="U1073">
        <v>45.5</v>
      </c>
      <c r="AA1073">
        <v>0</v>
      </c>
    </row>
    <row r="1074" spans="1:27" x14ac:dyDescent="0.25">
      <c r="A1074" t="s">
        <v>1339</v>
      </c>
      <c r="B1074" t="s">
        <v>1322</v>
      </c>
      <c r="C1074" s="8">
        <v>46012</v>
      </c>
      <c r="D1074">
        <v>2.5</v>
      </c>
      <c r="E1074" t="s">
        <v>186</v>
      </c>
      <c r="F1074" t="s">
        <v>187</v>
      </c>
      <c r="G1074" t="s">
        <v>188</v>
      </c>
      <c r="H1074" t="s">
        <v>189</v>
      </c>
      <c r="I1074" t="s">
        <v>190</v>
      </c>
      <c r="J1074">
        <v>4</v>
      </c>
      <c r="K1074">
        <v>2.5000000000000001E-2</v>
      </c>
      <c r="L1074" t="s">
        <v>211</v>
      </c>
      <c r="M1074" t="s">
        <v>211</v>
      </c>
      <c r="N1074">
        <v>50</v>
      </c>
      <c r="O1074">
        <v>100</v>
      </c>
      <c r="P1074">
        <v>100</v>
      </c>
      <c r="Q1074">
        <v>50</v>
      </c>
      <c r="R1074" t="s">
        <v>309</v>
      </c>
      <c r="S1074">
        <v>1</v>
      </c>
      <c r="T1074">
        <v>1</v>
      </c>
      <c r="U1074">
        <v>50</v>
      </c>
      <c r="AA1074">
        <v>0</v>
      </c>
    </row>
    <row r="1075" spans="1:27" x14ac:dyDescent="0.25">
      <c r="A1075" t="s">
        <v>1340</v>
      </c>
      <c r="B1075" t="s">
        <v>1322</v>
      </c>
      <c r="C1075" s="8">
        <v>46012</v>
      </c>
      <c r="D1075">
        <v>2.5</v>
      </c>
      <c r="E1075" t="s">
        <v>192</v>
      </c>
      <c r="F1075" t="s">
        <v>193</v>
      </c>
      <c r="G1075" t="s">
        <v>188</v>
      </c>
      <c r="H1075" t="s">
        <v>189</v>
      </c>
      <c r="I1075" t="s">
        <v>190</v>
      </c>
      <c r="J1075">
        <v>5</v>
      </c>
      <c r="K1075">
        <v>2.5000000000000001E-2</v>
      </c>
      <c r="L1075" t="s">
        <v>211</v>
      </c>
      <c r="M1075" t="s">
        <v>211</v>
      </c>
      <c r="N1075">
        <v>50</v>
      </c>
      <c r="O1075">
        <v>100</v>
      </c>
      <c r="P1075">
        <v>100</v>
      </c>
      <c r="Q1075">
        <v>50</v>
      </c>
      <c r="R1075" t="s">
        <v>309</v>
      </c>
      <c r="S1075">
        <v>1</v>
      </c>
      <c r="T1075">
        <v>1</v>
      </c>
      <c r="U1075">
        <v>50</v>
      </c>
      <c r="AA1075">
        <v>0</v>
      </c>
    </row>
    <row r="1076" spans="1:27" x14ac:dyDescent="0.25">
      <c r="A1076" t="s">
        <v>1341</v>
      </c>
      <c r="B1076" t="s">
        <v>1322</v>
      </c>
      <c r="C1076" s="8">
        <v>46012</v>
      </c>
      <c r="D1076">
        <v>2.5</v>
      </c>
      <c r="E1076" t="s">
        <v>195</v>
      </c>
      <c r="F1076" t="s">
        <v>196</v>
      </c>
      <c r="G1076" t="s">
        <v>188</v>
      </c>
      <c r="H1076" t="s">
        <v>189</v>
      </c>
      <c r="I1076" t="s">
        <v>190</v>
      </c>
      <c r="J1076">
        <v>6</v>
      </c>
      <c r="K1076">
        <v>2.5000000000000001E-2</v>
      </c>
      <c r="L1076" t="s">
        <v>211</v>
      </c>
      <c r="M1076" t="s">
        <v>211</v>
      </c>
      <c r="N1076">
        <v>50</v>
      </c>
      <c r="O1076">
        <v>100</v>
      </c>
      <c r="P1076">
        <v>100</v>
      </c>
      <c r="Q1076">
        <v>50</v>
      </c>
      <c r="R1076" t="s">
        <v>309</v>
      </c>
      <c r="S1076">
        <v>1</v>
      </c>
      <c r="T1076">
        <v>1</v>
      </c>
      <c r="U1076">
        <v>50</v>
      </c>
      <c r="AA1076">
        <v>0</v>
      </c>
    </row>
    <row r="1077" spans="1:27" x14ac:dyDescent="0.25">
      <c r="A1077" t="s">
        <v>1342</v>
      </c>
      <c r="B1077" t="s">
        <v>1343</v>
      </c>
      <c r="C1077" s="8" t="s">
        <v>1344</v>
      </c>
      <c r="D1077">
        <v>0</v>
      </c>
      <c r="E1077" t="s">
        <v>202</v>
      </c>
      <c r="F1077" t="s">
        <v>203</v>
      </c>
      <c r="G1077" t="s">
        <v>188</v>
      </c>
      <c r="H1077" t="s">
        <v>104</v>
      </c>
      <c r="I1077" t="s">
        <v>204</v>
      </c>
      <c r="J1077">
        <v>11</v>
      </c>
      <c r="K1077">
        <v>4.1700000000000001E-2</v>
      </c>
      <c r="L1077" t="s">
        <v>88</v>
      </c>
      <c r="M1077" t="s">
        <v>140</v>
      </c>
      <c r="N1077">
        <v>0</v>
      </c>
      <c r="O1077">
        <v>0</v>
      </c>
      <c r="P1077">
        <v>0</v>
      </c>
      <c r="Q1077">
        <v>0</v>
      </c>
      <c r="R1077" t="s">
        <v>212</v>
      </c>
      <c r="S1077">
        <v>1</v>
      </c>
      <c r="T1077">
        <v>1</v>
      </c>
      <c r="U1077">
        <v>0</v>
      </c>
      <c r="V1077" t="s">
        <v>90</v>
      </c>
      <c r="W1077">
        <v>0</v>
      </c>
      <c r="Y1077" t="s">
        <v>140</v>
      </c>
      <c r="Z1077">
        <v>50</v>
      </c>
      <c r="AA1077">
        <v>0</v>
      </c>
    </row>
    <row r="1078" spans="1:27" x14ac:dyDescent="0.25">
      <c r="A1078" t="s">
        <v>1345</v>
      </c>
      <c r="B1078" t="s">
        <v>1322</v>
      </c>
      <c r="C1078" s="8">
        <v>46012</v>
      </c>
      <c r="D1078">
        <v>1.25</v>
      </c>
      <c r="E1078" t="s">
        <v>206</v>
      </c>
      <c r="F1078" t="s">
        <v>207</v>
      </c>
      <c r="G1078" t="s">
        <v>188</v>
      </c>
      <c r="H1078" t="s">
        <v>189</v>
      </c>
      <c r="I1078" t="s">
        <v>190</v>
      </c>
      <c r="J1078">
        <v>8</v>
      </c>
      <c r="K1078">
        <v>2.5000000000000001E-2</v>
      </c>
      <c r="L1078" t="s">
        <v>88</v>
      </c>
      <c r="M1078" t="s">
        <v>140</v>
      </c>
      <c r="N1078">
        <v>50</v>
      </c>
      <c r="O1078">
        <v>50</v>
      </c>
      <c r="P1078">
        <v>0</v>
      </c>
      <c r="Q1078">
        <v>0</v>
      </c>
      <c r="R1078" t="s">
        <v>309</v>
      </c>
      <c r="S1078">
        <v>1</v>
      </c>
      <c r="T1078">
        <v>1</v>
      </c>
      <c r="U1078">
        <v>0</v>
      </c>
      <c r="V1078" t="s">
        <v>97</v>
      </c>
      <c r="W1078">
        <v>1</v>
      </c>
      <c r="Y1078" t="s">
        <v>140</v>
      </c>
      <c r="Z1078">
        <v>50</v>
      </c>
      <c r="AA1078">
        <v>50</v>
      </c>
    </row>
    <row r="1079" spans="1:27" x14ac:dyDescent="0.25">
      <c r="A1079" t="s">
        <v>1346</v>
      </c>
      <c r="B1079" t="s">
        <v>1343</v>
      </c>
      <c r="C1079" s="8" t="s">
        <v>1344</v>
      </c>
      <c r="D1079">
        <v>0.69493050000000001</v>
      </c>
      <c r="E1079" t="s">
        <v>209</v>
      </c>
      <c r="F1079" t="s">
        <v>210</v>
      </c>
      <c r="G1079" t="s">
        <v>188</v>
      </c>
      <c r="H1079" t="s">
        <v>104</v>
      </c>
      <c r="I1079" t="s">
        <v>204</v>
      </c>
      <c r="J1079">
        <v>9</v>
      </c>
      <c r="K1079">
        <v>4.1700000000000001E-2</v>
      </c>
      <c r="L1079" t="s">
        <v>88</v>
      </c>
      <c r="M1079" t="s">
        <v>120</v>
      </c>
      <c r="N1079">
        <v>16.664999999999999</v>
      </c>
      <c r="O1079">
        <v>16.664999999999999</v>
      </c>
      <c r="P1079">
        <v>0</v>
      </c>
      <c r="Q1079">
        <v>0</v>
      </c>
      <c r="R1079" t="s">
        <v>212</v>
      </c>
      <c r="S1079">
        <v>1</v>
      </c>
      <c r="T1079">
        <v>1</v>
      </c>
      <c r="U1079">
        <v>0</v>
      </c>
      <c r="W1079">
        <v>0</v>
      </c>
      <c r="X1079">
        <v>3</v>
      </c>
      <c r="Y1079" t="s">
        <v>120</v>
      </c>
      <c r="Z1079">
        <v>16.664999999999999</v>
      </c>
      <c r="AA1079">
        <v>16.664999999999999</v>
      </c>
    </row>
    <row r="1080" spans="1:27" x14ac:dyDescent="0.25">
      <c r="A1080" t="s">
        <v>1347</v>
      </c>
      <c r="B1080" t="s">
        <v>1343</v>
      </c>
      <c r="C1080" s="8" t="s">
        <v>1344</v>
      </c>
      <c r="D1080">
        <v>2.085</v>
      </c>
      <c r="E1080" t="s">
        <v>214</v>
      </c>
      <c r="F1080" t="s">
        <v>215</v>
      </c>
      <c r="G1080" t="s">
        <v>188</v>
      </c>
      <c r="H1080" t="s">
        <v>104</v>
      </c>
      <c r="I1080" t="s">
        <v>204</v>
      </c>
      <c r="J1080">
        <v>10</v>
      </c>
      <c r="K1080">
        <v>4.1700000000000001E-2</v>
      </c>
      <c r="L1080" t="s">
        <v>88</v>
      </c>
      <c r="M1080" t="s">
        <v>268</v>
      </c>
      <c r="N1080">
        <v>50</v>
      </c>
      <c r="O1080">
        <v>50</v>
      </c>
      <c r="P1080">
        <v>0</v>
      </c>
      <c r="Q1080">
        <v>0</v>
      </c>
      <c r="R1080" t="s">
        <v>212</v>
      </c>
      <c r="S1080">
        <v>1</v>
      </c>
      <c r="T1080">
        <v>1</v>
      </c>
      <c r="U1080">
        <v>0</v>
      </c>
      <c r="W1080">
        <v>0</v>
      </c>
      <c r="X1080">
        <v>3</v>
      </c>
      <c r="Y1080" t="s">
        <v>268</v>
      </c>
      <c r="Z1080">
        <v>50</v>
      </c>
      <c r="AA1080">
        <v>50</v>
      </c>
    </row>
    <row r="1081" spans="1:27" x14ac:dyDescent="0.25">
      <c r="A1081" t="s">
        <v>1348</v>
      </c>
      <c r="B1081" t="s">
        <v>1322</v>
      </c>
      <c r="C1081" s="8">
        <v>46012</v>
      </c>
      <c r="D1081">
        <v>0</v>
      </c>
      <c r="E1081" t="s">
        <v>116</v>
      </c>
      <c r="F1081" t="s">
        <v>117</v>
      </c>
      <c r="G1081" t="s">
        <v>85</v>
      </c>
      <c r="H1081" t="s">
        <v>118</v>
      </c>
      <c r="I1081" t="s">
        <v>119</v>
      </c>
      <c r="J1081">
        <v>37</v>
      </c>
      <c r="K1081">
        <v>4.3299999999999998E-2</v>
      </c>
      <c r="L1081" t="s">
        <v>88</v>
      </c>
      <c r="M1081" t="s">
        <v>120</v>
      </c>
      <c r="N1081">
        <v>0</v>
      </c>
      <c r="O1081">
        <v>0</v>
      </c>
      <c r="P1081">
        <v>0</v>
      </c>
      <c r="Q1081">
        <v>0</v>
      </c>
      <c r="R1081" t="s">
        <v>309</v>
      </c>
      <c r="S1081">
        <v>1</v>
      </c>
      <c r="T1081">
        <v>1</v>
      </c>
      <c r="U1081">
        <v>0</v>
      </c>
      <c r="V1081" t="s">
        <v>121</v>
      </c>
      <c r="W1081">
        <v>0</v>
      </c>
      <c r="Y1081" t="s">
        <v>120</v>
      </c>
      <c r="Z1081">
        <v>16.664999999999999</v>
      </c>
      <c r="AA1081">
        <v>0</v>
      </c>
    </row>
    <row r="1082" spans="1:27" x14ac:dyDescent="0.25">
      <c r="A1082" t="s">
        <v>1349</v>
      </c>
      <c r="B1082" t="s">
        <v>1322</v>
      </c>
      <c r="C1082" s="8">
        <v>46012</v>
      </c>
      <c r="D1082">
        <v>0.61993799999999899</v>
      </c>
      <c r="E1082" t="s">
        <v>126</v>
      </c>
      <c r="F1082" t="s">
        <v>127</v>
      </c>
      <c r="G1082" t="s">
        <v>85</v>
      </c>
      <c r="H1082" t="s">
        <v>86</v>
      </c>
      <c r="I1082" t="s">
        <v>87</v>
      </c>
      <c r="J1082">
        <v>22</v>
      </c>
      <c r="K1082">
        <v>1.8599999999999998E-2</v>
      </c>
      <c r="L1082" t="s">
        <v>88</v>
      </c>
      <c r="M1082" t="s">
        <v>96</v>
      </c>
      <c r="N1082">
        <v>33.33</v>
      </c>
      <c r="O1082">
        <v>33.33</v>
      </c>
      <c r="P1082">
        <v>0</v>
      </c>
      <c r="Q1082">
        <v>0</v>
      </c>
      <c r="R1082" t="s">
        <v>309</v>
      </c>
      <c r="S1082">
        <v>1</v>
      </c>
      <c r="T1082">
        <v>1</v>
      </c>
      <c r="U1082">
        <v>0</v>
      </c>
      <c r="V1082" t="s">
        <v>97</v>
      </c>
      <c r="W1082">
        <v>1</v>
      </c>
      <c r="Y1082" t="s">
        <v>96</v>
      </c>
      <c r="Z1082">
        <v>33.33</v>
      </c>
      <c r="AA1082">
        <v>33.33</v>
      </c>
    </row>
    <row r="1083" spans="1:27" x14ac:dyDescent="0.25">
      <c r="A1083" t="s">
        <v>1350</v>
      </c>
      <c r="B1083" t="s">
        <v>1322</v>
      </c>
      <c r="C1083" s="8">
        <v>46012</v>
      </c>
      <c r="D1083">
        <v>1.0832249999999899</v>
      </c>
      <c r="E1083" t="s">
        <v>142</v>
      </c>
      <c r="F1083" t="s">
        <v>143</v>
      </c>
      <c r="G1083" t="s">
        <v>85</v>
      </c>
      <c r="H1083" t="s">
        <v>104</v>
      </c>
      <c r="I1083" t="s">
        <v>105</v>
      </c>
      <c r="J1083">
        <v>33</v>
      </c>
      <c r="K1083">
        <v>3.2500000000000001E-2</v>
      </c>
      <c r="L1083" t="s">
        <v>88</v>
      </c>
      <c r="M1083" t="s">
        <v>96</v>
      </c>
      <c r="N1083">
        <v>33.33</v>
      </c>
      <c r="O1083">
        <v>33.33</v>
      </c>
      <c r="P1083">
        <v>0</v>
      </c>
      <c r="Q1083">
        <v>0</v>
      </c>
      <c r="R1083" t="s">
        <v>309</v>
      </c>
      <c r="S1083">
        <v>1</v>
      </c>
      <c r="T1083">
        <v>1</v>
      </c>
      <c r="U1083">
        <v>0</v>
      </c>
      <c r="V1083" t="s">
        <v>97</v>
      </c>
      <c r="W1083">
        <v>1</v>
      </c>
      <c r="Y1083" t="s">
        <v>96</v>
      </c>
      <c r="Z1083">
        <v>33.33</v>
      </c>
      <c r="AA1083">
        <v>33.33</v>
      </c>
    </row>
    <row r="1084" spans="1:27" x14ac:dyDescent="0.25">
      <c r="A1084" t="s">
        <v>1351</v>
      </c>
      <c r="B1084" t="s">
        <v>1322</v>
      </c>
      <c r="C1084" s="8">
        <v>46012</v>
      </c>
      <c r="D1084">
        <v>0.61993799999999899</v>
      </c>
      <c r="E1084" t="s">
        <v>145</v>
      </c>
      <c r="F1084" t="s">
        <v>146</v>
      </c>
      <c r="G1084" t="s">
        <v>85</v>
      </c>
      <c r="H1084" t="s">
        <v>86</v>
      </c>
      <c r="I1084" t="s">
        <v>87</v>
      </c>
      <c r="J1084">
        <v>25</v>
      </c>
      <c r="K1084">
        <v>1.8599999999999998E-2</v>
      </c>
      <c r="L1084" t="s">
        <v>88</v>
      </c>
      <c r="M1084" t="s">
        <v>96</v>
      </c>
      <c r="N1084">
        <v>33.33</v>
      </c>
      <c r="O1084">
        <v>33.33</v>
      </c>
      <c r="P1084">
        <v>0</v>
      </c>
      <c r="Q1084">
        <v>0</v>
      </c>
      <c r="R1084" t="s">
        <v>309</v>
      </c>
      <c r="S1084">
        <v>1</v>
      </c>
      <c r="T1084">
        <v>1</v>
      </c>
      <c r="U1084">
        <v>0</v>
      </c>
      <c r="V1084" t="s">
        <v>97</v>
      </c>
      <c r="W1084">
        <v>1</v>
      </c>
      <c r="Y1084" t="s">
        <v>96</v>
      </c>
      <c r="Z1084">
        <v>33.33</v>
      </c>
      <c r="AA1084">
        <v>33.33</v>
      </c>
    </row>
    <row r="1085" spans="1:27" x14ac:dyDescent="0.25">
      <c r="A1085" t="s">
        <v>1352</v>
      </c>
      <c r="B1085" t="s">
        <v>1322</v>
      </c>
      <c r="C1085" s="8">
        <v>46012</v>
      </c>
      <c r="D1085">
        <v>0</v>
      </c>
      <c r="E1085" t="s">
        <v>160</v>
      </c>
      <c r="F1085" t="s">
        <v>161</v>
      </c>
      <c r="G1085" t="s">
        <v>85</v>
      </c>
      <c r="H1085" t="s">
        <v>118</v>
      </c>
      <c r="I1085" t="s">
        <v>119</v>
      </c>
      <c r="J1085">
        <v>38</v>
      </c>
      <c r="K1085">
        <v>4.3299999999999998E-2</v>
      </c>
      <c r="L1085" t="s">
        <v>88</v>
      </c>
      <c r="M1085" t="s">
        <v>140</v>
      </c>
      <c r="N1085">
        <v>0</v>
      </c>
      <c r="O1085">
        <v>0</v>
      </c>
      <c r="P1085">
        <v>0</v>
      </c>
      <c r="Q1085">
        <v>0</v>
      </c>
      <c r="R1085" t="s">
        <v>309</v>
      </c>
      <c r="S1085">
        <v>1</v>
      </c>
      <c r="T1085">
        <v>1</v>
      </c>
      <c r="U1085">
        <v>0</v>
      </c>
      <c r="V1085" t="s">
        <v>121</v>
      </c>
      <c r="W1085">
        <v>0</v>
      </c>
      <c r="Y1085" t="s">
        <v>140</v>
      </c>
      <c r="Z1085">
        <v>50</v>
      </c>
      <c r="AA1085">
        <v>0</v>
      </c>
    </row>
    <row r="1086" spans="1:27" x14ac:dyDescent="0.25">
      <c r="A1086" t="s">
        <v>1353</v>
      </c>
      <c r="B1086" t="s">
        <v>1322</v>
      </c>
      <c r="C1086" s="8">
        <v>46012</v>
      </c>
      <c r="D1086">
        <v>1.085</v>
      </c>
      <c r="E1086" t="s">
        <v>163</v>
      </c>
      <c r="F1086" t="s">
        <v>164</v>
      </c>
      <c r="G1086" t="s">
        <v>85</v>
      </c>
      <c r="H1086" t="s">
        <v>165</v>
      </c>
      <c r="I1086" t="s">
        <v>166</v>
      </c>
      <c r="J1086">
        <v>29</v>
      </c>
      <c r="K1086">
        <v>2.1700000000000001E-2</v>
      </c>
      <c r="L1086" t="s">
        <v>88</v>
      </c>
      <c r="M1086" t="s">
        <v>140</v>
      </c>
      <c r="N1086">
        <v>50</v>
      </c>
      <c r="O1086">
        <v>50</v>
      </c>
      <c r="P1086">
        <v>0</v>
      </c>
      <c r="Q1086">
        <v>0</v>
      </c>
      <c r="R1086" t="s">
        <v>309</v>
      </c>
      <c r="S1086">
        <v>1</v>
      </c>
      <c r="T1086">
        <v>1</v>
      </c>
      <c r="U1086">
        <v>0</v>
      </c>
      <c r="V1086" t="s">
        <v>97</v>
      </c>
      <c r="W1086">
        <v>1</v>
      </c>
      <c r="Y1086" t="s">
        <v>140</v>
      </c>
      <c r="Z1086">
        <v>50</v>
      </c>
      <c r="AA1086">
        <v>50</v>
      </c>
    </row>
    <row r="1087" spans="1:27" x14ac:dyDescent="0.25">
      <c r="A1087" t="s">
        <v>1354</v>
      </c>
      <c r="B1087" t="s">
        <v>1322</v>
      </c>
      <c r="C1087" s="8">
        <v>46012</v>
      </c>
      <c r="D1087">
        <v>1.085</v>
      </c>
      <c r="E1087" t="s">
        <v>168</v>
      </c>
      <c r="F1087" t="s">
        <v>169</v>
      </c>
      <c r="G1087" t="s">
        <v>85</v>
      </c>
      <c r="H1087" t="s">
        <v>165</v>
      </c>
      <c r="I1087" t="s">
        <v>166</v>
      </c>
      <c r="J1087">
        <v>30</v>
      </c>
      <c r="K1087">
        <v>2.1700000000000001E-2</v>
      </c>
      <c r="L1087" t="s">
        <v>88</v>
      </c>
      <c r="M1087" t="s">
        <v>140</v>
      </c>
      <c r="N1087">
        <v>50</v>
      </c>
      <c r="O1087">
        <v>50</v>
      </c>
      <c r="P1087">
        <v>0</v>
      </c>
      <c r="Q1087">
        <v>0</v>
      </c>
      <c r="R1087" t="s">
        <v>309</v>
      </c>
      <c r="S1087">
        <v>1</v>
      </c>
      <c r="T1087">
        <v>1</v>
      </c>
      <c r="U1087">
        <v>0</v>
      </c>
      <c r="V1087" t="s">
        <v>97</v>
      </c>
      <c r="W1087">
        <v>1</v>
      </c>
      <c r="Y1087" t="s">
        <v>140</v>
      </c>
      <c r="Z1087">
        <v>50</v>
      </c>
      <c r="AA1087">
        <v>50</v>
      </c>
    </row>
    <row r="1088" spans="1:27" x14ac:dyDescent="0.25">
      <c r="A1088" t="s">
        <v>1355</v>
      </c>
      <c r="B1088" t="s">
        <v>1322</v>
      </c>
      <c r="C1088" s="8">
        <v>46012</v>
      </c>
      <c r="D1088">
        <v>1.085</v>
      </c>
      <c r="E1088" t="s">
        <v>171</v>
      </c>
      <c r="F1088" t="s">
        <v>172</v>
      </c>
      <c r="G1088" t="s">
        <v>85</v>
      </c>
      <c r="H1088" t="s">
        <v>165</v>
      </c>
      <c r="I1088" t="s">
        <v>166</v>
      </c>
      <c r="J1088">
        <v>31</v>
      </c>
      <c r="K1088">
        <v>2.1700000000000001E-2</v>
      </c>
      <c r="L1088" t="s">
        <v>88</v>
      </c>
      <c r="M1088" t="s">
        <v>140</v>
      </c>
      <c r="N1088">
        <v>50</v>
      </c>
      <c r="O1088">
        <v>50</v>
      </c>
      <c r="P1088">
        <v>0</v>
      </c>
      <c r="Q1088">
        <v>0</v>
      </c>
      <c r="R1088" t="s">
        <v>309</v>
      </c>
      <c r="S1088">
        <v>1</v>
      </c>
      <c r="T1088">
        <v>1</v>
      </c>
      <c r="U1088">
        <v>0</v>
      </c>
      <c r="V1088" t="s">
        <v>97</v>
      </c>
      <c r="W1088">
        <v>1</v>
      </c>
      <c r="Y1088" t="s">
        <v>140</v>
      </c>
      <c r="Z1088">
        <v>50</v>
      </c>
      <c r="AA1088">
        <v>50</v>
      </c>
    </row>
    <row r="1089" spans="1:27" x14ac:dyDescent="0.25">
      <c r="A1089" t="s">
        <v>1356</v>
      </c>
      <c r="B1089" t="s">
        <v>1322</v>
      </c>
      <c r="C1089" s="8">
        <v>46012</v>
      </c>
      <c r="D1089">
        <v>0</v>
      </c>
      <c r="E1089" t="s">
        <v>174</v>
      </c>
      <c r="F1089" t="s">
        <v>175</v>
      </c>
      <c r="G1089" t="s">
        <v>85</v>
      </c>
      <c r="H1089" t="s">
        <v>165</v>
      </c>
      <c r="I1089" t="s">
        <v>166</v>
      </c>
      <c r="J1089">
        <v>28</v>
      </c>
      <c r="K1089">
        <v>2.1700000000000001E-2</v>
      </c>
      <c r="L1089" t="s">
        <v>88</v>
      </c>
      <c r="M1089" t="s">
        <v>140</v>
      </c>
      <c r="N1089">
        <v>0</v>
      </c>
      <c r="O1089">
        <v>0</v>
      </c>
      <c r="P1089">
        <v>0</v>
      </c>
      <c r="Q1089">
        <v>0</v>
      </c>
      <c r="R1089" t="s">
        <v>309</v>
      </c>
      <c r="S1089">
        <v>1</v>
      </c>
      <c r="T1089">
        <v>1</v>
      </c>
      <c r="U1089">
        <v>0</v>
      </c>
      <c r="V1089" t="s">
        <v>121</v>
      </c>
      <c r="W1089">
        <v>0</v>
      </c>
      <c r="Y1089" t="s">
        <v>140</v>
      </c>
      <c r="Z1089">
        <v>50</v>
      </c>
      <c r="AA1089">
        <v>0</v>
      </c>
    </row>
    <row r="1090" spans="1:27" x14ac:dyDescent="0.25">
      <c r="A1090" t="s">
        <v>1357</v>
      </c>
      <c r="B1090" t="s">
        <v>1322</v>
      </c>
      <c r="C1090" s="8">
        <v>46012</v>
      </c>
      <c r="D1090">
        <v>1.085</v>
      </c>
      <c r="E1090" t="s">
        <v>177</v>
      </c>
      <c r="F1090" t="s">
        <v>178</v>
      </c>
      <c r="G1090" t="s">
        <v>85</v>
      </c>
      <c r="H1090" t="s">
        <v>165</v>
      </c>
      <c r="I1090" t="s">
        <v>166</v>
      </c>
      <c r="J1090">
        <v>27</v>
      </c>
      <c r="K1090">
        <v>2.1700000000000001E-2</v>
      </c>
      <c r="L1090" t="s">
        <v>88</v>
      </c>
      <c r="M1090" t="s">
        <v>140</v>
      </c>
      <c r="N1090">
        <v>50</v>
      </c>
      <c r="O1090">
        <v>50</v>
      </c>
      <c r="P1090">
        <v>0</v>
      </c>
      <c r="Q1090">
        <v>0</v>
      </c>
      <c r="R1090" t="s">
        <v>309</v>
      </c>
      <c r="S1090">
        <v>1</v>
      </c>
      <c r="T1090">
        <v>1</v>
      </c>
      <c r="U1090">
        <v>0</v>
      </c>
      <c r="V1090" t="s">
        <v>97</v>
      </c>
      <c r="W1090">
        <v>1</v>
      </c>
      <c r="Y1090" t="s">
        <v>140</v>
      </c>
      <c r="Z1090">
        <v>50</v>
      </c>
      <c r="AA1090">
        <v>50</v>
      </c>
    </row>
    <row r="1091" spans="1:27" x14ac:dyDescent="0.25">
      <c r="A1091" t="s">
        <v>1358</v>
      </c>
      <c r="B1091" t="s">
        <v>1322</v>
      </c>
      <c r="C1091" s="8">
        <v>46012</v>
      </c>
      <c r="D1091">
        <v>1.085</v>
      </c>
      <c r="E1091" t="s">
        <v>180</v>
      </c>
      <c r="F1091" t="s">
        <v>181</v>
      </c>
      <c r="G1091" t="s">
        <v>85</v>
      </c>
      <c r="H1091" t="s">
        <v>165</v>
      </c>
      <c r="I1091" t="s">
        <v>166</v>
      </c>
      <c r="J1091">
        <v>32</v>
      </c>
      <c r="K1091">
        <v>2.1700000000000001E-2</v>
      </c>
      <c r="L1091" t="s">
        <v>88</v>
      </c>
      <c r="M1091" t="s">
        <v>140</v>
      </c>
      <c r="N1091">
        <v>50</v>
      </c>
      <c r="O1091">
        <v>50</v>
      </c>
      <c r="P1091">
        <v>0</v>
      </c>
      <c r="Q1091">
        <v>0</v>
      </c>
      <c r="R1091" t="s">
        <v>309</v>
      </c>
      <c r="S1091">
        <v>1</v>
      </c>
      <c r="T1091">
        <v>1</v>
      </c>
      <c r="U1091">
        <v>0</v>
      </c>
      <c r="V1091" t="s">
        <v>97</v>
      </c>
      <c r="W1091">
        <v>1</v>
      </c>
      <c r="Y1091" t="s">
        <v>140</v>
      </c>
      <c r="Z1091">
        <v>50</v>
      </c>
      <c r="AA1091">
        <v>50</v>
      </c>
    </row>
    <row r="1092" spans="1:27" x14ac:dyDescent="0.25">
      <c r="A1092" t="s">
        <v>1359</v>
      </c>
      <c r="B1092" t="s">
        <v>1322</v>
      </c>
      <c r="C1092" s="8">
        <v>46012</v>
      </c>
      <c r="D1092">
        <v>0</v>
      </c>
      <c r="E1092" t="s">
        <v>183</v>
      </c>
      <c r="F1092" t="s">
        <v>184</v>
      </c>
      <c r="G1092" t="s">
        <v>85</v>
      </c>
      <c r="H1092" t="s">
        <v>104</v>
      </c>
      <c r="I1092" t="s">
        <v>105</v>
      </c>
      <c r="J1092">
        <v>36</v>
      </c>
      <c r="K1092">
        <v>3.2500000000000001E-2</v>
      </c>
      <c r="L1092" t="s">
        <v>88</v>
      </c>
      <c r="M1092" t="s">
        <v>89</v>
      </c>
      <c r="N1092">
        <v>0</v>
      </c>
      <c r="O1092">
        <v>0</v>
      </c>
      <c r="P1092">
        <v>0</v>
      </c>
      <c r="Q1092">
        <v>0</v>
      </c>
      <c r="R1092" t="s">
        <v>309</v>
      </c>
      <c r="S1092">
        <v>1</v>
      </c>
      <c r="T1092">
        <v>1</v>
      </c>
      <c r="U1092">
        <v>0</v>
      </c>
      <c r="V1092" t="s">
        <v>90</v>
      </c>
      <c r="W1092">
        <v>0</v>
      </c>
      <c r="Y1092" t="s">
        <v>89</v>
      </c>
      <c r="Z1092">
        <v>0</v>
      </c>
      <c r="AA1092">
        <v>0</v>
      </c>
    </row>
    <row r="1093" spans="1:27" x14ac:dyDescent="0.25">
      <c r="A1093" t="s">
        <v>1360</v>
      </c>
      <c r="B1093" t="s">
        <v>1322</v>
      </c>
      <c r="C1093" s="8">
        <v>46012</v>
      </c>
      <c r="D1093">
        <v>1.1098889999999999</v>
      </c>
      <c r="E1093" t="s">
        <v>217</v>
      </c>
      <c r="F1093" t="s">
        <v>218</v>
      </c>
      <c r="G1093" t="s">
        <v>219</v>
      </c>
      <c r="H1093" t="s">
        <v>3</v>
      </c>
      <c r="I1093" t="s">
        <v>3</v>
      </c>
      <c r="J1093">
        <v>1</v>
      </c>
      <c r="K1093">
        <v>3.3300000000000003E-2</v>
      </c>
      <c r="L1093" t="s">
        <v>88</v>
      </c>
      <c r="M1093" t="s">
        <v>221</v>
      </c>
      <c r="N1093">
        <v>33.33</v>
      </c>
      <c r="O1093">
        <v>33.33</v>
      </c>
      <c r="P1093">
        <v>0</v>
      </c>
      <c r="Q1093">
        <v>0</v>
      </c>
      <c r="R1093" t="s">
        <v>309</v>
      </c>
      <c r="S1093">
        <v>1</v>
      </c>
      <c r="T1093">
        <v>1</v>
      </c>
      <c r="U1093">
        <v>0</v>
      </c>
      <c r="W1093">
        <v>0</v>
      </c>
      <c r="X1093">
        <v>33.33</v>
      </c>
      <c r="Y1093" t="s">
        <v>221</v>
      </c>
      <c r="Z1093">
        <v>50</v>
      </c>
      <c r="AA1093">
        <v>33.33</v>
      </c>
    </row>
    <row r="1094" spans="1:27" x14ac:dyDescent="0.25">
      <c r="A1094" t="s">
        <v>1361</v>
      </c>
      <c r="B1094" t="s">
        <v>1322</v>
      </c>
      <c r="C1094" s="8">
        <v>46012</v>
      </c>
      <c r="D1094">
        <v>1.1098889999999999</v>
      </c>
      <c r="E1094" t="s">
        <v>223</v>
      </c>
      <c r="F1094" t="s">
        <v>224</v>
      </c>
      <c r="G1094" t="s">
        <v>219</v>
      </c>
      <c r="H1094" t="s">
        <v>3</v>
      </c>
      <c r="I1094" t="s">
        <v>3</v>
      </c>
      <c r="J1094">
        <v>3</v>
      </c>
      <c r="K1094">
        <v>3.3300000000000003E-2</v>
      </c>
      <c r="L1094" t="s">
        <v>88</v>
      </c>
      <c r="M1094" t="s">
        <v>221</v>
      </c>
      <c r="N1094">
        <v>33.33</v>
      </c>
      <c r="O1094">
        <v>33.33</v>
      </c>
      <c r="P1094">
        <v>0</v>
      </c>
      <c r="Q1094">
        <v>0</v>
      </c>
      <c r="R1094" t="s">
        <v>309</v>
      </c>
      <c r="S1094">
        <v>1</v>
      </c>
      <c r="T1094">
        <v>1</v>
      </c>
      <c r="U1094">
        <v>0</v>
      </c>
      <c r="W1094">
        <v>0</v>
      </c>
      <c r="X1094">
        <v>33.33</v>
      </c>
      <c r="Y1094" t="s">
        <v>221</v>
      </c>
      <c r="Z1094">
        <v>50</v>
      </c>
      <c r="AA1094">
        <v>33.33</v>
      </c>
    </row>
    <row r="1095" spans="1:27" x14ac:dyDescent="0.25">
      <c r="A1095" t="s">
        <v>1362</v>
      </c>
      <c r="B1095" t="s">
        <v>1322</v>
      </c>
      <c r="C1095" s="8">
        <v>46012</v>
      </c>
      <c r="D1095">
        <v>2.1644999999999999</v>
      </c>
      <c r="E1095" t="s">
        <v>226</v>
      </c>
      <c r="F1095" t="s">
        <v>227</v>
      </c>
      <c r="G1095" t="s">
        <v>219</v>
      </c>
      <c r="H1095" t="s">
        <v>3</v>
      </c>
      <c r="I1095" t="s">
        <v>3</v>
      </c>
      <c r="J1095">
        <v>2</v>
      </c>
      <c r="K1095">
        <v>3.3300000000000003E-2</v>
      </c>
      <c r="L1095" t="s">
        <v>88</v>
      </c>
      <c r="M1095" t="s">
        <v>221</v>
      </c>
      <c r="N1095">
        <v>65</v>
      </c>
      <c r="O1095">
        <v>65</v>
      </c>
      <c r="P1095">
        <v>0</v>
      </c>
      <c r="Q1095">
        <v>0</v>
      </c>
      <c r="R1095" t="s">
        <v>309</v>
      </c>
      <c r="S1095">
        <v>1</v>
      </c>
      <c r="T1095">
        <v>1</v>
      </c>
      <c r="U1095">
        <v>0</v>
      </c>
      <c r="W1095">
        <v>0</v>
      </c>
      <c r="X1095">
        <v>65</v>
      </c>
      <c r="Y1095" t="s">
        <v>221</v>
      </c>
      <c r="Z1095">
        <v>50</v>
      </c>
      <c r="AA1095">
        <v>65</v>
      </c>
    </row>
    <row r="1096" spans="1:27" x14ac:dyDescent="0.25">
      <c r="A1096" t="s">
        <v>1363</v>
      </c>
      <c r="B1096" t="s">
        <v>1364</v>
      </c>
      <c r="C1096" s="8" t="s">
        <v>1365</v>
      </c>
      <c r="D1096">
        <v>0.92999999999999905</v>
      </c>
      <c r="E1096" t="s">
        <v>83</v>
      </c>
      <c r="F1096" t="s">
        <v>84</v>
      </c>
      <c r="G1096" t="s">
        <v>85</v>
      </c>
      <c r="H1096" t="s">
        <v>86</v>
      </c>
      <c r="I1096" t="s">
        <v>87</v>
      </c>
      <c r="J1096">
        <v>24</v>
      </c>
      <c r="K1096">
        <v>1.8599999999999998E-2</v>
      </c>
      <c r="L1096" t="s">
        <v>88</v>
      </c>
      <c r="M1096" t="s">
        <v>268</v>
      </c>
      <c r="N1096">
        <v>50</v>
      </c>
      <c r="O1096">
        <v>50</v>
      </c>
      <c r="P1096">
        <v>0</v>
      </c>
      <c r="Q1096">
        <v>0</v>
      </c>
      <c r="S1096">
        <v>1</v>
      </c>
      <c r="T1096">
        <v>1</v>
      </c>
      <c r="U1096">
        <v>0</v>
      </c>
      <c r="V1096" t="s">
        <v>97</v>
      </c>
      <c r="W1096">
        <v>1</v>
      </c>
      <c r="Y1096" t="s">
        <v>268</v>
      </c>
      <c r="Z1096">
        <v>50</v>
      </c>
      <c r="AA1096">
        <v>50</v>
      </c>
    </row>
    <row r="1097" spans="1:27" x14ac:dyDescent="0.25">
      <c r="A1097" t="s">
        <v>1366</v>
      </c>
      <c r="B1097" t="s">
        <v>1364</v>
      </c>
      <c r="C1097" s="8" t="s">
        <v>1365</v>
      </c>
      <c r="D1097">
        <v>0.81499999999999995</v>
      </c>
      <c r="E1097" t="s">
        <v>92</v>
      </c>
      <c r="F1097" t="s">
        <v>93</v>
      </c>
      <c r="G1097" t="s">
        <v>85</v>
      </c>
      <c r="H1097" t="s">
        <v>94</v>
      </c>
      <c r="I1097" t="s">
        <v>95</v>
      </c>
      <c r="J1097">
        <v>13</v>
      </c>
      <c r="K1097">
        <v>1.6299999999999999E-2</v>
      </c>
      <c r="L1097" t="s">
        <v>88</v>
      </c>
      <c r="M1097" t="s">
        <v>268</v>
      </c>
      <c r="N1097">
        <v>50</v>
      </c>
      <c r="O1097">
        <v>50</v>
      </c>
      <c r="P1097">
        <v>0</v>
      </c>
      <c r="Q1097">
        <v>0</v>
      </c>
      <c r="S1097">
        <v>1</v>
      </c>
      <c r="T1097">
        <v>1</v>
      </c>
      <c r="U1097">
        <v>0</v>
      </c>
      <c r="V1097" t="s">
        <v>97</v>
      </c>
      <c r="W1097">
        <v>1</v>
      </c>
      <c r="Y1097" t="s">
        <v>268</v>
      </c>
      <c r="Z1097">
        <v>50</v>
      </c>
      <c r="AA1097">
        <v>50</v>
      </c>
    </row>
    <row r="1098" spans="1:27" x14ac:dyDescent="0.25">
      <c r="A1098" t="s">
        <v>1367</v>
      </c>
      <c r="B1098" t="s">
        <v>1364</v>
      </c>
      <c r="C1098" s="8" t="s">
        <v>1365</v>
      </c>
      <c r="D1098">
        <v>0</v>
      </c>
      <c r="E1098" t="s">
        <v>99</v>
      </c>
      <c r="F1098" t="s">
        <v>100</v>
      </c>
      <c r="G1098" t="s">
        <v>85</v>
      </c>
      <c r="H1098" t="s">
        <v>86</v>
      </c>
      <c r="I1098" t="s">
        <v>87</v>
      </c>
      <c r="J1098">
        <v>26</v>
      </c>
      <c r="K1098">
        <v>1.8599999999999998E-2</v>
      </c>
      <c r="L1098" t="s">
        <v>88</v>
      </c>
      <c r="M1098" t="s">
        <v>89</v>
      </c>
      <c r="N1098">
        <v>0</v>
      </c>
      <c r="O1098">
        <v>0</v>
      </c>
      <c r="P1098">
        <v>0</v>
      </c>
      <c r="Q1098">
        <v>0</v>
      </c>
      <c r="S1098">
        <v>1</v>
      </c>
      <c r="T1098">
        <v>1</v>
      </c>
      <c r="U1098">
        <v>0</v>
      </c>
      <c r="V1098" t="s">
        <v>90</v>
      </c>
      <c r="W1098">
        <v>0</v>
      </c>
      <c r="Y1098" t="s">
        <v>89</v>
      </c>
      <c r="Z1098">
        <v>0</v>
      </c>
      <c r="AA1098">
        <v>0</v>
      </c>
    </row>
    <row r="1099" spans="1:27" x14ac:dyDescent="0.25">
      <c r="A1099" t="s">
        <v>1368</v>
      </c>
      <c r="B1099" t="s">
        <v>1364</v>
      </c>
      <c r="C1099" s="8" t="s">
        <v>1365</v>
      </c>
      <c r="D1099">
        <v>1.0832249999999899</v>
      </c>
      <c r="E1099" t="s">
        <v>102</v>
      </c>
      <c r="F1099" t="s">
        <v>103</v>
      </c>
      <c r="G1099" t="s">
        <v>85</v>
      </c>
      <c r="H1099" t="s">
        <v>104</v>
      </c>
      <c r="I1099" t="s">
        <v>105</v>
      </c>
      <c r="J1099">
        <v>34</v>
      </c>
      <c r="K1099">
        <v>3.2500000000000001E-2</v>
      </c>
      <c r="L1099" t="s">
        <v>88</v>
      </c>
      <c r="M1099" t="s">
        <v>96</v>
      </c>
      <c r="N1099">
        <v>33.33</v>
      </c>
      <c r="O1099">
        <v>33.33</v>
      </c>
      <c r="P1099">
        <v>0</v>
      </c>
      <c r="Q1099">
        <v>0</v>
      </c>
      <c r="S1099">
        <v>1</v>
      </c>
      <c r="T1099">
        <v>1</v>
      </c>
      <c r="U1099">
        <v>0</v>
      </c>
      <c r="V1099" t="s">
        <v>97</v>
      </c>
      <c r="W1099">
        <v>1</v>
      </c>
      <c r="Y1099" t="s">
        <v>96</v>
      </c>
      <c r="Z1099">
        <v>33.33</v>
      </c>
      <c r="AA1099">
        <v>33.33</v>
      </c>
    </row>
    <row r="1100" spans="1:27" x14ac:dyDescent="0.25">
      <c r="A1100" t="s">
        <v>1369</v>
      </c>
      <c r="B1100" t="s">
        <v>1364</v>
      </c>
      <c r="C1100" s="8" t="s">
        <v>1365</v>
      </c>
      <c r="D1100">
        <v>0.54327899999999996</v>
      </c>
      <c r="E1100" t="s">
        <v>107</v>
      </c>
      <c r="F1100" t="s">
        <v>108</v>
      </c>
      <c r="G1100" t="s">
        <v>85</v>
      </c>
      <c r="H1100" t="s">
        <v>94</v>
      </c>
      <c r="I1100" t="s">
        <v>95</v>
      </c>
      <c r="J1100">
        <v>19</v>
      </c>
      <c r="K1100">
        <v>1.6299999999999999E-2</v>
      </c>
      <c r="L1100" t="s">
        <v>88</v>
      </c>
      <c r="M1100" t="s">
        <v>96</v>
      </c>
      <c r="N1100">
        <v>33.33</v>
      </c>
      <c r="O1100">
        <v>33.33</v>
      </c>
      <c r="P1100">
        <v>0</v>
      </c>
      <c r="Q1100">
        <v>0</v>
      </c>
      <c r="S1100">
        <v>1</v>
      </c>
      <c r="T1100">
        <v>1</v>
      </c>
      <c r="U1100">
        <v>0</v>
      </c>
      <c r="V1100" t="s">
        <v>97</v>
      </c>
      <c r="W1100">
        <v>1</v>
      </c>
      <c r="Y1100" t="s">
        <v>96</v>
      </c>
      <c r="Z1100">
        <v>33.33</v>
      </c>
      <c r="AA1100">
        <v>33.33</v>
      </c>
    </row>
    <row r="1101" spans="1:27" x14ac:dyDescent="0.25">
      <c r="A1101" t="s">
        <v>1370</v>
      </c>
      <c r="B1101" t="s">
        <v>1364</v>
      </c>
      <c r="C1101" s="8" t="s">
        <v>1365</v>
      </c>
      <c r="D1101">
        <v>0.92999999999999905</v>
      </c>
      <c r="E1101" t="s">
        <v>110</v>
      </c>
      <c r="F1101" t="s">
        <v>111</v>
      </c>
      <c r="G1101" t="s">
        <v>85</v>
      </c>
      <c r="H1101" t="s">
        <v>86</v>
      </c>
      <c r="I1101" t="s">
        <v>87</v>
      </c>
      <c r="J1101">
        <v>20</v>
      </c>
      <c r="K1101">
        <v>1.8599999999999998E-2</v>
      </c>
      <c r="L1101" t="s">
        <v>88</v>
      </c>
      <c r="M1101" t="s">
        <v>268</v>
      </c>
      <c r="N1101">
        <v>50</v>
      </c>
      <c r="O1101">
        <v>50</v>
      </c>
      <c r="P1101">
        <v>0</v>
      </c>
      <c r="Q1101">
        <v>0</v>
      </c>
      <c r="S1101">
        <v>1</v>
      </c>
      <c r="T1101">
        <v>1</v>
      </c>
      <c r="U1101">
        <v>0</v>
      </c>
      <c r="V1101" t="s">
        <v>97</v>
      </c>
      <c r="W1101">
        <v>1</v>
      </c>
      <c r="Y1101" t="s">
        <v>268</v>
      </c>
      <c r="Z1101">
        <v>50</v>
      </c>
      <c r="AA1101">
        <v>50</v>
      </c>
    </row>
    <row r="1102" spans="1:27" x14ac:dyDescent="0.25">
      <c r="A1102" t="s">
        <v>1371</v>
      </c>
      <c r="B1102" t="s">
        <v>1364</v>
      </c>
      <c r="C1102" s="8" t="s">
        <v>1365</v>
      </c>
      <c r="D1102">
        <v>0</v>
      </c>
      <c r="E1102" t="s">
        <v>113</v>
      </c>
      <c r="F1102" t="s">
        <v>114</v>
      </c>
      <c r="G1102" t="s">
        <v>85</v>
      </c>
      <c r="H1102" t="s">
        <v>94</v>
      </c>
      <c r="I1102" t="s">
        <v>95</v>
      </c>
      <c r="J1102">
        <v>18</v>
      </c>
      <c r="K1102">
        <v>1.6299999999999999E-2</v>
      </c>
      <c r="L1102" t="s">
        <v>88</v>
      </c>
      <c r="M1102" t="s">
        <v>89</v>
      </c>
      <c r="N1102">
        <v>0</v>
      </c>
      <c r="O1102">
        <v>0</v>
      </c>
      <c r="P1102">
        <v>0</v>
      </c>
      <c r="Q1102">
        <v>0</v>
      </c>
      <c r="S1102">
        <v>1</v>
      </c>
      <c r="T1102">
        <v>1</v>
      </c>
      <c r="U1102">
        <v>0</v>
      </c>
      <c r="V1102" t="s">
        <v>90</v>
      </c>
      <c r="W1102">
        <v>0</v>
      </c>
      <c r="Y1102" t="s">
        <v>89</v>
      </c>
      <c r="Z1102">
        <v>0</v>
      </c>
      <c r="AA1102">
        <v>0</v>
      </c>
    </row>
    <row r="1103" spans="1:27" x14ac:dyDescent="0.25">
      <c r="A1103" t="s">
        <v>1372</v>
      </c>
      <c r="B1103" t="s">
        <v>1364</v>
      </c>
      <c r="C1103" s="8" t="s">
        <v>1365</v>
      </c>
      <c r="D1103">
        <v>0</v>
      </c>
      <c r="E1103" t="s">
        <v>116</v>
      </c>
      <c r="F1103" t="s">
        <v>117</v>
      </c>
      <c r="G1103" t="s">
        <v>85</v>
      </c>
      <c r="H1103" t="s">
        <v>118</v>
      </c>
      <c r="I1103" t="s">
        <v>119</v>
      </c>
      <c r="J1103">
        <v>37</v>
      </c>
      <c r="K1103">
        <v>4.3299999999999998E-2</v>
      </c>
      <c r="L1103" t="s">
        <v>88</v>
      </c>
      <c r="M1103" t="s">
        <v>96</v>
      </c>
      <c r="N1103">
        <v>0</v>
      </c>
      <c r="O1103">
        <v>0</v>
      </c>
      <c r="P1103">
        <v>0</v>
      </c>
      <c r="Q1103">
        <v>0</v>
      </c>
      <c r="S1103">
        <v>1</v>
      </c>
      <c r="T1103">
        <v>1</v>
      </c>
      <c r="U1103">
        <v>0</v>
      </c>
      <c r="V1103" t="s">
        <v>121</v>
      </c>
      <c r="W1103">
        <v>0</v>
      </c>
      <c r="Y1103" t="s">
        <v>96</v>
      </c>
      <c r="Z1103">
        <v>33.33</v>
      </c>
      <c r="AA1103">
        <v>0</v>
      </c>
    </row>
    <row r="1104" spans="1:27" x14ac:dyDescent="0.25">
      <c r="A1104" t="s">
        <v>1373</v>
      </c>
      <c r="B1104" t="s">
        <v>1364</v>
      </c>
      <c r="C1104" s="8" t="s">
        <v>1365</v>
      </c>
      <c r="D1104">
        <v>0</v>
      </c>
      <c r="E1104" t="s">
        <v>123</v>
      </c>
      <c r="F1104" t="s">
        <v>124</v>
      </c>
      <c r="G1104" t="s">
        <v>85</v>
      </c>
      <c r="H1104" t="s">
        <v>86</v>
      </c>
      <c r="I1104" t="s">
        <v>87</v>
      </c>
      <c r="J1104">
        <v>23</v>
      </c>
      <c r="K1104">
        <v>1.8599999999999998E-2</v>
      </c>
      <c r="L1104" t="s">
        <v>88</v>
      </c>
      <c r="M1104" t="s">
        <v>96</v>
      </c>
      <c r="N1104">
        <v>0</v>
      </c>
      <c r="O1104">
        <v>0</v>
      </c>
      <c r="P1104">
        <v>0</v>
      </c>
      <c r="Q1104">
        <v>0</v>
      </c>
      <c r="S1104">
        <v>1</v>
      </c>
      <c r="T1104">
        <v>1</v>
      </c>
      <c r="U1104">
        <v>0</v>
      </c>
      <c r="V1104" t="s">
        <v>121</v>
      </c>
      <c r="W1104">
        <v>0</v>
      </c>
      <c r="Y1104" t="s">
        <v>96</v>
      </c>
      <c r="Z1104">
        <v>33.33</v>
      </c>
      <c r="AA1104">
        <v>0</v>
      </c>
    </row>
    <row r="1105" spans="1:27" x14ac:dyDescent="0.25">
      <c r="A1105" t="s">
        <v>1374</v>
      </c>
      <c r="B1105" t="s">
        <v>1364</v>
      </c>
      <c r="C1105" s="8" t="s">
        <v>1365</v>
      </c>
      <c r="D1105">
        <v>0</v>
      </c>
      <c r="E1105" t="s">
        <v>126</v>
      </c>
      <c r="F1105" t="s">
        <v>127</v>
      </c>
      <c r="G1105" t="s">
        <v>85</v>
      </c>
      <c r="H1105" t="s">
        <v>86</v>
      </c>
      <c r="I1105" t="s">
        <v>87</v>
      </c>
      <c r="J1105">
        <v>22</v>
      </c>
      <c r="K1105">
        <v>1.8599999999999998E-2</v>
      </c>
      <c r="L1105" t="s">
        <v>88</v>
      </c>
      <c r="M1105" t="s">
        <v>96</v>
      </c>
      <c r="N1105">
        <v>0</v>
      </c>
      <c r="O1105">
        <v>0</v>
      </c>
      <c r="P1105">
        <v>0</v>
      </c>
      <c r="Q1105">
        <v>0</v>
      </c>
      <c r="S1105">
        <v>1</v>
      </c>
      <c r="T1105">
        <v>1</v>
      </c>
      <c r="U1105">
        <v>0</v>
      </c>
      <c r="V1105" t="s">
        <v>121</v>
      </c>
      <c r="W1105">
        <v>0</v>
      </c>
      <c r="Y1105" t="s">
        <v>96</v>
      </c>
      <c r="Z1105">
        <v>33.33</v>
      </c>
      <c r="AA1105">
        <v>0</v>
      </c>
    </row>
    <row r="1106" spans="1:27" x14ac:dyDescent="0.25">
      <c r="A1106" t="s">
        <v>1375</v>
      </c>
      <c r="B1106" t="s">
        <v>1364</v>
      </c>
      <c r="C1106" s="8" t="s">
        <v>1365</v>
      </c>
      <c r="D1106">
        <v>0.81499999999999995</v>
      </c>
      <c r="E1106" t="s">
        <v>129</v>
      </c>
      <c r="F1106" t="s">
        <v>130</v>
      </c>
      <c r="G1106" t="s">
        <v>85</v>
      </c>
      <c r="H1106" t="s">
        <v>94</v>
      </c>
      <c r="I1106" t="s">
        <v>95</v>
      </c>
      <c r="J1106">
        <v>15</v>
      </c>
      <c r="K1106">
        <v>1.6299999999999999E-2</v>
      </c>
      <c r="L1106" t="s">
        <v>88</v>
      </c>
      <c r="M1106" t="s">
        <v>268</v>
      </c>
      <c r="N1106">
        <v>50</v>
      </c>
      <c r="O1106">
        <v>50</v>
      </c>
      <c r="P1106">
        <v>0</v>
      </c>
      <c r="Q1106">
        <v>0</v>
      </c>
      <c r="S1106">
        <v>1</v>
      </c>
      <c r="T1106">
        <v>1</v>
      </c>
      <c r="U1106">
        <v>0</v>
      </c>
      <c r="V1106" t="s">
        <v>97</v>
      </c>
      <c r="W1106">
        <v>1</v>
      </c>
      <c r="Y1106" t="s">
        <v>268</v>
      </c>
      <c r="Z1106">
        <v>50</v>
      </c>
      <c r="AA1106">
        <v>50</v>
      </c>
    </row>
    <row r="1107" spans="1:27" x14ac:dyDescent="0.25">
      <c r="A1107" t="s">
        <v>1376</v>
      </c>
      <c r="B1107" t="s">
        <v>1364</v>
      </c>
      <c r="C1107" s="8" t="s">
        <v>1365</v>
      </c>
      <c r="D1107">
        <v>0</v>
      </c>
      <c r="E1107" t="s">
        <v>132</v>
      </c>
      <c r="F1107" t="s">
        <v>133</v>
      </c>
      <c r="G1107" t="s">
        <v>85</v>
      </c>
      <c r="H1107" t="s">
        <v>86</v>
      </c>
      <c r="I1107" t="s">
        <v>87</v>
      </c>
      <c r="J1107">
        <v>21</v>
      </c>
      <c r="K1107">
        <v>1.8599999999999998E-2</v>
      </c>
      <c r="L1107" t="s">
        <v>88</v>
      </c>
      <c r="M1107" t="s">
        <v>89</v>
      </c>
      <c r="N1107">
        <v>0</v>
      </c>
      <c r="O1107">
        <v>0</v>
      </c>
      <c r="P1107">
        <v>0</v>
      </c>
      <c r="Q1107">
        <v>0</v>
      </c>
      <c r="S1107">
        <v>1</v>
      </c>
      <c r="T1107">
        <v>1</v>
      </c>
      <c r="U1107">
        <v>0</v>
      </c>
      <c r="V1107" t="s">
        <v>90</v>
      </c>
      <c r="W1107">
        <v>0</v>
      </c>
      <c r="Y1107" t="s">
        <v>89</v>
      </c>
      <c r="Z1107">
        <v>0</v>
      </c>
      <c r="AA1107">
        <v>0</v>
      </c>
    </row>
    <row r="1108" spans="1:27" x14ac:dyDescent="0.25">
      <c r="A1108" t="s">
        <v>1377</v>
      </c>
      <c r="B1108" t="s">
        <v>1364</v>
      </c>
      <c r="C1108" s="8" t="s">
        <v>1365</v>
      </c>
      <c r="D1108">
        <v>0.81499999999999995</v>
      </c>
      <c r="E1108" t="s">
        <v>135</v>
      </c>
      <c r="F1108" t="s">
        <v>136</v>
      </c>
      <c r="G1108" t="s">
        <v>85</v>
      </c>
      <c r="H1108" t="s">
        <v>94</v>
      </c>
      <c r="I1108" t="s">
        <v>95</v>
      </c>
      <c r="J1108">
        <v>14</v>
      </c>
      <c r="K1108">
        <v>1.6299999999999999E-2</v>
      </c>
      <c r="L1108" t="s">
        <v>88</v>
      </c>
      <c r="M1108" t="s">
        <v>268</v>
      </c>
      <c r="N1108">
        <v>50</v>
      </c>
      <c r="O1108">
        <v>50</v>
      </c>
      <c r="P1108">
        <v>0</v>
      </c>
      <c r="Q1108">
        <v>0</v>
      </c>
      <c r="S1108">
        <v>1</v>
      </c>
      <c r="T1108">
        <v>1</v>
      </c>
      <c r="U1108">
        <v>0</v>
      </c>
      <c r="V1108" t="s">
        <v>97</v>
      </c>
      <c r="W1108">
        <v>1</v>
      </c>
      <c r="Y1108" t="s">
        <v>268</v>
      </c>
      <c r="Z1108">
        <v>50</v>
      </c>
      <c r="AA1108">
        <v>50</v>
      </c>
    </row>
    <row r="1109" spans="1:27" x14ac:dyDescent="0.25">
      <c r="A1109" t="s">
        <v>1378</v>
      </c>
      <c r="B1109" t="s">
        <v>1364</v>
      </c>
      <c r="C1109" s="8" t="s">
        <v>1365</v>
      </c>
      <c r="D1109">
        <v>0</v>
      </c>
      <c r="E1109" t="s">
        <v>138</v>
      </c>
      <c r="F1109" t="s">
        <v>139</v>
      </c>
      <c r="G1109" t="s">
        <v>85</v>
      </c>
      <c r="H1109" t="s">
        <v>118</v>
      </c>
      <c r="I1109" t="s">
        <v>119</v>
      </c>
      <c r="J1109">
        <v>39</v>
      </c>
      <c r="K1109">
        <v>4.3299999999999998E-2</v>
      </c>
      <c r="L1109" t="s">
        <v>88</v>
      </c>
      <c r="M1109" t="s">
        <v>140</v>
      </c>
      <c r="N1109">
        <v>0</v>
      </c>
      <c r="O1109">
        <v>0</v>
      </c>
      <c r="P1109">
        <v>0</v>
      </c>
      <c r="Q1109">
        <v>0</v>
      </c>
      <c r="S1109">
        <v>1</v>
      </c>
      <c r="T1109">
        <v>1</v>
      </c>
      <c r="U1109">
        <v>0</v>
      </c>
      <c r="V1109" t="s">
        <v>90</v>
      </c>
      <c r="W1109">
        <v>0</v>
      </c>
      <c r="Y1109" t="s">
        <v>140</v>
      </c>
      <c r="Z1109">
        <v>50</v>
      </c>
      <c r="AA1109">
        <v>0</v>
      </c>
    </row>
    <row r="1110" spans="1:27" x14ac:dyDescent="0.25">
      <c r="A1110" t="s">
        <v>1379</v>
      </c>
      <c r="B1110" t="s">
        <v>1364</v>
      </c>
      <c r="C1110" s="8" t="s">
        <v>1365</v>
      </c>
      <c r="D1110">
        <v>1.0832249999999899</v>
      </c>
      <c r="E1110" t="s">
        <v>142</v>
      </c>
      <c r="F1110" t="s">
        <v>143</v>
      </c>
      <c r="G1110" t="s">
        <v>85</v>
      </c>
      <c r="H1110" t="s">
        <v>104</v>
      </c>
      <c r="I1110" t="s">
        <v>105</v>
      </c>
      <c r="J1110">
        <v>33</v>
      </c>
      <c r="K1110">
        <v>3.2500000000000001E-2</v>
      </c>
      <c r="L1110" t="s">
        <v>88</v>
      </c>
      <c r="M1110" t="s">
        <v>96</v>
      </c>
      <c r="N1110">
        <v>33.33</v>
      </c>
      <c r="O1110">
        <v>33.33</v>
      </c>
      <c r="P1110">
        <v>0</v>
      </c>
      <c r="Q1110">
        <v>0</v>
      </c>
      <c r="S1110">
        <v>1</v>
      </c>
      <c r="T1110">
        <v>1</v>
      </c>
      <c r="U1110">
        <v>0</v>
      </c>
      <c r="V1110" t="s">
        <v>97</v>
      </c>
      <c r="W1110">
        <v>1</v>
      </c>
      <c r="Y1110" t="s">
        <v>96</v>
      </c>
      <c r="Z1110">
        <v>33.33</v>
      </c>
      <c r="AA1110">
        <v>33.33</v>
      </c>
    </row>
    <row r="1111" spans="1:27" x14ac:dyDescent="0.25">
      <c r="A1111" t="s">
        <v>1380</v>
      </c>
      <c r="B1111" t="s">
        <v>1364</v>
      </c>
      <c r="C1111" s="8" t="s">
        <v>1365</v>
      </c>
      <c r="D1111">
        <v>0</v>
      </c>
      <c r="E1111" t="s">
        <v>145</v>
      </c>
      <c r="F1111" t="s">
        <v>146</v>
      </c>
      <c r="G1111" t="s">
        <v>85</v>
      </c>
      <c r="H1111" t="s">
        <v>86</v>
      </c>
      <c r="I1111" t="s">
        <v>87</v>
      </c>
      <c r="J1111">
        <v>25</v>
      </c>
      <c r="K1111">
        <v>1.8599999999999998E-2</v>
      </c>
      <c r="L1111" t="s">
        <v>88</v>
      </c>
      <c r="M1111" t="s">
        <v>96</v>
      </c>
      <c r="N1111">
        <v>0</v>
      </c>
      <c r="O1111">
        <v>0</v>
      </c>
      <c r="P1111">
        <v>0</v>
      </c>
      <c r="Q1111">
        <v>0</v>
      </c>
      <c r="S1111">
        <v>1</v>
      </c>
      <c r="T1111">
        <v>1</v>
      </c>
      <c r="U1111">
        <v>0</v>
      </c>
      <c r="V1111" t="s">
        <v>121</v>
      </c>
      <c r="W1111">
        <v>0</v>
      </c>
      <c r="Y1111" t="s">
        <v>96</v>
      </c>
      <c r="Z1111">
        <v>33.33</v>
      </c>
      <c r="AA1111">
        <v>0</v>
      </c>
    </row>
    <row r="1112" spans="1:27" x14ac:dyDescent="0.25">
      <c r="A1112" t="s">
        <v>1381</v>
      </c>
      <c r="B1112" t="s">
        <v>1364</v>
      </c>
      <c r="C1112" s="8" t="s">
        <v>1365</v>
      </c>
      <c r="D1112">
        <v>0</v>
      </c>
      <c r="E1112" t="s">
        <v>148</v>
      </c>
      <c r="F1112" t="s">
        <v>149</v>
      </c>
      <c r="G1112" t="s">
        <v>85</v>
      </c>
      <c r="H1112" t="s">
        <v>94</v>
      </c>
      <c r="I1112" t="s">
        <v>95</v>
      </c>
      <c r="J1112">
        <v>16</v>
      </c>
      <c r="K1112">
        <v>1.6299999999999999E-2</v>
      </c>
      <c r="L1112" t="s">
        <v>88</v>
      </c>
      <c r="M1112" t="s">
        <v>96</v>
      </c>
      <c r="N1112">
        <v>0</v>
      </c>
      <c r="O1112">
        <v>0</v>
      </c>
      <c r="P1112">
        <v>0</v>
      </c>
      <c r="Q1112">
        <v>0</v>
      </c>
      <c r="S1112">
        <v>1</v>
      </c>
      <c r="T1112">
        <v>1</v>
      </c>
      <c r="U1112">
        <v>0</v>
      </c>
      <c r="V1112" t="s">
        <v>121</v>
      </c>
      <c r="W1112">
        <v>0</v>
      </c>
      <c r="Y1112" t="s">
        <v>96</v>
      </c>
      <c r="Z1112">
        <v>33.33</v>
      </c>
      <c r="AA1112">
        <v>0</v>
      </c>
    </row>
    <row r="1113" spans="1:27" x14ac:dyDescent="0.25">
      <c r="A1113" t="s">
        <v>1382</v>
      </c>
      <c r="B1113" t="s">
        <v>1364</v>
      </c>
      <c r="C1113" s="8" t="s">
        <v>1365</v>
      </c>
      <c r="D1113">
        <v>0</v>
      </c>
      <c r="E1113" t="s">
        <v>151</v>
      </c>
      <c r="F1113" t="s">
        <v>152</v>
      </c>
      <c r="G1113" t="s">
        <v>85</v>
      </c>
      <c r="H1113" t="s">
        <v>94</v>
      </c>
      <c r="I1113" t="s">
        <v>95</v>
      </c>
      <c r="J1113">
        <v>17</v>
      </c>
      <c r="K1113">
        <v>1.6299999999999999E-2</v>
      </c>
      <c r="L1113" t="s">
        <v>88</v>
      </c>
      <c r="M1113" t="s">
        <v>96</v>
      </c>
      <c r="N1113">
        <v>0</v>
      </c>
      <c r="O1113">
        <v>0</v>
      </c>
      <c r="P1113">
        <v>0</v>
      </c>
      <c r="Q1113">
        <v>0</v>
      </c>
      <c r="S1113">
        <v>1</v>
      </c>
      <c r="T1113">
        <v>1</v>
      </c>
      <c r="U1113">
        <v>0</v>
      </c>
      <c r="V1113" t="s">
        <v>121</v>
      </c>
      <c r="W1113">
        <v>0</v>
      </c>
      <c r="Y1113" t="s">
        <v>96</v>
      </c>
      <c r="Z1113">
        <v>33.33</v>
      </c>
      <c r="AA1113">
        <v>0</v>
      </c>
    </row>
    <row r="1114" spans="1:27" x14ac:dyDescent="0.25">
      <c r="A1114" t="s">
        <v>1383</v>
      </c>
      <c r="B1114" t="s">
        <v>1364</v>
      </c>
      <c r="C1114" s="8" t="s">
        <v>1365</v>
      </c>
      <c r="D1114">
        <v>0.81499999999999995</v>
      </c>
      <c r="E1114" t="s">
        <v>154</v>
      </c>
      <c r="F1114" t="s">
        <v>155</v>
      </c>
      <c r="G1114" t="s">
        <v>85</v>
      </c>
      <c r="H1114" t="s">
        <v>94</v>
      </c>
      <c r="I1114" t="s">
        <v>95</v>
      </c>
      <c r="J1114">
        <v>12</v>
      </c>
      <c r="K1114">
        <v>1.6299999999999999E-2</v>
      </c>
      <c r="L1114" t="s">
        <v>88</v>
      </c>
      <c r="M1114" t="s">
        <v>268</v>
      </c>
      <c r="N1114">
        <v>50</v>
      </c>
      <c r="O1114">
        <v>50</v>
      </c>
      <c r="P1114">
        <v>0</v>
      </c>
      <c r="Q1114">
        <v>0</v>
      </c>
      <c r="S1114">
        <v>1</v>
      </c>
      <c r="T1114">
        <v>1</v>
      </c>
      <c r="U1114">
        <v>0</v>
      </c>
      <c r="V1114" t="s">
        <v>97</v>
      </c>
      <c r="W1114">
        <v>1</v>
      </c>
      <c r="Y1114" t="s">
        <v>268</v>
      </c>
      <c r="Z1114">
        <v>50</v>
      </c>
      <c r="AA1114">
        <v>50</v>
      </c>
    </row>
    <row r="1115" spans="1:27" x14ac:dyDescent="0.25">
      <c r="A1115" t="s">
        <v>1384</v>
      </c>
      <c r="B1115" t="s">
        <v>1364</v>
      </c>
      <c r="C1115" s="8" t="s">
        <v>1365</v>
      </c>
      <c r="D1115">
        <v>1.625</v>
      </c>
      <c r="E1115" t="s">
        <v>157</v>
      </c>
      <c r="F1115" t="s">
        <v>158</v>
      </c>
      <c r="G1115" t="s">
        <v>85</v>
      </c>
      <c r="H1115" t="s">
        <v>104</v>
      </c>
      <c r="I1115" t="s">
        <v>105</v>
      </c>
      <c r="J1115">
        <v>35</v>
      </c>
      <c r="K1115">
        <v>3.2500000000000001E-2</v>
      </c>
      <c r="L1115" t="s">
        <v>88</v>
      </c>
      <c r="M1115" t="s">
        <v>268</v>
      </c>
      <c r="N1115">
        <v>50</v>
      </c>
      <c r="O1115">
        <v>50</v>
      </c>
      <c r="P1115">
        <v>0</v>
      </c>
      <c r="Q1115">
        <v>0</v>
      </c>
      <c r="S1115">
        <v>1</v>
      </c>
      <c r="T1115">
        <v>1</v>
      </c>
      <c r="U1115">
        <v>0</v>
      </c>
      <c r="V1115" t="s">
        <v>97</v>
      </c>
      <c r="W1115">
        <v>1</v>
      </c>
      <c r="Y1115" t="s">
        <v>268</v>
      </c>
      <c r="Z1115">
        <v>50</v>
      </c>
      <c r="AA1115">
        <v>50</v>
      </c>
    </row>
    <row r="1116" spans="1:27" x14ac:dyDescent="0.25">
      <c r="A1116" t="s">
        <v>1385</v>
      </c>
      <c r="B1116" t="s">
        <v>1364</v>
      </c>
      <c r="C1116" s="8" t="s">
        <v>1365</v>
      </c>
      <c r="D1116">
        <v>0</v>
      </c>
      <c r="E1116" t="s">
        <v>160</v>
      </c>
      <c r="F1116" t="s">
        <v>161</v>
      </c>
      <c r="G1116" t="s">
        <v>85</v>
      </c>
      <c r="H1116" t="s">
        <v>118</v>
      </c>
      <c r="I1116" t="s">
        <v>119</v>
      </c>
      <c r="J1116">
        <v>38</v>
      </c>
      <c r="K1116">
        <v>4.3299999999999998E-2</v>
      </c>
      <c r="L1116" t="s">
        <v>88</v>
      </c>
      <c r="M1116" t="s">
        <v>140</v>
      </c>
      <c r="N1116">
        <v>0</v>
      </c>
      <c r="O1116">
        <v>0</v>
      </c>
      <c r="P1116">
        <v>0</v>
      </c>
      <c r="Q1116">
        <v>0</v>
      </c>
      <c r="S1116">
        <v>1</v>
      </c>
      <c r="T1116">
        <v>1</v>
      </c>
      <c r="U1116">
        <v>0</v>
      </c>
      <c r="V1116" t="s">
        <v>90</v>
      </c>
      <c r="W1116">
        <v>0</v>
      </c>
      <c r="Y1116" t="s">
        <v>140</v>
      </c>
      <c r="Z1116">
        <v>50</v>
      </c>
      <c r="AA1116">
        <v>0</v>
      </c>
    </row>
    <row r="1117" spans="1:27" x14ac:dyDescent="0.25">
      <c r="A1117" t="s">
        <v>1386</v>
      </c>
      <c r="B1117" t="s">
        <v>1364</v>
      </c>
      <c r="C1117" s="8" t="s">
        <v>1365</v>
      </c>
      <c r="D1117">
        <v>1.085</v>
      </c>
      <c r="E1117" t="s">
        <v>163</v>
      </c>
      <c r="F1117" t="s">
        <v>164</v>
      </c>
      <c r="G1117" t="s">
        <v>85</v>
      </c>
      <c r="H1117" t="s">
        <v>165</v>
      </c>
      <c r="I1117" t="s">
        <v>166</v>
      </c>
      <c r="J1117">
        <v>29</v>
      </c>
      <c r="K1117">
        <v>2.1700000000000001E-2</v>
      </c>
      <c r="L1117" t="s">
        <v>88</v>
      </c>
      <c r="M1117" t="s">
        <v>140</v>
      </c>
      <c r="N1117">
        <v>50</v>
      </c>
      <c r="O1117">
        <v>50</v>
      </c>
      <c r="P1117">
        <v>0</v>
      </c>
      <c r="Q1117">
        <v>0</v>
      </c>
      <c r="S1117">
        <v>1</v>
      </c>
      <c r="T1117">
        <v>1</v>
      </c>
      <c r="U1117">
        <v>0</v>
      </c>
      <c r="V1117" t="s">
        <v>97</v>
      </c>
      <c r="W1117">
        <v>1</v>
      </c>
      <c r="Y1117" t="s">
        <v>140</v>
      </c>
      <c r="Z1117">
        <v>50</v>
      </c>
      <c r="AA1117">
        <v>50</v>
      </c>
    </row>
    <row r="1118" spans="1:27" x14ac:dyDescent="0.25">
      <c r="A1118" t="s">
        <v>1387</v>
      </c>
      <c r="B1118" t="s">
        <v>1364</v>
      </c>
      <c r="C1118" s="8" t="s">
        <v>1365</v>
      </c>
      <c r="D1118">
        <v>0</v>
      </c>
      <c r="E1118" t="s">
        <v>168</v>
      </c>
      <c r="F1118" t="s">
        <v>169</v>
      </c>
      <c r="G1118" t="s">
        <v>85</v>
      </c>
      <c r="H1118" t="s">
        <v>165</v>
      </c>
      <c r="I1118" t="s">
        <v>166</v>
      </c>
      <c r="J1118">
        <v>30</v>
      </c>
      <c r="K1118">
        <v>2.1700000000000001E-2</v>
      </c>
      <c r="L1118" t="s">
        <v>88</v>
      </c>
      <c r="M1118" t="s">
        <v>140</v>
      </c>
      <c r="N1118">
        <v>0</v>
      </c>
      <c r="O1118">
        <v>0</v>
      </c>
      <c r="P1118">
        <v>0</v>
      </c>
      <c r="Q1118">
        <v>0</v>
      </c>
      <c r="S1118">
        <v>1</v>
      </c>
      <c r="T1118">
        <v>1</v>
      </c>
      <c r="U1118">
        <v>0</v>
      </c>
      <c r="V1118" t="s">
        <v>90</v>
      </c>
      <c r="W1118">
        <v>0</v>
      </c>
      <c r="Y1118" t="s">
        <v>140</v>
      </c>
      <c r="Z1118">
        <v>50</v>
      </c>
      <c r="AA1118">
        <v>0</v>
      </c>
    </row>
    <row r="1119" spans="1:27" x14ac:dyDescent="0.25">
      <c r="A1119" t="s">
        <v>1388</v>
      </c>
      <c r="B1119" t="s">
        <v>1364</v>
      </c>
      <c r="C1119" s="8" t="s">
        <v>1365</v>
      </c>
      <c r="D1119">
        <v>0</v>
      </c>
      <c r="E1119" t="s">
        <v>171</v>
      </c>
      <c r="F1119" t="s">
        <v>172</v>
      </c>
      <c r="G1119" t="s">
        <v>85</v>
      </c>
      <c r="H1119" t="s">
        <v>165</v>
      </c>
      <c r="I1119" t="s">
        <v>166</v>
      </c>
      <c r="J1119">
        <v>31</v>
      </c>
      <c r="K1119">
        <v>2.1700000000000001E-2</v>
      </c>
      <c r="L1119" t="s">
        <v>88</v>
      </c>
      <c r="M1119" t="s">
        <v>140</v>
      </c>
      <c r="N1119">
        <v>0</v>
      </c>
      <c r="O1119">
        <v>0</v>
      </c>
      <c r="P1119">
        <v>0</v>
      </c>
      <c r="Q1119">
        <v>0</v>
      </c>
      <c r="S1119">
        <v>1</v>
      </c>
      <c r="T1119">
        <v>1</v>
      </c>
      <c r="U1119">
        <v>0</v>
      </c>
      <c r="V1119" t="s">
        <v>90</v>
      </c>
      <c r="W1119">
        <v>0</v>
      </c>
      <c r="Y1119" t="s">
        <v>140</v>
      </c>
      <c r="Z1119">
        <v>50</v>
      </c>
      <c r="AA1119">
        <v>0</v>
      </c>
    </row>
    <row r="1120" spans="1:27" x14ac:dyDescent="0.25">
      <c r="A1120" t="s">
        <v>1389</v>
      </c>
      <c r="B1120" t="s">
        <v>1364</v>
      </c>
      <c r="C1120" s="8" t="s">
        <v>1365</v>
      </c>
      <c r="D1120">
        <v>0</v>
      </c>
      <c r="E1120" t="s">
        <v>174</v>
      </c>
      <c r="F1120" t="s">
        <v>175</v>
      </c>
      <c r="G1120" t="s">
        <v>85</v>
      </c>
      <c r="H1120" t="s">
        <v>165</v>
      </c>
      <c r="I1120" t="s">
        <v>166</v>
      </c>
      <c r="J1120">
        <v>28</v>
      </c>
      <c r="K1120">
        <v>2.1700000000000001E-2</v>
      </c>
      <c r="L1120" t="s">
        <v>88</v>
      </c>
      <c r="M1120" t="s">
        <v>140</v>
      </c>
      <c r="N1120">
        <v>0</v>
      </c>
      <c r="O1120">
        <v>0</v>
      </c>
      <c r="P1120">
        <v>0</v>
      </c>
      <c r="Q1120">
        <v>0</v>
      </c>
      <c r="S1120">
        <v>1</v>
      </c>
      <c r="T1120">
        <v>1</v>
      </c>
      <c r="U1120">
        <v>0</v>
      </c>
      <c r="V1120" t="s">
        <v>121</v>
      </c>
      <c r="W1120">
        <v>0</v>
      </c>
      <c r="Y1120" t="s">
        <v>140</v>
      </c>
      <c r="Z1120">
        <v>50</v>
      </c>
      <c r="AA1120">
        <v>0</v>
      </c>
    </row>
    <row r="1121" spans="1:27" x14ac:dyDescent="0.25">
      <c r="A1121" t="s">
        <v>1390</v>
      </c>
      <c r="B1121" t="s">
        <v>1364</v>
      </c>
      <c r="C1121" s="8" t="s">
        <v>1365</v>
      </c>
      <c r="D1121">
        <v>1.085</v>
      </c>
      <c r="E1121" t="s">
        <v>177</v>
      </c>
      <c r="F1121" t="s">
        <v>178</v>
      </c>
      <c r="G1121" t="s">
        <v>85</v>
      </c>
      <c r="H1121" t="s">
        <v>165</v>
      </c>
      <c r="I1121" t="s">
        <v>166</v>
      </c>
      <c r="J1121">
        <v>27</v>
      </c>
      <c r="K1121">
        <v>2.1700000000000001E-2</v>
      </c>
      <c r="L1121" t="s">
        <v>88</v>
      </c>
      <c r="M1121" t="s">
        <v>140</v>
      </c>
      <c r="N1121">
        <v>50</v>
      </c>
      <c r="O1121">
        <v>50</v>
      </c>
      <c r="P1121">
        <v>0</v>
      </c>
      <c r="Q1121">
        <v>0</v>
      </c>
      <c r="S1121">
        <v>1</v>
      </c>
      <c r="T1121">
        <v>1</v>
      </c>
      <c r="U1121">
        <v>0</v>
      </c>
      <c r="V1121" t="s">
        <v>97</v>
      </c>
      <c r="W1121">
        <v>1</v>
      </c>
      <c r="Y1121" t="s">
        <v>140</v>
      </c>
      <c r="Z1121">
        <v>50</v>
      </c>
      <c r="AA1121">
        <v>50</v>
      </c>
    </row>
    <row r="1122" spans="1:27" x14ac:dyDescent="0.25">
      <c r="A1122" t="s">
        <v>1391</v>
      </c>
      <c r="B1122" t="s">
        <v>1364</v>
      </c>
      <c r="C1122" s="8" t="s">
        <v>1365</v>
      </c>
      <c r="D1122">
        <v>1.085</v>
      </c>
      <c r="E1122" t="s">
        <v>180</v>
      </c>
      <c r="F1122" t="s">
        <v>181</v>
      </c>
      <c r="G1122" t="s">
        <v>85</v>
      </c>
      <c r="H1122" t="s">
        <v>165</v>
      </c>
      <c r="I1122" t="s">
        <v>166</v>
      </c>
      <c r="J1122">
        <v>32</v>
      </c>
      <c r="K1122">
        <v>2.1700000000000001E-2</v>
      </c>
      <c r="L1122" t="s">
        <v>88</v>
      </c>
      <c r="M1122" t="s">
        <v>140</v>
      </c>
      <c r="N1122">
        <v>50</v>
      </c>
      <c r="O1122">
        <v>50</v>
      </c>
      <c r="P1122">
        <v>0</v>
      </c>
      <c r="Q1122">
        <v>0</v>
      </c>
      <c r="S1122">
        <v>1</v>
      </c>
      <c r="T1122">
        <v>1</v>
      </c>
      <c r="U1122">
        <v>0</v>
      </c>
      <c r="V1122" t="s">
        <v>97</v>
      </c>
      <c r="W1122">
        <v>1</v>
      </c>
      <c r="Y1122" t="s">
        <v>140</v>
      </c>
      <c r="Z1122">
        <v>50</v>
      </c>
      <c r="AA1122">
        <v>50</v>
      </c>
    </row>
    <row r="1123" spans="1:27" x14ac:dyDescent="0.25">
      <c r="A1123" t="s">
        <v>1392</v>
      </c>
      <c r="B1123" t="s">
        <v>1364</v>
      </c>
      <c r="C1123" s="8" t="s">
        <v>1365</v>
      </c>
      <c r="D1123">
        <v>0</v>
      </c>
      <c r="E1123" t="s">
        <v>183</v>
      </c>
      <c r="F1123" t="s">
        <v>184</v>
      </c>
      <c r="G1123" t="s">
        <v>85</v>
      </c>
      <c r="H1123" t="s">
        <v>104</v>
      </c>
      <c r="I1123" t="s">
        <v>105</v>
      </c>
      <c r="J1123">
        <v>36</v>
      </c>
      <c r="K1123">
        <v>3.2500000000000001E-2</v>
      </c>
      <c r="L1123" t="s">
        <v>88</v>
      </c>
      <c r="M1123" t="s">
        <v>89</v>
      </c>
      <c r="N1123">
        <v>0</v>
      </c>
      <c r="O1123">
        <v>0</v>
      </c>
      <c r="P1123">
        <v>0</v>
      </c>
      <c r="Q1123">
        <v>0</v>
      </c>
      <c r="S1123">
        <v>1</v>
      </c>
      <c r="T1123">
        <v>1</v>
      </c>
      <c r="U1123">
        <v>0</v>
      </c>
      <c r="V1123" t="s">
        <v>90</v>
      </c>
      <c r="W1123">
        <v>0</v>
      </c>
      <c r="Y1123" t="s">
        <v>89</v>
      </c>
      <c r="Z1123">
        <v>0</v>
      </c>
      <c r="AA1123">
        <v>0</v>
      </c>
    </row>
    <row r="1124" spans="1:27" x14ac:dyDescent="0.25">
      <c r="A1124" t="s">
        <v>1393</v>
      </c>
      <c r="B1124" t="s">
        <v>1364</v>
      </c>
      <c r="C1124" s="8" t="s">
        <v>1365</v>
      </c>
      <c r="D1124">
        <v>1.25</v>
      </c>
      <c r="E1124" t="s">
        <v>186</v>
      </c>
      <c r="F1124" t="s">
        <v>187</v>
      </c>
      <c r="G1124" t="s">
        <v>188</v>
      </c>
      <c r="H1124" t="s">
        <v>189</v>
      </c>
      <c r="I1124" t="s">
        <v>190</v>
      </c>
      <c r="J1124">
        <v>4</v>
      </c>
      <c r="K1124">
        <v>2.5000000000000001E-2</v>
      </c>
      <c r="L1124" t="s">
        <v>88</v>
      </c>
      <c r="M1124" t="s">
        <v>140</v>
      </c>
      <c r="N1124">
        <v>50</v>
      </c>
      <c r="O1124">
        <v>50</v>
      </c>
      <c r="P1124">
        <v>0</v>
      </c>
      <c r="Q1124">
        <v>0</v>
      </c>
      <c r="S1124">
        <v>1</v>
      </c>
      <c r="T1124">
        <v>1</v>
      </c>
      <c r="U1124">
        <v>0</v>
      </c>
      <c r="V1124" t="s">
        <v>97</v>
      </c>
      <c r="W1124">
        <v>1</v>
      </c>
      <c r="Y1124" t="s">
        <v>140</v>
      </c>
      <c r="Z1124">
        <v>50</v>
      </c>
      <c r="AA1124">
        <v>50</v>
      </c>
    </row>
    <row r="1125" spans="1:27" x14ac:dyDescent="0.25">
      <c r="A1125" t="s">
        <v>1394</v>
      </c>
      <c r="B1125" t="s">
        <v>1364</v>
      </c>
      <c r="C1125" s="8" t="s">
        <v>1365</v>
      </c>
      <c r="D1125">
        <v>1.25</v>
      </c>
      <c r="E1125" t="s">
        <v>192</v>
      </c>
      <c r="F1125" t="s">
        <v>193</v>
      </c>
      <c r="G1125" t="s">
        <v>188</v>
      </c>
      <c r="H1125" t="s">
        <v>189</v>
      </c>
      <c r="I1125" t="s">
        <v>190</v>
      </c>
      <c r="J1125">
        <v>5</v>
      </c>
      <c r="K1125">
        <v>2.5000000000000001E-2</v>
      </c>
      <c r="L1125" t="s">
        <v>88</v>
      </c>
      <c r="M1125" t="s">
        <v>140</v>
      </c>
      <c r="N1125">
        <v>50</v>
      </c>
      <c r="O1125">
        <v>50</v>
      </c>
      <c r="P1125">
        <v>0</v>
      </c>
      <c r="Q1125">
        <v>0</v>
      </c>
      <c r="S1125">
        <v>1</v>
      </c>
      <c r="T1125">
        <v>1</v>
      </c>
      <c r="U1125">
        <v>0</v>
      </c>
      <c r="V1125" t="s">
        <v>97</v>
      </c>
      <c r="W1125">
        <v>1</v>
      </c>
      <c r="Y1125" t="s">
        <v>140</v>
      </c>
      <c r="Z1125">
        <v>50</v>
      </c>
      <c r="AA1125">
        <v>50</v>
      </c>
    </row>
    <row r="1126" spans="1:27" x14ac:dyDescent="0.25">
      <c r="A1126" t="s">
        <v>1395</v>
      </c>
      <c r="B1126" t="s">
        <v>1364</v>
      </c>
      <c r="C1126" s="8" t="s">
        <v>1365</v>
      </c>
      <c r="D1126">
        <v>1.25</v>
      </c>
      <c r="E1126" t="s">
        <v>195</v>
      </c>
      <c r="F1126" t="s">
        <v>196</v>
      </c>
      <c r="G1126" t="s">
        <v>188</v>
      </c>
      <c r="H1126" t="s">
        <v>189</v>
      </c>
      <c r="I1126" t="s">
        <v>190</v>
      </c>
      <c r="J1126">
        <v>6</v>
      </c>
      <c r="K1126">
        <v>2.5000000000000001E-2</v>
      </c>
      <c r="L1126" t="s">
        <v>88</v>
      </c>
      <c r="M1126" t="s">
        <v>140</v>
      </c>
      <c r="N1126">
        <v>50</v>
      </c>
      <c r="O1126">
        <v>50</v>
      </c>
      <c r="P1126">
        <v>0</v>
      </c>
      <c r="Q1126">
        <v>0</v>
      </c>
      <c r="S1126">
        <v>1</v>
      </c>
      <c r="T1126">
        <v>1</v>
      </c>
      <c r="U1126">
        <v>0</v>
      </c>
      <c r="V1126" t="s">
        <v>97</v>
      </c>
      <c r="W1126">
        <v>1</v>
      </c>
      <c r="Y1126" t="s">
        <v>140</v>
      </c>
      <c r="Z1126">
        <v>50</v>
      </c>
      <c r="AA1126">
        <v>50</v>
      </c>
    </row>
    <row r="1127" spans="1:27" x14ac:dyDescent="0.25">
      <c r="A1127" t="s">
        <v>1396</v>
      </c>
      <c r="B1127" t="s">
        <v>1364</v>
      </c>
      <c r="C1127" s="8" t="s">
        <v>1365</v>
      </c>
      <c r="D1127">
        <v>1.25</v>
      </c>
      <c r="E1127" t="s">
        <v>198</v>
      </c>
      <c r="F1127" t="s">
        <v>199</v>
      </c>
      <c r="G1127" t="s">
        <v>188</v>
      </c>
      <c r="H1127" t="s">
        <v>189</v>
      </c>
      <c r="I1127" t="s">
        <v>190</v>
      </c>
      <c r="J1127">
        <v>7</v>
      </c>
      <c r="K1127">
        <v>2.5000000000000001E-2</v>
      </c>
      <c r="L1127" t="s">
        <v>88</v>
      </c>
      <c r="M1127" t="s">
        <v>140</v>
      </c>
      <c r="N1127">
        <v>50</v>
      </c>
      <c r="O1127">
        <v>50</v>
      </c>
      <c r="P1127">
        <v>0</v>
      </c>
      <c r="Q1127">
        <v>0</v>
      </c>
      <c r="S1127">
        <v>1</v>
      </c>
      <c r="T1127">
        <v>1</v>
      </c>
      <c r="U1127">
        <v>0</v>
      </c>
      <c r="V1127" t="s">
        <v>97</v>
      </c>
      <c r="W1127">
        <v>1</v>
      </c>
      <c r="Y1127" t="s">
        <v>140</v>
      </c>
      <c r="Z1127">
        <v>50</v>
      </c>
      <c r="AA1127">
        <v>50</v>
      </c>
    </row>
    <row r="1128" spans="1:27" x14ac:dyDescent="0.25">
      <c r="A1128" t="s">
        <v>1397</v>
      </c>
      <c r="B1128" t="s">
        <v>1398</v>
      </c>
      <c r="C1128" s="8">
        <v>47045</v>
      </c>
      <c r="D1128">
        <v>1.39</v>
      </c>
      <c r="E1128" t="s">
        <v>209</v>
      </c>
      <c r="F1128" t="s">
        <v>210</v>
      </c>
      <c r="G1128" t="s">
        <v>188</v>
      </c>
      <c r="H1128" t="s">
        <v>104</v>
      </c>
      <c r="I1128" t="s">
        <v>204</v>
      </c>
      <c r="J1128">
        <v>9</v>
      </c>
      <c r="K1128">
        <v>4.1700000000000001E-2</v>
      </c>
      <c r="L1128" t="s">
        <v>88</v>
      </c>
      <c r="M1128" t="s">
        <v>268</v>
      </c>
      <c r="N1128">
        <v>33.333333333299997</v>
      </c>
      <c r="O1128">
        <v>33.333333333299997</v>
      </c>
      <c r="P1128">
        <v>0</v>
      </c>
      <c r="Q1128">
        <v>0</v>
      </c>
      <c r="R1128" t="s">
        <v>212</v>
      </c>
      <c r="S1128">
        <v>1</v>
      </c>
      <c r="T1128">
        <v>1</v>
      </c>
      <c r="U1128">
        <v>0</v>
      </c>
      <c r="W1128">
        <v>0</v>
      </c>
      <c r="X1128">
        <v>2</v>
      </c>
      <c r="Y1128" t="s">
        <v>268</v>
      </c>
      <c r="Z1128">
        <v>50</v>
      </c>
      <c r="AA1128">
        <v>33.333333333299997</v>
      </c>
    </row>
    <row r="1129" spans="1:27" x14ac:dyDescent="0.25">
      <c r="A1129" t="s">
        <v>1399</v>
      </c>
      <c r="B1129" t="s">
        <v>1364</v>
      </c>
      <c r="C1129" s="8" t="s">
        <v>1365</v>
      </c>
      <c r="D1129">
        <v>0</v>
      </c>
      <c r="E1129" t="s">
        <v>206</v>
      </c>
      <c r="F1129" t="s">
        <v>207</v>
      </c>
      <c r="G1129" t="s">
        <v>188</v>
      </c>
      <c r="H1129" t="s">
        <v>189</v>
      </c>
      <c r="I1129" t="s">
        <v>190</v>
      </c>
      <c r="J1129">
        <v>8</v>
      </c>
      <c r="K1129">
        <v>2.5000000000000001E-2</v>
      </c>
      <c r="L1129" t="s">
        <v>88</v>
      </c>
      <c r="M1129" t="s">
        <v>140</v>
      </c>
      <c r="N1129">
        <v>0</v>
      </c>
      <c r="O1129">
        <v>0</v>
      </c>
      <c r="P1129">
        <v>0</v>
      </c>
      <c r="Q1129">
        <v>0</v>
      </c>
      <c r="S1129">
        <v>1</v>
      </c>
      <c r="T1129">
        <v>1</v>
      </c>
      <c r="U1129">
        <v>0</v>
      </c>
      <c r="V1129" t="s">
        <v>121</v>
      </c>
      <c r="W1129">
        <v>0</v>
      </c>
      <c r="Y1129" t="s">
        <v>140</v>
      </c>
      <c r="Z1129">
        <v>50</v>
      </c>
      <c r="AA1129">
        <v>0</v>
      </c>
    </row>
    <row r="1130" spans="1:27" x14ac:dyDescent="0.25">
      <c r="A1130" t="s">
        <v>1400</v>
      </c>
      <c r="B1130" t="s">
        <v>1398</v>
      </c>
      <c r="C1130" s="8">
        <v>47045</v>
      </c>
      <c r="D1130">
        <v>2.085</v>
      </c>
      <c r="E1130" t="s">
        <v>202</v>
      </c>
      <c r="F1130" t="s">
        <v>203</v>
      </c>
      <c r="G1130" t="s">
        <v>188</v>
      </c>
      <c r="H1130" t="s">
        <v>104</v>
      </c>
      <c r="I1130" t="s">
        <v>204</v>
      </c>
      <c r="J1130">
        <v>11</v>
      </c>
      <c r="K1130">
        <v>4.1700000000000001E-2</v>
      </c>
      <c r="L1130" t="s">
        <v>88</v>
      </c>
      <c r="M1130" t="s">
        <v>140</v>
      </c>
      <c r="N1130">
        <v>50</v>
      </c>
      <c r="O1130">
        <v>50</v>
      </c>
      <c r="P1130">
        <v>0</v>
      </c>
      <c r="Q1130">
        <v>0</v>
      </c>
      <c r="R1130" t="s">
        <v>212</v>
      </c>
      <c r="S1130">
        <v>1</v>
      </c>
      <c r="T1130">
        <v>1</v>
      </c>
      <c r="U1130">
        <v>0</v>
      </c>
      <c r="V1130" t="s">
        <v>97</v>
      </c>
      <c r="W1130">
        <v>1</v>
      </c>
      <c r="Y1130" t="s">
        <v>140</v>
      </c>
      <c r="Z1130">
        <v>50</v>
      </c>
      <c r="AA1130">
        <v>50</v>
      </c>
    </row>
    <row r="1131" spans="1:27" x14ac:dyDescent="0.25">
      <c r="A1131" t="s">
        <v>1401</v>
      </c>
      <c r="B1131" t="s">
        <v>1398</v>
      </c>
      <c r="C1131" s="8">
        <v>47045</v>
      </c>
      <c r="D1131">
        <v>0</v>
      </c>
      <c r="E1131" t="s">
        <v>214</v>
      </c>
      <c r="F1131" t="s">
        <v>215</v>
      </c>
      <c r="G1131" t="s">
        <v>188</v>
      </c>
      <c r="H1131" t="s">
        <v>104</v>
      </c>
      <c r="I1131" t="s">
        <v>204</v>
      </c>
      <c r="J1131">
        <v>10</v>
      </c>
      <c r="K1131">
        <v>4.1700000000000001E-2</v>
      </c>
      <c r="L1131" t="s">
        <v>88</v>
      </c>
      <c r="M1131" t="s">
        <v>89</v>
      </c>
      <c r="N1131">
        <v>0</v>
      </c>
      <c r="O1131">
        <v>0</v>
      </c>
      <c r="P1131">
        <v>0</v>
      </c>
      <c r="Q1131">
        <v>0</v>
      </c>
      <c r="R1131" t="s">
        <v>212</v>
      </c>
      <c r="S1131">
        <v>1</v>
      </c>
      <c r="T1131">
        <v>1</v>
      </c>
      <c r="U1131">
        <v>0</v>
      </c>
      <c r="W1131">
        <v>0</v>
      </c>
      <c r="X1131">
        <v>0</v>
      </c>
      <c r="Y1131" t="s">
        <v>89</v>
      </c>
      <c r="Z1131">
        <v>0</v>
      </c>
      <c r="AA1131">
        <v>0</v>
      </c>
    </row>
    <row r="1132" spans="1:27" x14ac:dyDescent="0.25">
      <c r="A1132" t="s">
        <v>1402</v>
      </c>
      <c r="B1132" t="s">
        <v>1364</v>
      </c>
      <c r="C1132" s="8" t="s">
        <v>1365</v>
      </c>
      <c r="D1132">
        <v>2.2197779999999998</v>
      </c>
      <c r="E1132" t="s">
        <v>217</v>
      </c>
      <c r="F1132" t="s">
        <v>218</v>
      </c>
      <c r="G1132" t="s">
        <v>219</v>
      </c>
      <c r="H1132" t="s">
        <v>3</v>
      </c>
      <c r="I1132" t="s">
        <v>3</v>
      </c>
      <c r="J1132">
        <v>1</v>
      </c>
      <c r="K1132">
        <v>3.3300000000000003E-2</v>
      </c>
      <c r="L1132" t="s">
        <v>88</v>
      </c>
      <c r="M1132" t="s">
        <v>221</v>
      </c>
      <c r="N1132">
        <v>66.66</v>
      </c>
      <c r="O1132">
        <v>66.66</v>
      </c>
      <c r="P1132">
        <v>0</v>
      </c>
      <c r="Q1132">
        <v>0</v>
      </c>
      <c r="S1132">
        <v>1</v>
      </c>
      <c r="T1132">
        <v>1</v>
      </c>
      <c r="U1132">
        <v>0</v>
      </c>
      <c r="W1132">
        <v>0</v>
      </c>
      <c r="X1132">
        <v>66.66</v>
      </c>
      <c r="Y1132" t="s">
        <v>221</v>
      </c>
      <c r="Z1132">
        <v>50</v>
      </c>
      <c r="AA1132">
        <v>66.66</v>
      </c>
    </row>
    <row r="1133" spans="1:27" x14ac:dyDescent="0.25">
      <c r="A1133" t="s">
        <v>1403</v>
      </c>
      <c r="B1133" t="s">
        <v>1364</v>
      </c>
      <c r="C1133" s="8" t="s">
        <v>1365</v>
      </c>
      <c r="D1133">
        <v>3.33</v>
      </c>
      <c r="E1133" t="s">
        <v>223</v>
      </c>
      <c r="F1133" t="s">
        <v>224</v>
      </c>
      <c r="G1133" t="s">
        <v>219</v>
      </c>
      <c r="H1133" t="s">
        <v>3</v>
      </c>
      <c r="I1133" t="s">
        <v>3</v>
      </c>
      <c r="J1133">
        <v>3</v>
      </c>
      <c r="K1133">
        <v>3.3300000000000003E-2</v>
      </c>
      <c r="L1133" t="s">
        <v>88</v>
      </c>
      <c r="M1133" t="s">
        <v>221</v>
      </c>
      <c r="N1133">
        <v>100</v>
      </c>
      <c r="O1133">
        <v>100</v>
      </c>
      <c r="P1133">
        <v>0</v>
      </c>
      <c r="Q1133">
        <v>0</v>
      </c>
      <c r="S1133">
        <v>1</v>
      </c>
      <c r="T1133">
        <v>1</v>
      </c>
      <c r="U1133">
        <v>0</v>
      </c>
      <c r="W1133">
        <v>0</v>
      </c>
      <c r="X1133">
        <v>100</v>
      </c>
      <c r="Y1133" t="s">
        <v>221</v>
      </c>
      <c r="Z1133">
        <v>50</v>
      </c>
      <c r="AA1133">
        <v>100</v>
      </c>
    </row>
    <row r="1134" spans="1:27" x14ac:dyDescent="0.25">
      <c r="A1134" t="s">
        <v>1404</v>
      </c>
      <c r="B1134" t="s">
        <v>1364</v>
      </c>
      <c r="C1134" s="8" t="s">
        <v>1365</v>
      </c>
      <c r="D1134">
        <f>2.2644/2</f>
        <v>1.1322000000000001</v>
      </c>
      <c r="E1134" t="s">
        <v>226</v>
      </c>
      <c r="F1134" t="s">
        <v>227</v>
      </c>
      <c r="G1134" t="s">
        <v>219</v>
      </c>
      <c r="H1134" t="s">
        <v>3</v>
      </c>
      <c r="I1134" t="s">
        <v>3</v>
      </c>
      <c r="J1134">
        <v>2</v>
      </c>
      <c r="K1134">
        <v>3.3300000000000003E-2</v>
      </c>
      <c r="L1134" t="s">
        <v>88</v>
      </c>
      <c r="M1134" t="s">
        <v>221</v>
      </c>
      <c r="N1134">
        <v>34</v>
      </c>
      <c r="O1134">
        <v>34</v>
      </c>
      <c r="P1134">
        <v>0</v>
      </c>
      <c r="Q1134">
        <v>0</v>
      </c>
      <c r="S1134">
        <v>1</v>
      </c>
      <c r="T1134">
        <v>1</v>
      </c>
      <c r="U1134">
        <v>0</v>
      </c>
      <c r="W1134">
        <v>0</v>
      </c>
      <c r="X1134">
        <v>34</v>
      </c>
      <c r="Y1134" t="s">
        <v>221</v>
      </c>
      <c r="Z1134">
        <v>50</v>
      </c>
      <c r="AA1134">
        <v>34</v>
      </c>
    </row>
    <row r="1135" spans="1:27" x14ac:dyDescent="0.25">
      <c r="A1135" t="s">
        <v>1405</v>
      </c>
      <c r="B1135" t="s">
        <v>1406</v>
      </c>
      <c r="C1135" s="8" t="s">
        <v>1407</v>
      </c>
      <c r="D1135">
        <v>0.309968999999999</v>
      </c>
      <c r="E1135" t="s">
        <v>83</v>
      </c>
      <c r="F1135" t="s">
        <v>84</v>
      </c>
      <c r="G1135" t="s">
        <v>85</v>
      </c>
      <c r="H1135" t="s">
        <v>86</v>
      </c>
      <c r="I1135" t="s">
        <v>87</v>
      </c>
      <c r="J1135">
        <v>24</v>
      </c>
      <c r="K1135">
        <v>1.8599999999999998E-2</v>
      </c>
      <c r="L1135" t="s">
        <v>88</v>
      </c>
      <c r="M1135" t="s">
        <v>120</v>
      </c>
      <c r="N1135">
        <v>16.664999999999999</v>
      </c>
      <c r="O1135">
        <v>16.664999999999999</v>
      </c>
      <c r="P1135">
        <v>0</v>
      </c>
      <c r="Q1135">
        <v>0</v>
      </c>
      <c r="R1135" t="s">
        <v>309</v>
      </c>
      <c r="S1135">
        <v>1</v>
      </c>
      <c r="T1135">
        <v>1</v>
      </c>
      <c r="U1135">
        <v>0</v>
      </c>
      <c r="V1135" t="s">
        <v>97</v>
      </c>
      <c r="W1135">
        <v>1</v>
      </c>
      <c r="Y1135" t="s">
        <v>120</v>
      </c>
      <c r="Z1135">
        <v>16.664999999999999</v>
      </c>
      <c r="AA1135">
        <v>16.664999999999999</v>
      </c>
    </row>
    <row r="1136" spans="1:27" x14ac:dyDescent="0.25">
      <c r="A1136" t="s">
        <v>1408</v>
      </c>
      <c r="B1136" t="s">
        <v>1406</v>
      </c>
      <c r="C1136" s="8" t="s">
        <v>1407</v>
      </c>
      <c r="D1136">
        <v>0.27163949999999998</v>
      </c>
      <c r="E1136" t="s">
        <v>92</v>
      </c>
      <c r="F1136" t="s">
        <v>93</v>
      </c>
      <c r="G1136" t="s">
        <v>85</v>
      </c>
      <c r="H1136" t="s">
        <v>94</v>
      </c>
      <c r="I1136" t="s">
        <v>95</v>
      </c>
      <c r="J1136">
        <v>13</v>
      </c>
      <c r="K1136">
        <v>1.6299999999999999E-2</v>
      </c>
      <c r="L1136" t="s">
        <v>88</v>
      </c>
      <c r="M1136" t="s">
        <v>120</v>
      </c>
      <c r="N1136">
        <v>16.664999999999999</v>
      </c>
      <c r="O1136">
        <v>16.664999999999999</v>
      </c>
      <c r="P1136">
        <v>0</v>
      </c>
      <c r="Q1136">
        <v>0</v>
      </c>
      <c r="R1136" t="s">
        <v>309</v>
      </c>
      <c r="S1136">
        <v>1</v>
      </c>
      <c r="T1136">
        <v>1</v>
      </c>
      <c r="U1136">
        <v>0</v>
      </c>
      <c r="V1136" t="s">
        <v>97</v>
      </c>
      <c r="W1136">
        <v>1</v>
      </c>
      <c r="Y1136" t="s">
        <v>120</v>
      </c>
      <c r="Z1136">
        <v>16.664999999999999</v>
      </c>
      <c r="AA1136">
        <v>16.664999999999999</v>
      </c>
    </row>
    <row r="1137" spans="1:27" x14ac:dyDescent="0.25">
      <c r="A1137" t="s">
        <v>1409</v>
      </c>
      <c r="B1137" t="s">
        <v>1406</v>
      </c>
      <c r="C1137" s="8" t="s">
        <v>1407</v>
      </c>
      <c r="D1137">
        <v>0.61993799999999899</v>
      </c>
      <c r="E1137" t="s">
        <v>99</v>
      </c>
      <c r="F1137" t="s">
        <v>100</v>
      </c>
      <c r="G1137" t="s">
        <v>85</v>
      </c>
      <c r="H1137" t="s">
        <v>86</v>
      </c>
      <c r="I1137" t="s">
        <v>87</v>
      </c>
      <c r="J1137">
        <v>26</v>
      </c>
      <c r="K1137">
        <v>1.8599999999999998E-2</v>
      </c>
      <c r="L1137" t="s">
        <v>88</v>
      </c>
      <c r="M1137" t="s">
        <v>96</v>
      </c>
      <c r="N1137">
        <v>33.33</v>
      </c>
      <c r="O1137">
        <v>33.33</v>
      </c>
      <c r="P1137">
        <v>0</v>
      </c>
      <c r="Q1137">
        <v>0</v>
      </c>
      <c r="R1137" t="s">
        <v>309</v>
      </c>
      <c r="S1137">
        <v>1</v>
      </c>
      <c r="T1137">
        <v>1</v>
      </c>
      <c r="U1137">
        <v>0</v>
      </c>
      <c r="V1137" t="s">
        <v>97</v>
      </c>
      <c r="W1137">
        <v>1</v>
      </c>
      <c r="Y1137" t="s">
        <v>96</v>
      </c>
      <c r="Z1137">
        <v>33.33</v>
      </c>
      <c r="AA1137">
        <v>33.33</v>
      </c>
    </row>
    <row r="1138" spans="1:27" x14ac:dyDescent="0.25">
      <c r="A1138" t="s">
        <v>1410</v>
      </c>
      <c r="B1138" t="s">
        <v>1406</v>
      </c>
      <c r="C1138" s="8" t="s">
        <v>1407</v>
      </c>
      <c r="D1138">
        <v>0</v>
      </c>
      <c r="E1138" t="s">
        <v>102</v>
      </c>
      <c r="F1138" t="s">
        <v>103</v>
      </c>
      <c r="G1138" t="s">
        <v>85</v>
      </c>
      <c r="H1138" t="s">
        <v>104</v>
      </c>
      <c r="I1138" t="s">
        <v>105</v>
      </c>
      <c r="J1138">
        <v>34</v>
      </c>
      <c r="K1138">
        <v>3.2500000000000001E-2</v>
      </c>
      <c r="L1138" t="s">
        <v>88</v>
      </c>
      <c r="M1138" t="s">
        <v>89</v>
      </c>
      <c r="N1138">
        <v>0</v>
      </c>
      <c r="O1138">
        <v>0</v>
      </c>
      <c r="P1138">
        <v>0</v>
      </c>
      <c r="Q1138">
        <v>0</v>
      </c>
      <c r="R1138" t="s">
        <v>309</v>
      </c>
      <c r="S1138">
        <v>1</v>
      </c>
      <c r="T1138">
        <v>1</v>
      </c>
      <c r="U1138">
        <v>0</v>
      </c>
      <c r="V1138" t="s">
        <v>90</v>
      </c>
      <c r="W1138">
        <v>0</v>
      </c>
      <c r="Y1138" t="s">
        <v>89</v>
      </c>
      <c r="Z1138">
        <v>0</v>
      </c>
      <c r="AA1138">
        <v>0</v>
      </c>
    </row>
    <row r="1139" spans="1:27" x14ac:dyDescent="0.25">
      <c r="A1139" t="s">
        <v>1411</v>
      </c>
      <c r="B1139" t="s">
        <v>1406</v>
      </c>
      <c r="C1139" s="8" t="s">
        <v>1407</v>
      </c>
      <c r="D1139">
        <v>0.54327899999999996</v>
      </c>
      <c r="E1139" t="s">
        <v>107</v>
      </c>
      <c r="F1139" t="s">
        <v>108</v>
      </c>
      <c r="G1139" t="s">
        <v>85</v>
      </c>
      <c r="H1139" t="s">
        <v>94</v>
      </c>
      <c r="I1139" t="s">
        <v>95</v>
      </c>
      <c r="J1139">
        <v>19</v>
      </c>
      <c r="K1139">
        <v>1.6299999999999999E-2</v>
      </c>
      <c r="L1139" t="s">
        <v>88</v>
      </c>
      <c r="M1139" t="s">
        <v>96</v>
      </c>
      <c r="N1139">
        <v>33.33</v>
      </c>
      <c r="O1139">
        <v>33.33</v>
      </c>
      <c r="P1139">
        <v>0</v>
      </c>
      <c r="Q1139">
        <v>0</v>
      </c>
      <c r="R1139" t="s">
        <v>309</v>
      </c>
      <c r="S1139">
        <v>1</v>
      </c>
      <c r="T1139">
        <v>1</v>
      </c>
      <c r="U1139">
        <v>0</v>
      </c>
      <c r="V1139" t="s">
        <v>97</v>
      </c>
      <c r="W1139">
        <v>1</v>
      </c>
      <c r="Y1139" t="s">
        <v>96</v>
      </c>
      <c r="Z1139">
        <v>33.33</v>
      </c>
      <c r="AA1139">
        <v>33.33</v>
      </c>
    </row>
    <row r="1140" spans="1:27" x14ac:dyDescent="0.25">
      <c r="A1140" t="s">
        <v>1412</v>
      </c>
      <c r="B1140" t="s">
        <v>1406</v>
      </c>
      <c r="C1140" s="8" t="s">
        <v>1407</v>
      </c>
      <c r="D1140">
        <v>0.309968999999999</v>
      </c>
      <c r="E1140" t="s">
        <v>110</v>
      </c>
      <c r="F1140" t="s">
        <v>111</v>
      </c>
      <c r="G1140" t="s">
        <v>85</v>
      </c>
      <c r="H1140" t="s">
        <v>86</v>
      </c>
      <c r="I1140" t="s">
        <v>87</v>
      </c>
      <c r="J1140">
        <v>20</v>
      </c>
      <c r="K1140">
        <v>1.8599999999999998E-2</v>
      </c>
      <c r="L1140" t="s">
        <v>88</v>
      </c>
      <c r="M1140" t="s">
        <v>120</v>
      </c>
      <c r="N1140">
        <v>16.664999999999999</v>
      </c>
      <c r="O1140">
        <v>16.664999999999999</v>
      </c>
      <c r="P1140">
        <v>0</v>
      </c>
      <c r="Q1140">
        <v>0</v>
      </c>
      <c r="R1140" t="s">
        <v>309</v>
      </c>
      <c r="S1140">
        <v>1</v>
      </c>
      <c r="T1140">
        <v>1</v>
      </c>
      <c r="U1140">
        <v>0</v>
      </c>
      <c r="V1140" t="s">
        <v>97</v>
      </c>
      <c r="W1140">
        <v>1</v>
      </c>
      <c r="Y1140" t="s">
        <v>120</v>
      </c>
      <c r="Z1140">
        <v>16.664999999999999</v>
      </c>
      <c r="AA1140">
        <v>16.664999999999999</v>
      </c>
    </row>
    <row r="1141" spans="1:27" x14ac:dyDescent="0.25">
      <c r="A1141" t="s">
        <v>1413</v>
      </c>
      <c r="B1141" t="s">
        <v>1406</v>
      </c>
      <c r="C1141" s="8" t="s">
        <v>1407</v>
      </c>
      <c r="D1141">
        <v>0</v>
      </c>
      <c r="E1141" t="s">
        <v>113</v>
      </c>
      <c r="F1141" t="s">
        <v>114</v>
      </c>
      <c r="G1141" t="s">
        <v>85</v>
      </c>
      <c r="H1141" t="s">
        <v>94</v>
      </c>
      <c r="I1141" t="s">
        <v>95</v>
      </c>
      <c r="J1141">
        <v>18</v>
      </c>
      <c r="K1141">
        <v>1.6299999999999999E-2</v>
      </c>
      <c r="L1141" t="s">
        <v>88</v>
      </c>
      <c r="M1141" t="s">
        <v>89</v>
      </c>
      <c r="N1141">
        <v>0</v>
      </c>
      <c r="O1141">
        <v>0</v>
      </c>
      <c r="P1141">
        <v>0</v>
      </c>
      <c r="Q1141">
        <v>0</v>
      </c>
      <c r="R1141" t="s">
        <v>309</v>
      </c>
      <c r="S1141">
        <v>1</v>
      </c>
      <c r="T1141">
        <v>1</v>
      </c>
      <c r="U1141">
        <v>0</v>
      </c>
      <c r="V1141" t="s">
        <v>90</v>
      </c>
      <c r="W1141">
        <v>0</v>
      </c>
      <c r="Y1141" t="s">
        <v>89</v>
      </c>
      <c r="Z1141">
        <v>0</v>
      </c>
      <c r="AA1141">
        <v>0</v>
      </c>
    </row>
    <row r="1142" spans="1:27" x14ac:dyDescent="0.25">
      <c r="A1142" t="s">
        <v>1414</v>
      </c>
      <c r="B1142" t="s">
        <v>1406</v>
      </c>
      <c r="C1142" s="8" t="s">
        <v>1407</v>
      </c>
      <c r="D1142">
        <v>0</v>
      </c>
      <c r="E1142" t="s">
        <v>116</v>
      </c>
      <c r="F1142" t="s">
        <v>117</v>
      </c>
      <c r="G1142" t="s">
        <v>85</v>
      </c>
      <c r="H1142" t="s">
        <v>118</v>
      </c>
      <c r="I1142" t="s">
        <v>119</v>
      </c>
      <c r="J1142">
        <v>37</v>
      </c>
      <c r="K1142">
        <v>4.3299999999999998E-2</v>
      </c>
      <c r="L1142" t="s">
        <v>88</v>
      </c>
      <c r="M1142" t="s">
        <v>89</v>
      </c>
      <c r="N1142">
        <v>0</v>
      </c>
      <c r="O1142">
        <v>0</v>
      </c>
      <c r="P1142">
        <v>0</v>
      </c>
      <c r="Q1142">
        <v>0</v>
      </c>
      <c r="R1142" t="s">
        <v>309</v>
      </c>
      <c r="S1142">
        <v>1</v>
      </c>
      <c r="T1142">
        <v>1</v>
      </c>
      <c r="U1142">
        <v>0</v>
      </c>
      <c r="V1142" t="s">
        <v>90</v>
      </c>
      <c r="W1142">
        <v>0</v>
      </c>
      <c r="Y1142" t="s">
        <v>89</v>
      </c>
      <c r="Z1142">
        <v>0</v>
      </c>
      <c r="AA1142">
        <v>0</v>
      </c>
    </row>
    <row r="1143" spans="1:27" x14ac:dyDescent="0.25">
      <c r="A1143" t="s">
        <v>1415</v>
      </c>
      <c r="B1143" t="s">
        <v>1406</v>
      </c>
      <c r="C1143" s="8" t="s">
        <v>1407</v>
      </c>
      <c r="D1143">
        <v>0.61993799999999899</v>
      </c>
      <c r="E1143" t="s">
        <v>123</v>
      </c>
      <c r="F1143" t="s">
        <v>124</v>
      </c>
      <c r="G1143" t="s">
        <v>85</v>
      </c>
      <c r="H1143" t="s">
        <v>86</v>
      </c>
      <c r="I1143" t="s">
        <v>87</v>
      </c>
      <c r="J1143">
        <v>23</v>
      </c>
      <c r="K1143">
        <v>1.8599999999999998E-2</v>
      </c>
      <c r="L1143" t="s">
        <v>88</v>
      </c>
      <c r="M1143" t="s">
        <v>96</v>
      </c>
      <c r="N1143">
        <v>33.33</v>
      </c>
      <c r="O1143">
        <v>33.33</v>
      </c>
      <c r="P1143">
        <v>0</v>
      </c>
      <c r="Q1143">
        <v>0</v>
      </c>
      <c r="R1143" t="s">
        <v>309</v>
      </c>
      <c r="S1143">
        <v>1</v>
      </c>
      <c r="T1143">
        <v>1</v>
      </c>
      <c r="U1143">
        <v>0</v>
      </c>
      <c r="V1143" t="s">
        <v>97</v>
      </c>
      <c r="W1143">
        <v>1</v>
      </c>
      <c r="Y1143" t="s">
        <v>96</v>
      </c>
      <c r="Z1143">
        <v>33.33</v>
      </c>
      <c r="AA1143">
        <v>33.33</v>
      </c>
    </row>
    <row r="1144" spans="1:27" x14ac:dyDescent="0.25">
      <c r="A1144" t="s">
        <v>1416</v>
      </c>
      <c r="B1144" t="s">
        <v>1406</v>
      </c>
      <c r="C1144" s="8" t="s">
        <v>1407</v>
      </c>
      <c r="D1144">
        <v>0.61993799999999899</v>
      </c>
      <c r="E1144" t="s">
        <v>126</v>
      </c>
      <c r="F1144" t="s">
        <v>127</v>
      </c>
      <c r="G1144" t="s">
        <v>85</v>
      </c>
      <c r="H1144" t="s">
        <v>86</v>
      </c>
      <c r="I1144" t="s">
        <v>87</v>
      </c>
      <c r="J1144">
        <v>22</v>
      </c>
      <c r="K1144">
        <v>1.8599999999999998E-2</v>
      </c>
      <c r="L1144" t="s">
        <v>88</v>
      </c>
      <c r="M1144" t="s">
        <v>96</v>
      </c>
      <c r="N1144">
        <v>33.33</v>
      </c>
      <c r="O1144">
        <v>33.33</v>
      </c>
      <c r="P1144">
        <v>0</v>
      </c>
      <c r="Q1144">
        <v>0</v>
      </c>
      <c r="R1144" t="s">
        <v>309</v>
      </c>
      <c r="S1144">
        <v>1</v>
      </c>
      <c r="T1144">
        <v>1</v>
      </c>
      <c r="U1144">
        <v>0</v>
      </c>
      <c r="V1144" t="s">
        <v>97</v>
      </c>
      <c r="W1144">
        <v>1</v>
      </c>
      <c r="Y1144" t="s">
        <v>96</v>
      </c>
      <c r="Z1144">
        <v>33.33</v>
      </c>
      <c r="AA1144">
        <v>33.33</v>
      </c>
    </row>
    <row r="1145" spans="1:27" x14ac:dyDescent="0.25">
      <c r="A1145" t="s">
        <v>1417</v>
      </c>
      <c r="B1145" t="s">
        <v>1406</v>
      </c>
      <c r="C1145" s="8" t="s">
        <v>1407</v>
      </c>
      <c r="D1145">
        <v>0</v>
      </c>
      <c r="E1145" t="s">
        <v>129</v>
      </c>
      <c r="F1145" t="s">
        <v>130</v>
      </c>
      <c r="G1145" t="s">
        <v>85</v>
      </c>
      <c r="H1145" t="s">
        <v>94</v>
      </c>
      <c r="I1145" t="s">
        <v>95</v>
      </c>
      <c r="J1145">
        <v>15</v>
      </c>
      <c r="K1145">
        <v>1.6299999999999999E-2</v>
      </c>
      <c r="L1145" t="s">
        <v>88</v>
      </c>
      <c r="M1145" t="s">
        <v>120</v>
      </c>
      <c r="N1145">
        <v>0</v>
      </c>
      <c r="O1145">
        <v>0</v>
      </c>
      <c r="P1145">
        <v>0</v>
      </c>
      <c r="Q1145">
        <v>0</v>
      </c>
      <c r="R1145" t="s">
        <v>309</v>
      </c>
      <c r="S1145">
        <v>1</v>
      </c>
      <c r="T1145">
        <v>1</v>
      </c>
      <c r="U1145">
        <v>0</v>
      </c>
      <c r="V1145" t="s">
        <v>121</v>
      </c>
      <c r="W1145">
        <v>0</v>
      </c>
      <c r="Y1145" t="s">
        <v>120</v>
      </c>
      <c r="Z1145">
        <v>16.664999999999999</v>
      </c>
      <c r="AA1145">
        <v>0</v>
      </c>
    </row>
    <row r="1146" spans="1:27" x14ac:dyDescent="0.25">
      <c r="A1146" t="s">
        <v>1418</v>
      </c>
      <c r="B1146" t="s">
        <v>1406</v>
      </c>
      <c r="C1146" s="8" t="s">
        <v>1407</v>
      </c>
      <c r="D1146">
        <v>0.61993799999999899</v>
      </c>
      <c r="E1146" t="s">
        <v>132</v>
      </c>
      <c r="F1146" t="s">
        <v>133</v>
      </c>
      <c r="G1146" t="s">
        <v>85</v>
      </c>
      <c r="H1146" t="s">
        <v>86</v>
      </c>
      <c r="I1146" t="s">
        <v>87</v>
      </c>
      <c r="J1146">
        <v>21</v>
      </c>
      <c r="K1146">
        <v>1.8599999999999998E-2</v>
      </c>
      <c r="L1146" t="s">
        <v>88</v>
      </c>
      <c r="M1146" t="s">
        <v>96</v>
      </c>
      <c r="N1146">
        <v>33.33</v>
      </c>
      <c r="O1146">
        <v>33.33</v>
      </c>
      <c r="P1146">
        <v>0</v>
      </c>
      <c r="Q1146">
        <v>0</v>
      </c>
      <c r="R1146" t="s">
        <v>309</v>
      </c>
      <c r="S1146">
        <v>1</v>
      </c>
      <c r="T1146">
        <v>1</v>
      </c>
      <c r="U1146">
        <v>0</v>
      </c>
      <c r="V1146" t="s">
        <v>97</v>
      </c>
      <c r="W1146">
        <v>1</v>
      </c>
      <c r="Y1146" t="s">
        <v>96</v>
      </c>
      <c r="Z1146">
        <v>33.33</v>
      </c>
      <c r="AA1146">
        <v>33.33</v>
      </c>
    </row>
    <row r="1147" spans="1:27" x14ac:dyDescent="0.25">
      <c r="A1147" t="s">
        <v>1419</v>
      </c>
      <c r="B1147" t="s">
        <v>1406</v>
      </c>
      <c r="C1147" s="8" t="s">
        <v>1407</v>
      </c>
      <c r="D1147">
        <v>0</v>
      </c>
      <c r="E1147" t="s">
        <v>135</v>
      </c>
      <c r="F1147" t="s">
        <v>136</v>
      </c>
      <c r="G1147" t="s">
        <v>85</v>
      </c>
      <c r="H1147" t="s">
        <v>94</v>
      </c>
      <c r="I1147" t="s">
        <v>95</v>
      </c>
      <c r="J1147">
        <v>14</v>
      </c>
      <c r="K1147">
        <v>1.6299999999999999E-2</v>
      </c>
      <c r="L1147" t="s">
        <v>88</v>
      </c>
      <c r="M1147" t="s">
        <v>120</v>
      </c>
      <c r="N1147">
        <v>0</v>
      </c>
      <c r="O1147">
        <v>0</v>
      </c>
      <c r="P1147">
        <v>0</v>
      </c>
      <c r="Q1147">
        <v>0</v>
      </c>
      <c r="R1147" t="s">
        <v>309</v>
      </c>
      <c r="S1147">
        <v>1</v>
      </c>
      <c r="T1147">
        <v>1</v>
      </c>
      <c r="U1147">
        <v>0</v>
      </c>
      <c r="V1147" t="s">
        <v>121</v>
      </c>
      <c r="W1147">
        <v>0</v>
      </c>
      <c r="Y1147" t="s">
        <v>120</v>
      </c>
      <c r="Z1147">
        <v>16.664999999999999</v>
      </c>
      <c r="AA1147">
        <v>0</v>
      </c>
    </row>
    <row r="1148" spans="1:27" x14ac:dyDescent="0.25">
      <c r="A1148" t="s">
        <v>1420</v>
      </c>
      <c r="B1148" t="s">
        <v>1406</v>
      </c>
      <c r="C1148" s="8" t="s">
        <v>1407</v>
      </c>
      <c r="D1148">
        <v>0</v>
      </c>
      <c r="E1148" t="s">
        <v>138</v>
      </c>
      <c r="F1148" t="s">
        <v>139</v>
      </c>
      <c r="G1148" t="s">
        <v>85</v>
      </c>
      <c r="H1148" t="s">
        <v>118</v>
      </c>
      <c r="I1148" t="s">
        <v>119</v>
      </c>
      <c r="J1148">
        <v>39</v>
      </c>
      <c r="K1148">
        <v>4.3299999999999998E-2</v>
      </c>
      <c r="L1148" t="s">
        <v>88</v>
      </c>
      <c r="M1148" t="s">
        <v>140</v>
      </c>
      <c r="N1148">
        <v>0</v>
      </c>
      <c r="O1148">
        <v>0</v>
      </c>
      <c r="P1148">
        <v>0</v>
      </c>
      <c r="Q1148">
        <v>0</v>
      </c>
      <c r="R1148" t="s">
        <v>309</v>
      </c>
      <c r="S1148">
        <v>1</v>
      </c>
      <c r="T1148">
        <v>1</v>
      </c>
      <c r="U1148">
        <v>0</v>
      </c>
      <c r="V1148" t="s">
        <v>90</v>
      </c>
      <c r="W1148">
        <v>0</v>
      </c>
      <c r="Y1148" t="s">
        <v>140</v>
      </c>
      <c r="Z1148">
        <v>50</v>
      </c>
      <c r="AA1148">
        <v>0</v>
      </c>
    </row>
    <row r="1149" spans="1:27" x14ac:dyDescent="0.25">
      <c r="A1149" t="s">
        <v>1421</v>
      </c>
      <c r="B1149" t="s">
        <v>1406</v>
      </c>
      <c r="C1149" s="8" t="s">
        <v>1407</v>
      </c>
      <c r="D1149">
        <v>0</v>
      </c>
      <c r="E1149" t="s">
        <v>142</v>
      </c>
      <c r="F1149" t="s">
        <v>143</v>
      </c>
      <c r="G1149" t="s">
        <v>85</v>
      </c>
      <c r="H1149" t="s">
        <v>104</v>
      </c>
      <c r="I1149" t="s">
        <v>105</v>
      </c>
      <c r="J1149">
        <v>33</v>
      </c>
      <c r="K1149">
        <v>3.2500000000000001E-2</v>
      </c>
      <c r="L1149" t="s">
        <v>88</v>
      </c>
      <c r="M1149" t="s">
        <v>120</v>
      </c>
      <c r="N1149">
        <v>0</v>
      </c>
      <c r="O1149">
        <v>0</v>
      </c>
      <c r="P1149">
        <v>0</v>
      </c>
      <c r="Q1149">
        <v>0</v>
      </c>
      <c r="R1149" t="s">
        <v>309</v>
      </c>
      <c r="S1149">
        <v>1</v>
      </c>
      <c r="T1149">
        <v>1</v>
      </c>
      <c r="U1149">
        <v>0</v>
      </c>
      <c r="V1149" t="s">
        <v>121</v>
      </c>
      <c r="W1149">
        <v>0</v>
      </c>
      <c r="Y1149" t="s">
        <v>120</v>
      </c>
      <c r="Z1149">
        <v>16.664999999999999</v>
      </c>
      <c r="AA1149">
        <v>0</v>
      </c>
    </row>
    <row r="1150" spans="1:27" x14ac:dyDescent="0.25">
      <c r="A1150" t="s">
        <v>1422</v>
      </c>
      <c r="B1150" t="s">
        <v>1406</v>
      </c>
      <c r="C1150" s="8" t="s">
        <v>1407</v>
      </c>
      <c r="D1150">
        <v>0</v>
      </c>
      <c r="E1150" t="s">
        <v>145</v>
      </c>
      <c r="F1150" t="s">
        <v>146</v>
      </c>
      <c r="G1150" t="s">
        <v>85</v>
      </c>
      <c r="H1150" t="s">
        <v>86</v>
      </c>
      <c r="I1150" t="s">
        <v>87</v>
      </c>
      <c r="J1150">
        <v>25</v>
      </c>
      <c r="K1150">
        <v>1.8599999999999998E-2</v>
      </c>
      <c r="L1150" t="s">
        <v>88</v>
      </c>
      <c r="M1150" t="s">
        <v>120</v>
      </c>
      <c r="N1150">
        <v>0</v>
      </c>
      <c r="O1150">
        <v>0</v>
      </c>
      <c r="P1150">
        <v>0</v>
      </c>
      <c r="Q1150">
        <v>0</v>
      </c>
      <c r="R1150" t="s">
        <v>309</v>
      </c>
      <c r="S1150">
        <v>1</v>
      </c>
      <c r="T1150">
        <v>1</v>
      </c>
      <c r="U1150">
        <v>0</v>
      </c>
      <c r="V1150" t="s">
        <v>121</v>
      </c>
      <c r="W1150">
        <v>0</v>
      </c>
      <c r="Y1150" t="s">
        <v>120</v>
      </c>
      <c r="Z1150">
        <v>16.664999999999999</v>
      </c>
      <c r="AA1150">
        <v>0</v>
      </c>
    </row>
    <row r="1151" spans="1:27" x14ac:dyDescent="0.25">
      <c r="A1151" t="s">
        <v>1423</v>
      </c>
      <c r="B1151" t="s">
        <v>1406</v>
      </c>
      <c r="C1151" s="8" t="s">
        <v>1407</v>
      </c>
      <c r="D1151">
        <v>0</v>
      </c>
      <c r="E1151" t="s">
        <v>148</v>
      </c>
      <c r="F1151" t="s">
        <v>149</v>
      </c>
      <c r="G1151" t="s">
        <v>85</v>
      </c>
      <c r="H1151" t="s">
        <v>94</v>
      </c>
      <c r="I1151" t="s">
        <v>95</v>
      </c>
      <c r="J1151">
        <v>16</v>
      </c>
      <c r="K1151">
        <v>1.6299999999999999E-2</v>
      </c>
      <c r="L1151" t="s">
        <v>88</v>
      </c>
      <c r="M1151" t="s">
        <v>120</v>
      </c>
      <c r="N1151">
        <v>0</v>
      </c>
      <c r="O1151">
        <v>0</v>
      </c>
      <c r="P1151">
        <v>0</v>
      </c>
      <c r="Q1151">
        <v>0</v>
      </c>
      <c r="R1151" t="s">
        <v>309</v>
      </c>
      <c r="S1151">
        <v>1</v>
      </c>
      <c r="T1151">
        <v>1</v>
      </c>
      <c r="U1151">
        <v>0</v>
      </c>
      <c r="V1151" t="s">
        <v>121</v>
      </c>
      <c r="W1151">
        <v>0</v>
      </c>
      <c r="Y1151" t="s">
        <v>120</v>
      </c>
      <c r="Z1151">
        <v>16.664999999999999</v>
      </c>
      <c r="AA1151">
        <v>0</v>
      </c>
    </row>
    <row r="1152" spans="1:27" x14ac:dyDescent="0.25">
      <c r="A1152" t="s">
        <v>1424</v>
      </c>
      <c r="B1152" t="s">
        <v>1406</v>
      </c>
      <c r="C1152" s="8" t="s">
        <v>1407</v>
      </c>
      <c r="D1152">
        <v>0</v>
      </c>
      <c r="E1152" t="s">
        <v>151</v>
      </c>
      <c r="F1152" t="s">
        <v>152</v>
      </c>
      <c r="G1152" t="s">
        <v>85</v>
      </c>
      <c r="H1152" t="s">
        <v>94</v>
      </c>
      <c r="I1152" t="s">
        <v>95</v>
      </c>
      <c r="J1152">
        <v>17</v>
      </c>
      <c r="K1152">
        <v>1.6299999999999999E-2</v>
      </c>
      <c r="L1152" t="s">
        <v>88</v>
      </c>
      <c r="M1152" t="s">
        <v>89</v>
      </c>
      <c r="N1152">
        <v>0</v>
      </c>
      <c r="O1152">
        <v>0</v>
      </c>
      <c r="P1152">
        <v>0</v>
      </c>
      <c r="Q1152">
        <v>0</v>
      </c>
      <c r="R1152" t="s">
        <v>309</v>
      </c>
      <c r="S1152">
        <v>1</v>
      </c>
      <c r="T1152">
        <v>1</v>
      </c>
      <c r="U1152">
        <v>0</v>
      </c>
      <c r="V1152" t="s">
        <v>90</v>
      </c>
      <c r="W1152">
        <v>0</v>
      </c>
      <c r="Y1152" t="s">
        <v>89</v>
      </c>
      <c r="Z1152">
        <v>0</v>
      </c>
      <c r="AA1152">
        <v>0</v>
      </c>
    </row>
    <row r="1153" spans="1:27" x14ac:dyDescent="0.25">
      <c r="A1153" t="s">
        <v>1425</v>
      </c>
      <c r="B1153" t="s">
        <v>1406</v>
      </c>
      <c r="C1153" s="8" t="s">
        <v>1407</v>
      </c>
      <c r="D1153">
        <v>0.27163949999999998</v>
      </c>
      <c r="E1153" t="s">
        <v>154</v>
      </c>
      <c r="F1153" t="s">
        <v>155</v>
      </c>
      <c r="G1153" t="s">
        <v>85</v>
      </c>
      <c r="H1153" t="s">
        <v>94</v>
      </c>
      <c r="I1153" t="s">
        <v>95</v>
      </c>
      <c r="J1153">
        <v>12</v>
      </c>
      <c r="K1153">
        <v>1.6299999999999999E-2</v>
      </c>
      <c r="L1153" t="s">
        <v>88</v>
      </c>
      <c r="M1153" t="s">
        <v>120</v>
      </c>
      <c r="N1153">
        <v>16.664999999999999</v>
      </c>
      <c r="O1153">
        <v>16.664999999999999</v>
      </c>
      <c r="P1153">
        <v>0</v>
      </c>
      <c r="Q1153">
        <v>0</v>
      </c>
      <c r="R1153" t="s">
        <v>309</v>
      </c>
      <c r="S1153">
        <v>1</v>
      </c>
      <c r="T1153">
        <v>1</v>
      </c>
      <c r="U1153">
        <v>0</v>
      </c>
      <c r="V1153" t="s">
        <v>97</v>
      </c>
      <c r="W1153">
        <v>1</v>
      </c>
      <c r="Y1153" t="s">
        <v>120</v>
      </c>
      <c r="Z1153">
        <v>16.664999999999999</v>
      </c>
      <c r="AA1153">
        <v>16.664999999999999</v>
      </c>
    </row>
    <row r="1154" spans="1:27" x14ac:dyDescent="0.25">
      <c r="A1154" t="s">
        <v>1426</v>
      </c>
      <c r="B1154" t="s">
        <v>1406</v>
      </c>
      <c r="C1154" s="8" t="s">
        <v>1407</v>
      </c>
      <c r="D1154">
        <v>0</v>
      </c>
      <c r="E1154" t="s">
        <v>157</v>
      </c>
      <c r="F1154" t="s">
        <v>158</v>
      </c>
      <c r="G1154" t="s">
        <v>85</v>
      </c>
      <c r="H1154" t="s">
        <v>104</v>
      </c>
      <c r="I1154" t="s">
        <v>105</v>
      </c>
      <c r="J1154">
        <v>35</v>
      </c>
      <c r="K1154">
        <v>3.2500000000000001E-2</v>
      </c>
      <c r="L1154" t="s">
        <v>88</v>
      </c>
      <c r="M1154" t="s">
        <v>89</v>
      </c>
      <c r="N1154">
        <v>0</v>
      </c>
      <c r="O1154">
        <v>0</v>
      </c>
      <c r="P1154">
        <v>0</v>
      </c>
      <c r="Q1154">
        <v>0</v>
      </c>
      <c r="R1154" t="s">
        <v>309</v>
      </c>
      <c r="S1154">
        <v>1</v>
      </c>
      <c r="T1154">
        <v>1</v>
      </c>
      <c r="U1154">
        <v>0</v>
      </c>
      <c r="V1154" t="s">
        <v>90</v>
      </c>
      <c r="W1154">
        <v>0</v>
      </c>
      <c r="Y1154" t="s">
        <v>89</v>
      </c>
      <c r="Z1154">
        <v>0</v>
      </c>
      <c r="AA1154">
        <v>0</v>
      </c>
    </row>
    <row r="1155" spans="1:27" x14ac:dyDescent="0.25">
      <c r="A1155" t="s">
        <v>1427</v>
      </c>
      <c r="B1155" t="s">
        <v>1406</v>
      </c>
      <c r="C1155" s="8" t="s">
        <v>1407</v>
      </c>
      <c r="D1155">
        <v>0</v>
      </c>
      <c r="E1155" t="s">
        <v>160</v>
      </c>
      <c r="F1155" t="s">
        <v>161</v>
      </c>
      <c r="G1155" t="s">
        <v>85</v>
      </c>
      <c r="H1155" t="s">
        <v>118</v>
      </c>
      <c r="I1155" t="s">
        <v>119</v>
      </c>
      <c r="J1155">
        <v>38</v>
      </c>
      <c r="K1155">
        <v>4.3299999999999998E-2</v>
      </c>
      <c r="L1155" t="s">
        <v>88</v>
      </c>
      <c r="M1155" t="s">
        <v>140</v>
      </c>
      <c r="N1155">
        <v>0</v>
      </c>
      <c r="O1155">
        <v>0</v>
      </c>
      <c r="P1155">
        <v>0</v>
      </c>
      <c r="Q1155">
        <v>0</v>
      </c>
      <c r="R1155" t="s">
        <v>309</v>
      </c>
      <c r="S1155">
        <v>1</v>
      </c>
      <c r="T1155">
        <v>1</v>
      </c>
      <c r="U1155">
        <v>0</v>
      </c>
      <c r="V1155" t="s">
        <v>121</v>
      </c>
      <c r="W1155">
        <v>0</v>
      </c>
      <c r="Y1155" t="s">
        <v>140</v>
      </c>
      <c r="Z1155">
        <v>50</v>
      </c>
      <c r="AA1155">
        <v>0</v>
      </c>
    </row>
    <row r="1156" spans="1:27" x14ac:dyDescent="0.25">
      <c r="A1156" t="s">
        <v>1428</v>
      </c>
      <c r="B1156" t="s">
        <v>1406</v>
      </c>
      <c r="C1156" s="8" t="s">
        <v>1407</v>
      </c>
      <c r="D1156">
        <v>0</v>
      </c>
      <c r="E1156" t="s">
        <v>163</v>
      </c>
      <c r="F1156" t="s">
        <v>164</v>
      </c>
      <c r="G1156" t="s">
        <v>85</v>
      </c>
      <c r="H1156" t="s">
        <v>165</v>
      </c>
      <c r="I1156" t="s">
        <v>166</v>
      </c>
      <c r="J1156">
        <v>29</v>
      </c>
      <c r="K1156">
        <v>2.1700000000000001E-2</v>
      </c>
      <c r="L1156" t="s">
        <v>88</v>
      </c>
      <c r="M1156" t="s">
        <v>140</v>
      </c>
      <c r="N1156">
        <v>0</v>
      </c>
      <c r="O1156">
        <v>0</v>
      </c>
      <c r="P1156">
        <v>0</v>
      </c>
      <c r="Q1156">
        <v>0</v>
      </c>
      <c r="R1156" t="s">
        <v>309</v>
      </c>
      <c r="S1156">
        <v>1</v>
      </c>
      <c r="T1156">
        <v>1</v>
      </c>
      <c r="U1156">
        <v>0</v>
      </c>
      <c r="V1156" t="s">
        <v>121</v>
      </c>
      <c r="W1156">
        <v>0</v>
      </c>
      <c r="Y1156" t="s">
        <v>140</v>
      </c>
      <c r="Z1156">
        <v>50</v>
      </c>
      <c r="AA1156">
        <v>0</v>
      </c>
    </row>
    <row r="1157" spans="1:27" x14ac:dyDescent="0.25">
      <c r="A1157" t="s">
        <v>1429</v>
      </c>
      <c r="B1157" t="s">
        <v>1406</v>
      </c>
      <c r="C1157" s="8" t="s">
        <v>1407</v>
      </c>
      <c r="D1157">
        <v>0</v>
      </c>
      <c r="E1157" t="s">
        <v>168</v>
      </c>
      <c r="F1157" t="s">
        <v>169</v>
      </c>
      <c r="G1157" t="s">
        <v>85</v>
      </c>
      <c r="H1157" t="s">
        <v>165</v>
      </c>
      <c r="I1157" t="s">
        <v>166</v>
      </c>
      <c r="J1157">
        <v>30</v>
      </c>
      <c r="K1157">
        <v>2.1700000000000001E-2</v>
      </c>
      <c r="L1157" t="s">
        <v>88</v>
      </c>
      <c r="M1157" t="s">
        <v>140</v>
      </c>
      <c r="N1157">
        <v>0</v>
      </c>
      <c r="O1157">
        <v>0</v>
      </c>
      <c r="P1157">
        <v>0</v>
      </c>
      <c r="Q1157">
        <v>0</v>
      </c>
      <c r="R1157" t="s">
        <v>309</v>
      </c>
      <c r="S1157">
        <v>1</v>
      </c>
      <c r="T1157">
        <v>1</v>
      </c>
      <c r="U1157">
        <v>0</v>
      </c>
      <c r="V1157" t="s">
        <v>121</v>
      </c>
      <c r="W1157">
        <v>0</v>
      </c>
      <c r="Y1157" t="s">
        <v>140</v>
      </c>
      <c r="Z1157">
        <v>50</v>
      </c>
      <c r="AA1157">
        <v>0</v>
      </c>
    </row>
    <row r="1158" spans="1:27" x14ac:dyDescent="0.25">
      <c r="A1158" t="s">
        <v>1430</v>
      </c>
      <c r="B1158" t="s">
        <v>1406</v>
      </c>
      <c r="C1158" s="8" t="s">
        <v>1407</v>
      </c>
      <c r="D1158">
        <v>0</v>
      </c>
      <c r="E1158" t="s">
        <v>171</v>
      </c>
      <c r="F1158" t="s">
        <v>172</v>
      </c>
      <c r="G1158" t="s">
        <v>85</v>
      </c>
      <c r="H1158" t="s">
        <v>165</v>
      </c>
      <c r="I1158" t="s">
        <v>166</v>
      </c>
      <c r="J1158">
        <v>31</v>
      </c>
      <c r="K1158">
        <v>2.1700000000000001E-2</v>
      </c>
      <c r="L1158" t="s">
        <v>88</v>
      </c>
      <c r="M1158" t="s">
        <v>140</v>
      </c>
      <c r="N1158">
        <v>0</v>
      </c>
      <c r="O1158">
        <v>0</v>
      </c>
      <c r="P1158">
        <v>0</v>
      </c>
      <c r="Q1158">
        <v>0</v>
      </c>
      <c r="R1158" t="s">
        <v>309</v>
      </c>
      <c r="S1158">
        <v>1</v>
      </c>
      <c r="T1158">
        <v>1</v>
      </c>
      <c r="U1158">
        <v>0</v>
      </c>
      <c r="V1158" t="s">
        <v>90</v>
      </c>
      <c r="W1158">
        <v>0</v>
      </c>
      <c r="Y1158" t="s">
        <v>140</v>
      </c>
      <c r="Z1158">
        <v>50</v>
      </c>
      <c r="AA1158">
        <v>0</v>
      </c>
    </row>
    <row r="1159" spans="1:27" x14ac:dyDescent="0.25">
      <c r="A1159" t="s">
        <v>1431</v>
      </c>
      <c r="B1159" t="s">
        <v>1406</v>
      </c>
      <c r="C1159" s="8" t="s">
        <v>1407</v>
      </c>
      <c r="D1159">
        <v>0</v>
      </c>
      <c r="E1159" t="s">
        <v>174</v>
      </c>
      <c r="F1159" t="s">
        <v>175</v>
      </c>
      <c r="G1159" t="s">
        <v>85</v>
      </c>
      <c r="H1159" t="s">
        <v>165</v>
      </c>
      <c r="I1159" t="s">
        <v>166</v>
      </c>
      <c r="J1159">
        <v>28</v>
      </c>
      <c r="K1159">
        <v>2.1700000000000001E-2</v>
      </c>
      <c r="L1159" t="s">
        <v>88</v>
      </c>
      <c r="M1159" t="s">
        <v>140</v>
      </c>
      <c r="N1159">
        <v>0</v>
      </c>
      <c r="O1159">
        <v>0</v>
      </c>
      <c r="P1159">
        <v>0</v>
      </c>
      <c r="Q1159">
        <v>0</v>
      </c>
      <c r="R1159" t="s">
        <v>309</v>
      </c>
      <c r="S1159">
        <v>1</v>
      </c>
      <c r="T1159">
        <v>1</v>
      </c>
      <c r="U1159">
        <v>0</v>
      </c>
      <c r="V1159" t="s">
        <v>90</v>
      </c>
      <c r="W1159">
        <v>0</v>
      </c>
      <c r="Y1159" t="s">
        <v>140</v>
      </c>
      <c r="Z1159">
        <v>50</v>
      </c>
      <c r="AA1159">
        <v>0</v>
      </c>
    </row>
    <row r="1160" spans="1:27" x14ac:dyDescent="0.25">
      <c r="A1160" t="s">
        <v>1432</v>
      </c>
      <c r="B1160" t="s">
        <v>1406</v>
      </c>
      <c r="C1160" s="8" t="s">
        <v>1407</v>
      </c>
      <c r="D1160">
        <v>1.085</v>
      </c>
      <c r="E1160" t="s">
        <v>177</v>
      </c>
      <c r="F1160" t="s">
        <v>178</v>
      </c>
      <c r="G1160" t="s">
        <v>85</v>
      </c>
      <c r="H1160" t="s">
        <v>165</v>
      </c>
      <c r="I1160" t="s">
        <v>166</v>
      </c>
      <c r="J1160">
        <v>27</v>
      </c>
      <c r="K1160">
        <v>2.1700000000000001E-2</v>
      </c>
      <c r="L1160" t="s">
        <v>88</v>
      </c>
      <c r="M1160" t="s">
        <v>140</v>
      </c>
      <c r="N1160">
        <v>50</v>
      </c>
      <c r="O1160">
        <v>50</v>
      </c>
      <c r="P1160">
        <v>0</v>
      </c>
      <c r="Q1160">
        <v>0</v>
      </c>
      <c r="R1160" t="s">
        <v>309</v>
      </c>
      <c r="S1160">
        <v>1</v>
      </c>
      <c r="T1160">
        <v>1</v>
      </c>
      <c r="U1160">
        <v>0</v>
      </c>
      <c r="V1160" t="s">
        <v>97</v>
      </c>
      <c r="W1160">
        <v>1</v>
      </c>
      <c r="Y1160" t="s">
        <v>140</v>
      </c>
      <c r="Z1160">
        <v>50</v>
      </c>
      <c r="AA1160">
        <v>50</v>
      </c>
    </row>
    <row r="1161" spans="1:27" x14ac:dyDescent="0.25">
      <c r="A1161" t="s">
        <v>1433</v>
      </c>
      <c r="B1161" t="s">
        <v>1406</v>
      </c>
      <c r="C1161" s="8" t="s">
        <v>1407</v>
      </c>
      <c r="D1161">
        <v>1.085</v>
      </c>
      <c r="E1161" t="s">
        <v>180</v>
      </c>
      <c r="F1161" t="s">
        <v>181</v>
      </c>
      <c r="G1161" t="s">
        <v>85</v>
      </c>
      <c r="H1161" t="s">
        <v>165</v>
      </c>
      <c r="I1161" t="s">
        <v>166</v>
      </c>
      <c r="J1161">
        <v>32</v>
      </c>
      <c r="K1161">
        <v>2.1700000000000001E-2</v>
      </c>
      <c r="L1161" t="s">
        <v>88</v>
      </c>
      <c r="M1161" t="s">
        <v>140</v>
      </c>
      <c r="N1161">
        <v>50</v>
      </c>
      <c r="O1161">
        <v>50</v>
      </c>
      <c r="P1161">
        <v>0</v>
      </c>
      <c r="Q1161">
        <v>0</v>
      </c>
      <c r="R1161" t="s">
        <v>309</v>
      </c>
      <c r="S1161">
        <v>1</v>
      </c>
      <c r="T1161">
        <v>1</v>
      </c>
      <c r="U1161">
        <v>0</v>
      </c>
      <c r="V1161" t="s">
        <v>97</v>
      </c>
      <c r="W1161">
        <v>1</v>
      </c>
      <c r="Y1161" t="s">
        <v>140</v>
      </c>
      <c r="Z1161">
        <v>50</v>
      </c>
      <c r="AA1161">
        <v>50</v>
      </c>
    </row>
    <row r="1162" spans="1:27" x14ac:dyDescent="0.25">
      <c r="A1162" t="s">
        <v>1434</v>
      </c>
      <c r="B1162" t="s">
        <v>1406</v>
      </c>
      <c r="C1162" s="8" t="s">
        <v>1407</v>
      </c>
      <c r="D1162">
        <v>0</v>
      </c>
      <c r="E1162" t="s">
        <v>183</v>
      </c>
      <c r="F1162" t="s">
        <v>184</v>
      </c>
      <c r="G1162" t="s">
        <v>85</v>
      </c>
      <c r="H1162" t="s">
        <v>104</v>
      </c>
      <c r="I1162" t="s">
        <v>105</v>
      </c>
      <c r="J1162">
        <v>36</v>
      </c>
      <c r="K1162">
        <v>3.2500000000000001E-2</v>
      </c>
      <c r="L1162" t="s">
        <v>88</v>
      </c>
      <c r="M1162" t="s">
        <v>89</v>
      </c>
      <c r="N1162">
        <v>0</v>
      </c>
      <c r="O1162">
        <v>0</v>
      </c>
      <c r="P1162">
        <v>0</v>
      </c>
      <c r="Q1162">
        <v>0</v>
      </c>
      <c r="R1162" t="s">
        <v>309</v>
      </c>
      <c r="S1162">
        <v>1</v>
      </c>
      <c r="T1162">
        <v>1</v>
      </c>
      <c r="U1162">
        <v>0</v>
      </c>
      <c r="V1162" t="s">
        <v>90</v>
      </c>
      <c r="W1162">
        <v>0</v>
      </c>
      <c r="Y1162" t="s">
        <v>89</v>
      </c>
      <c r="Z1162">
        <v>0</v>
      </c>
      <c r="AA1162">
        <v>0</v>
      </c>
    </row>
    <row r="1163" spans="1:27" x14ac:dyDescent="0.25">
      <c r="A1163" t="s">
        <v>1435</v>
      </c>
      <c r="B1163" t="s">
        <v>1406</v>
      </c>
      <c r="C1163" s="8" t="s">
        <v>1407</v>
      </c>
      <c r="D1163">
        <v>1.25</v>
      </c>
      <c r="E1163" t="s">
        <v>186</v>
      </c>
      <c r="F1163" t="s">
        <v>187</v>
      </c>
      <c r="G1163" t="s">
        <v>188</v>
      </c>
      <c r="H1163" t="s">
        <v>189</v>
      </c>
      <c r="I1163" t="s">
        <v>190</v>
      </c>
      <c r="J1163">
        <v>4</v>
      </c>
      <c r="K1163">
        <v>2.5000000000000001E-2</v>
      </c>
      <c r="L1163" t="s">
        <v>88</v>
      </c>
      <c r="M1163" t="s">
        <v>140</v>
      </c>
      <c r="N1163">
        <v>50</v>
      </c>
      <c r="O1163">
        <v>50</v>
      </c>
      <c r="P1163">
        <v>0</v>
      </c>
      <c r="Q1163">
        <v>0</v>
      </c>
      <c r="R1163" t="s">
        <v>309</v>
      </c>
      <c r="S1163">
        <v>1</v>
      </c>
      <c r="T1163">
        <v>1</v>
      </c>
      <c r="U1163">
        <v>0</v>
      </c>
      <c r="V1163" t="s">
        <v>97</v>
      </c>
      <c r="W1163">
        <v>1</v>
      </c>
      <c r="Y1163" t="s">
        <v>140</v>
      </c>
      <c r="Z1163">
        <v>50</v>
      </c>
      <c r="AA1163">
        <v>50</v>
      </c>
    </row>
    <row r="1164" spans="1:27" x14ac:dyDescent="0.25">
      <c r="A1164" t="s">
        <v>1436</v>
      </c>
      <c r="B1164" t="s">
        <v>1406</v>
      </c>
      <c r="C1164" s="8" t="s">
        <v>1407</v>
      </c>
      <c r="D1164">
        <v>1.25</v>
      </c>
      <c r="E1164" t="s">
        <v>192</v>
      </c>
      <c r="F1164" t="s">
        <v>193</v>
      </c>
      <c r="G1164" t="s">
        <v>188</v>
      </c>
      <c r="H1164" t="s">
        <v>189</v>
      </c>
      <c r="I1164" t="s">
        <v>190</v>
      </c>
      <c r="J1164">
        <v>5</v>
      </c>
      <c r="K1164">
        <v>2.5000000000000001E-2</v>
      </c>
      <c r="L1164" t="s">
        <v>88</v>
      </c>
      <c r="M1164" t="s">
        <v>140</v>
      </c>
      <c r="N1164">
        <v>50</v>
      </c>
      <c r="O1164">
        <v>50</v>
      </c>
      <c r="P1164">
        <v>0</v>
      </c>
      <c r="Q1164">
        <v>0</v>
      </c>
      <c r="R1164" t="s">
        <v>309</v>
      </c>
      <c r="S1164">
        <v>1</v>
      </c>
      <c r="T1164">
        <v>1</v>
      </c>
      <c r="U1164">
        <v>0</v>
      </c>
      <c r="V1164" t="s">
        <v>97</v>
      </c>
      <c r="W1164">
        <v>1</v>
      </c>
      <c r="Y1164" t="s">
        <v>140</v>
      </c>
      <c r="Z1164">
        <v>50</v>
      </c>
      <c r="AA1164">
        <v>50</v>
      </c>
    </row>
    <row r="1165" spans="1:27" x14ac:dyDescent="0.25">
      <c r="A1165" t="s">
        <v>1437</v>
      </c>
      <c r="B1165" t="s">
        <v>1406</v>
      </c>
      <c r="C1165" s="8" t="s">
        <v>1407</v>
      </c>
      <c r="D1165">
        <v>1.25</v>
      </c>
      <c r="E1165" t="s">
        <v>195</v>
      </c>
      <c r="F1165" t="s">
        <v>196</v>
      </c>
      <c r="G1165" t="s">
        <v>188</v>
      </c>
      <c r="H1165" t="s">
        <v>189</v>
      </c>
      <c r="I1165" t="s">
        <v>190</v>
      </c>
      <c r="J1165">
        <v>6</v>
      </c>
      <c r="K1165">
        <v>2.5000000000000001E-2</v>
      </c>
      <c r="L1165" t="s">
        <v>88</v>
      </c>
      <c r="M1165" t="s">
        <v>140</v>
      </c>
      <c r="N1165">
        <v>50</v>
      </c>
      <c r="O1165">
        <v>50</v>
      </c>
      <c r="P1165">
        <v>0</v>
      </c>
      <c r="Q1165">
        <v>0</v>
      </c>
      <c r="R1165" t="s">
        <v>309</v>
      </c>
      <c r="S1165">
        <v>1</v>
      </c>
      <c r="T1165">
        <v>1</v>
      </c>
      <c r="U1165">
        <v>0</v>
      </c>
      <c r="V1165" t="s">
        <v>97</v>
      </c>
      <c r="W1165">
        <v>1</v>
      </c>
      <c r="Y1165" t="s">
        <v>140</v>
      </c>
      <c r="Z1165">
        <v>50</v>
      </c>
      <c r="AA1165">
        <v>50</v>
      </c>
    </row>
    <row r="1166" spans="1:27" x14ac:dyDescent="0.25">
      <c r="A1166" t="s">
        <v>1438</v>
      </c>
      <c r="B1166" t="s">
        <v>1406</v>
      </c>
      <c r="C1166" s="8" t="s">
        <v>1407</v>
      </c>
      <c r="D1166">
        <v>1.25</v>
      </c>
      <c r="E1166" t="s">
        <v>198</v>
      </c>
      <c r="F1166" t="s">
        <v>199</v>
      </c>
      <c r="G1166" t="s">
        <v>188</v>
      </c>
      <c r="H1166" t="s">
        <v>189</v>
      </c>
      <c r="I1166" t="s">
        <v>190</v>
      </c>
      <c r="J1166">
        <v>7</v>
      </c>
      <c r="K1166">
        <v>2.5000000000000001E-2</v>
      </c>
      <c r="L1166" t="s">
        <v>88</v>
      </c>
      <c r="M1166" t="s">
        <v>140</v>
      </c>
      <c r="N1166">
        <v>50</v>
      </c>
      <c r="O1166">
        <v>50</v>
      </c>
      <c r="P1166">
        <v>0</v>
      </c>
      <c r="Q1166">
        <v>0</v>
      </c>
      <c r="R1166" t="s">
        <v>309</v>
      </c>
      <c r="S1166">
        <v>1</v>
      </c>
      <c r="T1166">
        <v>1</v>
      </c>
      <c r="U1166">
        <v>0</v>
      </c>
      <c r="V1166" t="s">
        <v>97</v>
      </c>
      <c r="W1166">
        <v>1</v>
      </c>
      <c r="Y1166" t="s">
        <v>140</v>
      </c>
      <c r="Z1166">
        <v>50</v>
      </c>
      <c r="AA1166">
        <v>50</v>
      </c>
    </row>
    <row r="1167" spans="1:27" x14ac:dyDescent="0.25">
      <c r="A1167" t="s">
        <v>1439</v>
      </c>
      <c r="B1167" t="s">
        <v>1440</v>
      </c>
      <c r="C1167" s="8" t="s">
        <v>1441</v>
      </c>
      <c r="D1167">
        <v>0</v>
      </c>
      <c r="E1167" t="s">
        <v>202</v>
      </c>
      <c r="F1167" t="s">
        <v>203</v>
      </c>
      <c r="G1167" t="s">
        <v>188</v>
      </c>
      <c r="H1167" t="s">
        <v>104</v>
      </c>
      <c r="I1167" t="s">
        <v>204</v>
      </c>
      <c r="J1167">
        <v>11</v>
      </c>
      <c r="K1167">
        <v>4.1700000000000001E-2</v>
      </c>
      <c r="L1167" t="s">
        <v>88</v>
      </c>
      <c r="M1167" t="s">
        <v>140</v>
      </c>
      <c r="N1167">
        <v>0</v>
      </c>
      <c r="O1167">
        <v>0</v>
      </c>
      <c r="P1167">
        <v>0</v>
      </c>
      <c r="Q1167">
        <v>0</v>
      </c>
      <c r="S1167">
        <v>1</v>
      </c>
      <c r="T1167">
        <v>1</v>
      </c>
      <c r="U1167">
        <v>0</v>
      </c>
      <c r="V1167" t="s">
        <v>90</v>
      </c>
      <c r="W1167">
        <v>0</v>
      </c>
      <c r="Y1167" t="s">
        <v>140</v>
      </c>
      <c r="Z1167">
        <v>50</v>
      </c>
      <c r="AA1167">
        <v>0</v>
      </c>
    </row>
    <row r="1168" spans="1:27" x14ac:dyDescent="0.25">
      <c r="A1168" t="s">
        <v>1442</v>
      </c>
      <c r="B1168" t="s">
        <v>1406</v>
      </c>
      <c r="C1168" s="8" t="s">
        <v>1407</v>
      </c>
      <c r="D1168">
        <v>1.25</v>
      </c>
      <c r="E1168" t="s">
        <v>206</v>
      </c>
      <c r="F1168" t="s">
        <v>207</v>
      </c>
      <c r="G1168" t="s">
        <v>188</v>
      </c>
      <c r="H1168" t="s">
        <v>189</v>
      </c>
      <c r="I1168" t="s">
        <v>190</v>
      </c>
      <c r="J1168">
        <v>8</v>
      </c>
      <c r="K1168">
        <v>2.5000000000000001E-2</v>
      </c>
      <c r="L1168" t="s">
        <v>88</v>
      </c>
      <c r="M1168" t="s">
        <v>140</v>
      </c>
      <c r="N1168">
        <v>50</v>
      </c>
      <c r="O1168">
        <v>50</v>
      </c>
      <c r="P1168">
        <v>0</v>
      </c>
      <c r="Q1168">
        <v>0</v>
      </c>
      <c r="R1168" t="s">
        <v>309</v>
      </c>
      <c r="S1168">
        <v>1</v>
      </c>
      <c r="T1168">
        <v>1</v>
      </c>
      <c r="U1168">
        <v>0</v>
      </c>
      <c r="V1168" t="s">
        <v>97</v>
      </c>
      <c r="W1168">
        <v>1</v>
      </c>
      <c r="Y1168" t="s">
        <v>140</v>
      </c>
      <c r="Z1168">
        <v>50</v>
      </c>
      <c r="AA1168">
        <v>50</v>
      </c>
    </row>
    <row r="1169" spans="1:27" x14ac:dyDescent="0.25">
      <c r="A1169" t="s">
        <v>1443</v>
      </c>
      <c r="B1169" t="s">
        <v>1440</v>
      </c>
      <c r="C1169" s="8" t="s">
        <v>1441</v>
      </c>
      <c r="D1169">
        <v>0</v>
      </c>
      <c r="E1169" t="s">
        <v>209</v>
      </c>
      <c r="F1169" t="s">
        <v>210</v>
      </c>
      <c r="G1169" t="s">
        <v>188</v>
      </c>
      <c r="H1169" t="s">
        <v>104</v>
      </c>
      <c r="I1169" t="s">
        <v>204</v>
      </c>
      <c r="J1169">
        <v>9</v>
      </c>
      <c r="K1169">
        <v>4.1700000000000001E-2</v>
      </c>
      <c r="L1169" t="s">
        <v>88</v>
      </c>
      <c r="M1169" t="s">
        <v>89</v>
      </c>
      <c r="N1169">
        <v>0</v>
      </c>
      <c r="O1169">
        <v>0</v>
      </c>
      <c r="P1169">
        <v>0</v>
      </c>
      <c r="Q1169">
        <v>0</v>
      </c>
      <c r="S1169">
        <v>1</v>
      </c>
      <c r="T1169">
        <v>1</v>
      </c>
      <c r="U1169">
        <v>0</v>
      </c>
      <c r="W1169">
        <v>0</v>
      </c>
      <c r="X1169">
        <v>0</v>
      </c>
      <c r="Y1169" t="s">
        <v>89</v>
      </c>
      <c r="Z1169">
        <v>0</v>
      </c>
      <c r="AA1169">
        <v>0</v>
      </c>
    </row>
    <row r="1170" spans="1:27" x14ac:dyDescent="0.25">
      <c r="A1170" t="s">
        <v>1444</v>
      </c>
      <c r="B1170" t="s">
        <v>1440</v>
      </c>
      <c r="C1170" s="8" t="s">
        <v>1441</v>
      </c>
      <c r="D1170">
        <v>0</v>
      </c>
      <c r="E1170" t="s">
        <v>214</v>
      </c>
      <c r="F1170" t="s">
        <v>215</v>
      </c>
      <c r="G1170" t="s">
        <v>188</v>
      </c>
      <c r="H1170" t="s">
        <v>104</v>
      </c>
      <c r="I1170" t="s">
        <v>204</v>
      </c>
      <c r="J1170">
        <v>10</v>
      </c>
      <c r="K1170">
        <v>4.1700000000000001E-2</v>
      </c>
      <c r="L1170" t="s">
        <v>88</v>
      </c>
      <c r="M1170" t="s">
        <v>89</v>
      </c>
      <c r="N1170">
        <v>0</v>
      </c>
      <c r="O1170">
        <v>0</v>
      </c>
      <c r="P1170">
        <v>0</v>
      </c>
      <c r="Q1170">
        <v>0</v>
      </c>
      <c r="S1170">
        <v>1</v>
      </c>
      <c r="T1170">
        <v>1</v>
      </c>
      <c r="U1170">
        <v>0</v>
      </c>
      <c r="W1170">
        <v>0</v>
      </c>
      <c r="X1170">
        <v>0</v>
      </c>
      <c r="Y1170" t="s">
        <v>89</v>
      </c>
      <c r="Z1170">
        <v>0</v>
      </c>
      <c r="AA1170">
        <v>0</v>
      </c>
    </row>
    <row r="1171" spans="1:27" x14ac:dyDescent="0.25">
      <c r="A1171" t="s">
        <v>1445</v>
      </c>
      <c r="B1171" t="s">
        <v>1406</v>
      </c>
      <c r="C1171" s="8" t="s">
        <v>1407</v>
      </c>
      <c r="D1171">
        <v>2.2197779999999998</v>
      </c>
      <c r="E1171" t="s">
        <v>217</v>
      </c>
      <c r="F1171" t="s">
        <v>218</v>
      </c>
      <c r="G1171" t="s">
        <v>219</v>
      </c>
      <c r="H1171" t="s">
        <v>3</v>
      </c>
      <c r="I1171" t="s">
        <v>3</v>
      </c>
      <c r="J1171">
        <v>1</v>
      </c>
      <c r="K1171">
        <v>3.3300000000000003E-2</v>
      </c>
      <c r="L1171" t="s">
        <v>88</v>
      </c>
      <c r="M1171" t="s">
        <v>221</v>
      </c>
      <c r="N1171">
        <v>66.66</v>
      </c>
      <c r="O1171">
        <v>66.66</v>
      </c>
      <c r="P1171">
        <v>0</v>
      </c>
      <c r="Q1171">
        <v>0</v>
      </c>
      <c r="R1171" t="s">
        <v>309</v>
      </c>
      <c r="S1171">
        <v>1</v>
      </c>
      <c r="T1171">
        <v>1</v>
      </c>
      <c r="U1171">
        <v>0</v>
      </c>
      <c r="W1171">
        <v>0</v>
      </c>
      <c r="X1171">
        <v>66.66</v>
      </c>
      <c r="Y1171" t="s">
        <v>221</v>
      </c>
      <c r="Z1171">
        <v>50</v>
      </c>
      <c r="AA1171">
        <v>66.66</v>
      </c>
    </row>
    <row r="1172" spans="1:27" x14ac:dyDescent="0.25">
      <c r="A1172" t="s">
        <v>1446</v>
      </c>
      <c r="B1172" t="s">
        <v>1406</v>
      </c>
      <c r="C1172" s="8" t="s">
        <v>1407</v>
      </c>
      <c r="D1172">
        <v>0</v>
      </c>
      <c r="E1172" t="s">
        <v>223</v>
      </c>
      <c r="F1172" t="s">
        <v>224</v>
      </c>
      <c r="G1172" t="s">
        <v>219</v>
      </c>
      <c r="H1172" t="s">
        <v>3</v>
      </c>
      <c r="I1172" t="s">
        <v>3</v>
      </c>
      <c r="J1172">
        <v>3</v>
      </c>
      <c r="K1172">
        <v>3.3300000000000003E-2</v>
      </c>
      <c r="L1172" t="s">
        <v>88</v>
      </c>
      <c r="M1172" t="s">
        <v>221</v>
      </c>
      <c r="N1172">
        <v>0</v>
      </c>
      <c r="O1172">
        <v>0</v>
      </c>
      <c r="P1172">
        <v>0</v>
      </c>
      <c r="Q1172">
        <v>0</v>
      </c>
      <c r="R1172" t="s">
        <v>309</v>
      </c>
      <c r="S1172">
        <v>1</v>
      </c>
      <c r="T1172">
        <v>1</v>
      </c>
      <c r="U1172">
        <v>0</v>
      </c>
      <c r="W1172">
        <v>0</v>
      </c>
      <c r="X1172">
        <v>0</v>
      </c>
      <c r="Y1172" t="s">
        <v>221</v>
      </c>
      <c r="Z1172">
        <v>50</v>
      </c>
      <c r="AA1172">
        <v>0</v>
      </c>
    </row>
    <row r="1173" spans="1:27" x14ac:dyDescent="0.25">
      <c r="A1173" t="s">
        <v>1447</v>
      </c>
      <c r="B1173" t="s">
        <v>1406</v>
      </c>
      <c r="C1173" s="8" t="s">
        <v>1407</v>
      </c>
      <c r="D1173">
        <v>1.0323</v>
      </c>
      <c r="E1173" t="s">
        <v>226</v>
      </c>
      <c r="F1173" t="s">
        <v>227</v>
      </c>
      <c r="G1173" t="s">
        <v>219</v>
      </c>
      <c r="H1173" t="s">
        <v>3</v>
      </c>
      <c r="I1173" t="s">
        <v>3</v>
      </c>
      <c r="J1173">
        <v>2</v>
      </c>
      <c r="K1173">
        <v>3.3300000000000003E-2</v>
      </c>
      <c r="L1173" t="s">
        <v>88</v>
      </c>
      <c r="M1173" t="s">
        <v>221</v>
      </c>
      <c r="N1173">
        <v>31</v>
      </c>
      <c r="O1173">
        <v>31</v>
      </c>
      <c r="P1173">
        <v>0</v>
      </c>
      <c r="Q1173">
        <v>0</v>
      </c>
      <c r="R1173" t="s">
        <v>309</v>
      </c>
      <c r="S1173">
        <v>1</v>
      </c>
      <c r="T1173">
        <v>1</v>
      </c>
      <c r="U1173">
        <v>0</v>
      </c>
      <c r="W1173">
        <v>0</v>
      </c>
      <c r="X1173">
        <v>31</v>
      </c>
      <c r="Y1173" t="s">
        <v>221</v>
      </c>
      <c r="Z1173">
        <v>50</v>
      </c>
      <c r="AA1173">
        <v>31</v>
      </c>
    </row>
    <row r="1174" spans="1:27" x14ac:dyDescent="0.25">
      <c r="A1174" t="s">
        <v>1448</v>
      </c>
      <c r="B1174" t="s">
        <v>1449</v>
      </c>
      <c r="C1174" s="8" t="s">
        <v>1450</v>
      </c>
      <c r="D1174">
        <v>1.85069999999999</v>
      </c>
      <c r="E1174" t="s">
        <v>83</v>
      </c>
      <c r="F1174" t="s">
        <v>84</v>
      </c>
      <c r="G1174" t="s">
        <v>85</v>
      </c>
      <c r="H1174" t="s">
        <v>86</v>
      </c>
      <c r="I1174" t="s">
        <v>87</v>
      </c>
      <c r="J1174">
        <v>24</v>
      </c>
      <c r="K1174">
        <v>1.8599999999999998E-2</v>
      </c>
      <c r="L1174" t="s">
        <v>211</v>
      </c>
      <c r="M1174" t="s">
        <v>211</v>
      </c>
      <c r="N1174">
        <v>50</v>
      </c>
      <c r="O1174">
        <v>99.5</v>
      </c>
      <c r="P1174">
        <v>99</v>
      </c>
      <c r="Q1174">
        <v>49.5</v>
      </c>
      <c r="R1174" t="s">
        <v>309</v>
      </c>
      <c r="S1174">
        <v>1</v>
      </c>
      <c r="T1174">
        <v>1</v>
      </c>
      <c r="U1174">
        <v>49.5</v>
      </c>
      <c r="AA1174">
        <v>0</v>
      </c>
    </row>
    <row r="1175" spans="1:27" x14ac:dyDescent="0.25">
      <c r="A1175" t="s">
        <v>1451</v>
      </c>
      <c r="B1175" t="s">
        <v>1449</v>
      </c>
      <c r="C1175" s="8" t="s">
        <v>1450</v>
      </c>
      <c r="D1175">
        <v>1.63</v>
      </c>
      <c r="E1175" t="s">
        <v>92</v>
      </c>
      <c r="F1175" t="s">
        <v>93</v>
      </c>
      <c r="G1175" t="s">
        <v>85</v>
      </c>
      <c r="H1175" t="s">
        <v>94</v>
      </c>
      <c r="I1175" t="s">
        <v>95</v>
      </c>
      <c r="J1175">
        <v>13</v>
      </c>
      <c r="K1175">
        <v>1.6299999999999999E-2</v>
      </c>
      <c r="L1175" t="s">
        <v>211</v>
      </c>
      <c r="M1175" t="s">
        <v>211</v>
      </c>
      <c r="N1175">
        <v>50</v>
      </c>
      <c r="O1175">
        <v>100</v>
      </c>
      <c r="P1175">
        <v>100</v>
      </c>
      <c r="Q1175">
        <v>50</v>
      </c>
      <c r="R1175" t="s">
        <v>309</v>
      </c>
      <c r="S1175">
        <v>1</v>
      </c>
      <c r="T1175">
        <v>1</v>
      </c>
      <c r="U1175">
        <v>50</v>
      </c>
      <c r="AA1175">
        <v>0</v>
      </c>
    </row>
    <row r="1176" spans="1:27" x14ac:dyDescent="0.25">
      <c r="A1176" t="s">
        <v>1452</v>
      </c>
      <c r="B1176" t="s">
        <v>1449</v>
      </c>
      <c r="C1176" s="8" t="s">
        <v>1450</v>
      </c>
      <c r="D1176">
        <v>1.8599999999999901</v>
      </c>
      <c r="E1176" t="s">
        <v>123</v>
      </c>
      <c r="F1176" t="s">
        <v>124</v>
      </c>
      <c r="G1176" t="s">
        <v>85</v>
      </c>
      <c r="H1176" t="s">
        <v>86</v>
      </c>
      <c r="I1176" t="s">
        <v>87</v>
      </c>
      <c r="J1176">
        <v>23</v>
      </c>
      <c r="K1176">
        <v>1.8599999999999998E-2</v>
      </c>
      <c r="L1176" t="s">
        <v>211</v>
      </c>
      <c r="M1176" t="s">
        <v>211</v>
      </c>
      <c r="N1176">
        <v>50</v>
      </c>
      <c r="O1176">
        <v>100</v>
      </c>
      <c r="P1176">
        <v>100</v>
      </c>
      <c r="Q1176">
        <v>50</v>
      </c>
      <c r="R1176" t="s">
        <v>309</v>
      </c>
      <c r="S1176">
        <v>1</v>
      </c>
      <c r="T1176">
        <v>1</v>
      </c>
      <c r="U1176">
        <v>50</v>
      </c>
      <c r="AA1176">
        <v>0</v>
      </c>
    </row>
    <row r="1177" spans="1:27" x14ac:dyDescent="0.25">
      <c r="A1177" t="s">
        <v>1453</v>
      </c>
      <c r="B1177" t="s">
        <v>1449</v>
      </c>
      <c r="C1177" s="8" t="s">
        <v>1450</v>
      </c>
      <c r="D1177">
        <v>1.8599999999999901</v>
      </c>
      <c r="E1177" t="s">
        <v>126</v>
      </c>
      <c r="F1177" t="s">
        <v>127</v>
      </c>
      <c r="G1177" t="s">
        <v>85</v>
      </c>
      <c r="H1177" t="s">
        <v>86</v>
      </c>
      <c r="I1177" t="s">
        <v>87</v>
      </c>
      <c r="J1177">
        <v>22</v>
      </c>
      <c r="K1177">
        <v>1.8599999999999998E-2</v>
      </c>
      <c r="L1177" t="s">
        <v>211</v>
      </c>
      <c r="M1177" t="s">
        <v>211</v>
      </c>
      <c r="N1177">
        <v>50</v>
      </c>
      <c r="O1177">
        <v>100</v>
      </c>
      <c r="P1177">
        <v>100</v>
      </c>
      <c r="Q1177">
        <v>50</v>
      </c>
      <c r="R1177" t="s">
        <v>309</v>
      </c>
      <c r="S1177">
        <v>1</v>
      </c>
      <c r="T1177">
        <v>1</v>
      </c>
      <c r="U1177">
        <v>50</v>
      </c>
      <c r="AA1177">
        <v>0</v>
      </c>
    </row>
    <row r="1178" spans="1:27" x14ac:dyDescent="0.25">
      <c r="A1178" t="s">
        <v>1454</v>
      </c>
      <c r="B1178" t="s">
        <v>1449</v>
      </c>
      <c r="C1178" s="8" t="s">
        <v>1450</v>
      </c>
      <c r="D1178">
        <v>1.6096249999999901</v>
      </c>
      <c r="E1178" t="s">
        <v>129</v>
      </c>
      <c r="F1178" t="s">
        <v>130</v>
      </c>
      <c r="G1178" t="s">
        <v>85</v>
      </c>
      <c r="H1178" t="s">
        <v>94</v>
      </c>
      <c r="I1178" t="s">
        <v>95</v>
      </c>
      <c r="J1178">
        <v>15</v>
      </c>
      <c r="K1178">
        <v>1.6299999999999999E-2</v>
      </c>
      <c r="L1178" t="s">
        <v>211</v>
      </c>
      <c r="M1178" t="s">
        <v>211</v>
      </c>
      <c r="N1178">
        <v>50</v>
      </c>
      <c r="O1178">
        <v>98.75</v>
      </c>
      <c r="P1178">
        <v>97.5</v>
      </c>
      <c r="Q1178">
        <v>48.75</v>
      </c>
      <c r="R1178" t="s">
        <v>309</v>
      </c>
      <c r="S1178">
        <v>1</v>
      </c>
      <c r="T1178">
        <v>1</v>
      </c>
      <c r="U1178">
        <v>48.75</v>
      </c>
      <c r="AA1178">
        <v>0</v>
      </c>
    </row>
    <row r="1179" spans="1:27" x14ac:dyDescent="0.25">
      <c r="A1179" t="s">
        <v>1455</v>
      </c>
      <c r="B1179" t="s">
        <v>1449</v>
      </c>
      <c r="C1179" s="8" t="s">
        <v>1450</v>
      </c>
      <c r="D1179">
        <v>1.8599999999999901</v>
      </c>
      <c r="E1179" t="s">
        <v>132</v>
      </c>
      <c r="F1179" t="s">
        <v>133</v>
      </c>
      <c r="G1179" t="s">
        <v>85</v>
      </c>
      <c r="H1179" t="s">
        <v>86</v>
      </c>
      <c r="I1179" t="s">
        <v>87</v>
      </c>
      <c r="J1179">
        <v>21</v>
      </c>
      <c r="K1179">
        <v>1.8599999999999998E-2</v>
      </c>
      <c r="L1179" t="s">
        <v>211</v>
      </c>
      <c r="M1179" t="s">
        <v>211</v>
      </c>
      <c r="N1179">
        <v>50</v>
      </c>
      <c r="O1179">
        <v>100</v>
      </c>
      <c r="P1179">
        <v>100</v>
      </c>
      <c r="Q1179">
        <v>50</v>
      </c>
      <c r="R1179" t="s">
        <v>309</v>
      </c>
      <c r="S1179">
        <v>1</v>
      </c>
      <c r="T1179">
        <v>1</v>
      </c>
      <c r="U1179">
        <v>50</v>
      </c>
      <c r="AA1179">
        <v>0</v>
      </c>
    </row>
    <row r="1180" spans="1:27" x14ac:dyDescent="0.25">
      <c r="A1180" t="s">
        <v>1456</v>
      </c>
      <c r="B1180" t="s">
        <v>1449</v>
      </c>
      <c r="C1180" s="8" t="s">
        <v>1450</v>
      </c>
      <c r="D1180">
        <v>1.6259249999999901</v>
      </c>
      <c r="E1180" t="s">
        <v>135</v>
      </c>
      <c r="F1180" t="s">
        <v>136</v>
      </c>
      <c r="G1180" t="s">
        <v>85</v>
      </c>
      <c r="H1180" t="s">
        <v>94</v>
      </c>
      <c r="I1180" t="s">
        <v>95</v>
      </c>
      <c r="J1180">
        <v>14</v>
      </c>
      <c r="K1180">
        <v>1.6299999999999999E-2</v>
      </c>
      <c r="L1180" t="s">
        <v>211</v>
      </c>
      <c r="M1180" t="s">
        <v>211</v>
      </c>
      <c r="N1180">
        <v>50</v>
      </c>
      <c r="O1180">
        <v>99.75</v>
      </c>
      <c r="P1180">
        <v>99.5</v>
      </c>
      <c r="Q1180">
        <v>49.75</v>
      </c>
      <c r="R1180" t="s">
        <v>309</v>
      </c>
      <c r="S1180">
        <v>1</v>
      </c>
      <c r="T1180">
        <v>1</v>
      </c>
      <c r="U1180">
        <v>49.75</v>
      </c>
      <c r="AA1180">
        <v>0</v>
      </c>
    </row>
    <row r="1181" spans="1:27" x14ac:dyDescent="0.25">
      <c r="A1181" t="s">
        <v>1457</v>
      </c>
      <c r="B1181" t="s">
        <v>1449</v>
      </c>
      <c r="C1181" s="8" t="s">
        <v>1450</v>
      </c>
      <c r="D1181">
        <v>1.63</v>
      </c>
      <c r="E1181" t="s">
        <v>148</v>
      </c>
      <c r="F1181" t="s">
        <v>149</v>
      </c>
      <c r="G1181" t="s">
        <v>85</v>
      </c>
      <c r="H1181" t="s">
        <v>94</v>
      </c>
      <c r="I1181" t="s">
        <v>95</v>
      </c>
      <c r="J1181">
        <v>16</v>
      </c>
      <c r="K1181">
        <v>1.6299999999999999E-2</v>
      </c>
      <c r="L1181" t="s">
        <v>211</v>
      </c>
      <c r="M1181" t="s">
        <v>211</v>
      </c>
      <c r="N1181">
        <v>50</v>
      </c>
      <c r="O1181">
        <v>100</v>
      </c>
      <c r="P1181">
        <v>100</v>
      </c>
      <c r="Q1181">
        <v>50</v>
      </c>
      <c r="R1181" t="s">
        <v>309</v>
      </c>
      <c r="S1181">
        <v>1</v>
      </c>
      <c r="T1181">
        <v>1</v>
      </c>
      <c r="U1181">
        <v>50</v>
      </c>
      <c r="AA1181">
        <v>0</v>
      </c>
    </row>
    <row r="1182" spans="1:27" x14ac:dyDescent="0.25">
      <c r="A1182" t="s">
        <v>1458</v>
      </c>
      <c r="B1182" t="s">
        <v>1449</v>
      </c>
      <c r="C1182" s="8" t="s">
        <v>1450</v>
      </c>
      <c r="D1182">
        <v>3.25</v>
      </c>
      <c r="E1182" t="s">
        <v>157</v>
      </c>
      <c r="F1182" t="s">
        <v>158</v>
      </c>
      <c r="G1182" t="s">
        <v>85</v>
      </c>
      <c r="H1182" t="s">
        <v>104</v>
      </c>
      <c r="I1182" t="s">
        <v>105</v>
      </c>
      <c r="J1182">
        <v>35</v>
      </c>
      <c r="K1182">
        <v>3.2500000000000001E-2</v>
      </c>
      <c r="L1182" t="s">
        <v>211</v>
      </c>
      <c r="M1182" t="s">
        <v>211</v>
      </c>
      <c r="N1182">
        <v>50</v>
      </c>
      <c r="O1182">
        <v>100</v>
      </c>
      <c r="P1182">
        <v>100</v>
      </c>
      <c r="Q1182">
        <v>50</v>
      </c>
      <c r="R1182" t="s">
        <v>309</v>
      </c>
      <c r="S1182">
        <v>1</v>
      </c>
      <c r="T1182">
        <v>1</v>
      </c>
      <c r="U1182">
        <v>50</v>
      </c>
      <c r="AA1182">
        <v>0</v>
      </c>
    </row>
    <row r="1183" spans="1:27" x14ac:dyDescent="0.25">
      <c r="A1183" t="s">
        <v>1459</v>
      </c>
      <c r="B1183" t="s">
        <v>1449</v>
      </c>
      <c r="C1183" s="8" t="s">
        <v>1450</v>
      </c>
      <c r="D1183">
        <v>0.92999999999999905</v>
      </c>
      <c r="E1183" t="s">
        <v>99</v>
      </c>
      <c r="F1183" t="s">
        <v>100</v>
      </c>
      <c r="G1183" t="s">
        <v>85</v>
      </c>
      <c r="H1183" t="s">
        <v>86</v>
      </c>
      <c r="I1183" t="s">
        <v>87</v>
      </c>
      <c r="J1183">
        <v>26</v>
      </c>
      <c r="K1183">
        <v>1.8599999999999998E-2</v>
      </c>
      <c r="L1183" t="s">
        <v>88</v>
      </c>
      <c r="M1183" t="s">
        <v>268</v>
      </c>
      <c r="N1183">
        <v>50</v>
      </c>
      <c r="O1183">
        <v>50</v>
      </c>
      <c r="P1183">
        <v>0</v>
      </c>
      <c r="Q1183">
        <v>0</v>
      </c>
      <c r="R1183" t="s">
        <v>309</v>
      </c>
      <c r="S1183">
        <v>1</v>
      </c>
      <c r="T1183">
        <v>1</v>
      </c>
      <c r="U1183">
        <v>0</v>
      </c>
      <c r="V1183" t="s">
        <v>97</v>
      </c>
      <c r="W1183">
        <v>1</v>
      </c>
      <c r="Y1183" t="s">
        <v>268</v>
      </c>
      <c r="Z1183">
        <v>50</v>
      </c>
      <c r="AA1183">
        <v>50</v>
      </c>
    </row>
    <row r="1184" spans="1:27" x14ac:dyDescent="0.25">
      <c r="A1184" t="s">
        <v>1460</v>
      </c>
      <c r="B1184" t="s">
        <v>1449</v>
      </c>
      <c r="C1184" s="8" t="s">
        <v>1450</v>
      </c>
      <c r="D1184">
        <v>0</v>
      </c>
      <c r="E1184" t="s">
        <v>102</v>
      </c>
      <c r="F1184" t="s">
        <v>103</v>
      </c>
      <c r="G1184" t="s">
        <v>85</v>
      </c>
      <c r="H1184" t="s">
        <v>104</v>
      </c>
      <c r="I1184" t="s">
        <v>105</v>
      </c>
      <c r="J1184">
        <v>34</v>
      </c>
      <c r="K1184">
        <v>3.2500000000000001E-2</v>
      </c>
      <c r="L1184" t="s">
        <v>88</v>
      </c>
      <c r="M1184" t="s">
        <v>89</v>
      </c>
      <c r="N1184">
        <v>0</v>
      </c>
      <c r="O1184">
        <v>0</v>
      </c>
      <c r="P1184">
        <v>0</v>
      </c>
      <c r="Q1184">
        <v>0</v>
      </c>
      <c r="R1184" t="s">
        <v>309</v>
      </c>
      <c r="S1184">
        <v>1</v>
      </c>
      <c r="T1184">
        <v>1</v>
      </c>
      <c r="U1184">
        <v>0</v>
      </c>
      <c r="V1184" t="s">
        <v>90</v>
      </c>
      <c r="W1184">
        <v>0</v>
      </c>
      <c r="Y1184" t="s">
        <v>89</v>
      </c>
      <c r="Z1184">
        <v>0</v>
      </c>
      <c r="AA1184">
        <v>0</v>
      </c>
    </row>
    <row r="1185" spans="1:27" x14ac:dyDescent="0.25">
      <c r="A1185" t="s">
        <v>1461</v>
      </c>
      <c r="B1185" t="s">
        <v>1449</v>
      </c>
      <c r="C1185" s="8" t="s">
        <v>1450</v>
      </c>
      <c r="D1185">
        <v>0</v>
      </c>
      <c r="E1185" t="s">
        <v>107</v>
      </c>
      <c r="F1185" t="s">
        <v>108</v>
      </c>
      <c r="G1185" t="s">
        <v>85</v>
      </c>
      <c r="H1185" t="s">
        <v>94</v>
      </c>
      <c r="I1185" t="s">
        <v>95</v>
      </c>
      <c r="J1185">
        <v>19</v>
      </c>
      <c r="K1185">
        <v>1.6299999999999999E-2</v>
      </c>
      <c r="L1185" t="s">
        <v>88</v>
      </c>
      <c r="M1185" t="s">
        <v>89</v>
      </c>
      <c r="N1185">
        <v>0</v>
      </c>
      <c r="O1185">
        <v>0</v>
      </c>
      <c r="P1185">
        <v>0</v>
      </c>
      <c r="Q1185">
        <v>0</v>
      </c>
      <c r="R1185" t="s">
        <v>309</v>
      </c>
      <c r="S1185">
        <v>1</v>
      </c>
      <c r="T1185">
        <v>1</v>
      </c>
      <c r="U1185">
        <v>0</v>
      </c>
      <c r="V1185" t="s">
        <v>90</v>
      </c>
      <c r="W1185">
        <v>0</v>
      </c>
      <c r="Y1185" t="s">
        <v>89</v>
      </c>
      <c r="Z1185">
        <v>0</v>
      </c>
      <c r="AA1185">
        <v>0</v>
      </c>
    </row>
    <row r="1186" spans="1:27" x14ac:dyDescent="0.25">
      <c r="A1186" t="s">
        <v>1462</v>
      </c>
      <c r="B1186" t="s">
        <v>1449</v>
      </c>
      <c r="C1186" s="8" t="s">
        <v>1450</v>
      </c>
      <c r="D1186">
        <v>0.92999999999999905</v>
      </c>
      <c r="E1186" t="s">
        <v>110</v>
      </c>
      <c r="F1186" t="s">
        <v>111</v>
      </c>
      <c r="G1186" t="s">
        <v>85</v>
      </c>
      <c r="H1186" t="s">
        <v>86</v>
      </c>
      <c r="I1186" t="s">
        <v>87</v>
      </c>
      <c r="J1186">
        <v>20</v>
      </c>
      <c r="K1186">
        <v>1.8599999999999998E-2</v>
      </c>
      <c r="L1186" t="s">
        <v>88</v>
      </c>
      <c r="M1186" t="s">
        <v>268</v>
      </c>
      <c r="N1186">
        <v>50</v>
      </c>
      <c r="O1186">
        <v>50</v>
      </c>
      <c r="P1186">
        <v>0</v>
      </c>
      <c r="Q1186">
        <v>0</v>
      </c>
      <c r="R1186" t="s">
        <v>309</v>
      </c>
      <c r="S1186">
        <v>1</v>
      </c>
      <c r="T1186">
        <v>1</v>
      </c>
      <c r="U1186">
        <v>0</v>
      </c>
      <c r="V1186" t="s">
        <v>97</v>
      </c>
      <c r="W1186">
        <v>1</v>
      </c>
      <c r="Y1186" t="s">
        <v>268</v>
      </c>
      <c r="Z1186">
        <v>50</v>
      </c>
      <c r="AA1186">
        <v>50</v>
      </c>
    </row>
    <row r="1187" spans="1:27" x14ac:dyDescent="0.25">
      <c r="A1187" t="s">
        <v>1463</v>
      </c>
      <c r="B1187" t="s">
        <v>1449</v>
      </c>
      <c r="C1187" s="8" t="s">
        <v>1450</v>
      </c>
      <c r="D1187">
        <v>0</v>
      </c>
      <c r="E1187" t="s">
        <v>113</v>
      </c>
      <c r="F1187" t="s">
        <v>114</v>
      </c>
      <c r="G1187" t="s">
        <v>85</v>
      </c>
      <c r="H1187" t="s">
        <v>94</v>
      </c>
      <c r="I1187" t="s">
        <v>95</v>
      </c>
      <c r="J1187">
        <v>18</v>
      </c>
      <c r="K1187">
        <v>1.6299999999999999E-2</v>
      </c>
      <c r="L1187" t="s">
        <v>88</v>
      </c>
      <c r="M1187" t="s">
        <v>89</v>
      </c>
      <c r="N1187">
        <v>0</v>
      </c>
      <c r="O1187">
        <v>0</v>
      </c>
      <c r="P1187">
        <v>0</v>
      </c>
      <c r="Q1187">
        <v>0</v>
      </c>
      <c r="R1187" t="s">
        <v>309</v>
      </c>
      <c r="S1187">
        <v>1</v>
      </c>
      <c r="T1187">
        <v>1</v>
      </c>
      <c r="U1187">
        <v>0</v>
      </c>
      <c r="V1187" t="s">
        <v>90</v>
      </c>
      <c r="W1187">
        <v>0</v>
      </c>
      <c r="Y1187" t="s">
        <v>89</v>
      </c>
      <c r="Z1187">
        <v>0</v>
      </c>
      <c r="AA1187">
        <v>0</v>
      </c>
    </row>
    <row r="1188" spans="1:27" x14ac:dyDescent="0.25">
      <c r="A1188" t="s">
        <v>1464</v>
      </c>
      <c r="B1188" t="s">
        <v>1449</v>
      </c>
      <c r="C1188" s="8" t="s">
        <v>1450</v>
      </c>
      <c r="D1188">
        <v>0</v>
      </c>
      <c r="E1188" t="s">
        <v>116</v>
      </c>
      <c r="F1188" t="s">
        <v>117</v>
      </c>
      <c r="G1188" t="s">
        <v>85</v>
      </c>
      <c r="H1188" t="s">
        <v>118</v>
      </c>
      <c r="I1188" t="s">
        <v>119</v>
      </c>
      <c r="J1188">
        <v>37</v>
      </c>
      <c r="K1188">
        <v>4.3299999999999998E-2</v>
      </c>
      <c r="L1188" t="s">
        <v>88</v>
      </c>
      <c r="M1188" t="s">
        <v>96</v>
      </c>
      <c r="N1188">
        <v>0</v>
      </c>
      <c r="O1188">
        <v>0</v>
      </c>
      <c r="P1188">
        <v>0</v>
      </c>
      <c r="Q1188">
        <v>0</v>
      </c>
      <c r="R1188" t="s">
        <v>309</v>
      </c>
      <c r="S1188">
        <v>1</v>
      </c>
      <c r="T1188">
        <v>1</v>
      </c>
      <c r="U1188">
        <v>0</v>
      </c>
      <c r="V1188" t="s">
        <v>121</v>
      </c>
      <c r="W1188">
        <v>0</v>
      </c>
      <c r="Y1188" t="s">
        <v>96</v>
      </c>
      <c r="Z1188">
        <v>33.33</v>
      </c>
      <c r="AA1188">
        <v>0</v>
      </c>
    </row>
    <row r="1189" spans="1:27" x14ac:dyDescent="0.25">
      <c r="A1189" t="s">
        <v>1465</v>
      </c>
      <c r="B1189" t="s">
        <v>1449</v>
      </c>
      <c r="C1189" s="8" t="s">
        <v>1450</v>
      </c>
      <c r="D1189">
        <v>0</v>
      </c>
      <c r="E1189" t="s">
        <v>138</v>
      </c>
      <c r="F1189" t="s">
        <v>139</v>
      </c>
      <c r="G1189" t="s">
        <v>85</v>
      </c>
      <c r="H1189" t="s">
        <v>118</v>
      </c>
      <c r="I1189" t="s">
        <v>119</v>
      </c>
      <c r="J1189">
        <v>39</v>
      </c>
      <c r="K1189">
        <v>4.3299999999999998E-2</v>
      </c>
      <c r="L1189" t="s">
        <v>88</v>
      </c>
      <c r="M1189" t="s">
        <v>140</v>
      </c>
      <c r="N1189">
        <v>0</v>
      </c>
      <c r="O1189">
        <v>0</v>
      </c>
      <c r="P1189">
        <v>0</v>
      </c>
      <c r="Q1189">
        <v>0</v>
      </c>
      <c r="R1189" t="s">
        <v>309</v>
      </c>
      <c r="S1189">
        <v>1</v>
      </c>
      <c r="T1189">
        <v>1</v>
      </c>
      <c r="U1189">
        <v>0</v>
      </c>
      <c r="V1189" t="s">
        <v>90</v>
      </c>
      <c r="W1189">
        <v>0</v>
      </c>
      <c r="Y1189" t="s">
        <v>140</v>
      </c>
      <c r="Z1189">
        <v>50</v>
      </c>
      <c r="AA1189">
        <v>0</v>
      </c>
    </row>
    <row r="1190" spans="1:27" x14ac:dyDescent="0.25">
      <c r="A1190" t="s">
        <v>1466</v>
      </c>
      <c r="B1190" t="s">
        <v>1449</v>
      </c>
      <c r="C1190" s="8" t="s">
        <v>1450</v>
      </c>
      <c r="D1190">
        <v>1.625</v>
      </c>
      <c r="E1190" t="s">
        <v>142</v>
      </c>
      <c r="F1190" t="s">
        <v>143</v>
      </c>
      <c r="G1190" t="s">
        <v>85</v>
      </c>
      <c r="H1190" t="s">
        <v>104</v>
      </c>
      <c r="I1190" t="s">
        <v>105</v>
      </c>
      <c r="J1190">
        <v>33</v>
      </c>
      <c r="K1190">
        <v>3.2500000000000001E-2</v>
      </c>
      <c r="L1190" t="s">
        <v>88</v>
      </c>
      <c r="M1190" t="s">
        <v>268</v>
      </c>
      <c r="N1190">
        <v>50</v>
      </c>
      <c r="O1190">
        <v>50</v>
      </c>
      <c r="P1190">
        <v>0</v>
      </c>
      <c r="Q1190">
        <v>0</v>
      </c>
      <c r="R1190" t="s">
        <v>309</v>
      </c>
      <c r="S1190">
        <v>1</v>
      </c>
      <c r="T1190">
        <v>1</v>
      </c>
      <c r="U1190">
        <v>0</v>
      </c>
      <c r="V1190" t="s">
        <v>97</v>
      </c>
      <c r="W1190">
        <v>1</v>
      </c>
      <c r="Y1190" t="s">
        <v>268</v>
      </c>
      <c r="Z1190">
        <v>50</v>
      </c>
      <c r="AA1190">
        <v>50</v>
      </c>
    </row>
    <row r="1191" spans="1:27" x14ac:dyDescent="0.25">
      <c r="A1191" t="s">
        <v>1467</v>
      </c>
      <c r="B1191" t="s">
        <v>1449</v>
      </c>
      <c r="C1191" s="8" t="s">
        <v>1450</v>
      </c>
      <c r="D1191">
        <v>0</v>
      </c>
      <c r="E1191" t="s">
        <v>145</v>
      </c>
      <c r="F1191" t="s">
        <v>146</v>
      </c>
      <c r="G1191" t="s">
        <v>85</v>
      </c>
      <c r="H1191" t="s">
        <v>86</v>
      </c>
      <c r="I1191" t="s">
        <v>87</v>
      </c>
      <c r="J1191">
        <v>25</v>
      </c>
      <c r="K1191">
        <v>1.8599999999999998E-2</v>
      </c>
      <c r="L1191" t="s">
        <v>88</v>
      </c>
      <c r="M1191" t="s">
        <v>89</v>
      </c>
      <c r="N1191">
        <v>0</v>
      </c>
      <c r="O1191">
        <v>0</v>
      </c>
      <c r="P1191">
        <v>0</v>
      </c>
      <c r="Q1191">
        <v>0</v>
      </c>
      <c r="R1191" t="s">
        <v>309</v>
      </c>
      <c r="S1191">
        <v>1</v>
      </c>
      <c r="T1191">
        <v>1</v>
      </c>
      <c r="U1191">
        <v>0</v>
      </c>
      <c r="V1191" t="s">
        <v>90</v>
      </c>
      <c r="W1191">
        <v>0</v>
      </c>
      <c r="Y1191" t="s">
        <v>89</v>
      </c>
      <c r="Z1191">
        <v>0</v>
      </c>
      <c r="AA1191">
        <v>0</v>
      </c>
    </row>
    <row r="1192" spans="1:27" x14ac:dyDescent="0.25">
      <c r="A1192" t="s">
        <v>1468</v>
      </c>
      <c r="B1192" t="s">
        <v>1449</v>
      </c>
      <c r="C1192" s="8" t="s">
        <v>1450</v>
      </c>
      <c r="D1192">
        <v>0.81499999999999995</v>
      </c>
      <c r="E1192" t="s">
        <v>151</v>
      </c>
      <c r="F1192" t="s">
        <v>152</v>
      </c>
      <c r="G1192" t="s">
        <v>85</v>
      </c>
      <c r="H1192" t="s">
        <v>94</v>
      </c>
      <c r="I1192" t="s">
        <v>95</v>
      </c>
      <c r="J1192">
        <v>17</v>
      </c>
      <c r="K1192">
        <v>1.6299999999999999E-2</v>
      </c>
      <c r="L1192" t="s">
        <v>88</v>
      </c>
      <c r="M1192" t="s">
        <v>268</v>
      </c>
      <c r="N1192">
        <v>50</v>
      </c>
      <c r="O1192">
        <v>50</v>
      </c>
      <c r="P1192">
        <v>0</v>
      </c>
      <c r="Q1192">
        <v>0</v>
      </c>
      <c r="R1192" t="s">
        <v>309</v>
      </c>
      <c r="S1192">
        <v>1</v>
      </c>
      <c r="T1192">
        <v>1</v>
      </c>
      <c r="U1192">
        <v>0</v>
      </c>
      <c r="V1192" t="s">
        <v>97</v>
      </c>
      <c r="W1192">
        <v>1</v>
      </c>
      <c r="Y1192" t="s">
        <v>268</v>
      </c>
      <c r="Z1192">
        <v>50</v>
      </c>
      <c r="AA1192">
        <v>50</v>
      </c>
    </row>
    <row r="1193" spans="1:27" x14ac:dyDescent="0.25">
      <c r="A1193" t="s">
        <v>1469</v>
      </c>
      <c r="B1193" t="s">
        <v>1449</v>
      </c>
      <c r="C1193" s="8" t="s">
        <v>1450</v>
      </c>
      <c r="D1193">
        <v>0</v>
      </c>
      <c r="E1193" t="s">
        <v>154</v>
      </c>
      <c r="F1193" t="s">
        <v>155</v>
      </c>
      <c r="G1193" t="s">
        <v>85</v>
      </c>
      <c r="H1193" t="s">
        <v>94</v>
      </c>
      <c r="I1193" t="s">
        <v>95</v>
      </c>
      <c r="J1193">
        <v>12</v>
      </c>
      <c r="K1193">
        <v>1.6299999999999999E-2</v>
      </c>
      <c r="L1193" t="s">
        <v>88</v>
      </c>
      <c r="M1193" t="s">
        <v>89</v>
      </c>
      <c r="N1193">
        <v>0</v>
      </c>
      <c r="O1193">
        <v>0</v>
      </c>
      <c r="P1193">
        <v>0</v>
      </c>
      <c r="Q1193">
        <v>0</v>
      </c>
      <c r="R1193" t="s">
        <v>309</v>
      </c>
      <c r="S1193">
        <v>1</v>
      </c>
      <c r="T1193">
        <v>1</v>
      </c>
      <c r="U1193">
        <v>0</v>
      </c>
      <c r="V1193" t="s">
        <v>90</v>
      </c>
      <c r="W1193">
        <v>0</v>
      </c>
      <c r="Y1193" t="s">
        <v>89</v>
      </c>
      <c r="Z1193">
        <v>0</v>
      </c>
      <c r="AA1193">
        <v>0</v>
      </c>
    </row>
    <row r="1194" spans="1:27" x14ac:dyDescent="0.25">
      <c r="A1194" t="s">
        <v>1470</v>
      </c>
      <c r="B1194" t="s">
        <v>1449</v>
      </c>
      <c r="C1194" s="8" t="s">
        <v>1450</v>
      </c>
      <c r="D1194">
        <v>0</v>
      </c>
      <c r="E1194" t="s">
        <v>160</v>
      </c>
      <c r="F1194" t="s">
        <v>161</v>
      </c>
      <c r="G1194" t="s">
        <v>85</v>
      </c>
      <c r="H1194" t="s">
        <v>118</v>
      </c>
      <c r="I1194" t="s">
        <v>119</v>
      </c>
      <c r="J1194">
        <v>38</v>
      </c>
      <c r="K1194">
        <v>4.3299999999999998E-2</v>
      </c>
      <c r="L1194" t="s">
        <v>88</v>
      </c>
      <c r="M1194" t="s">
        <v>140</v>
      </c>
      <c r="N1194">
        <v>0</v>
      </c>
      <c r="O1194">
        <v>0</v>
      </c>
      <c r="P1194">
        <v>0</v>
      </c>
      <c r="Q1194">
        <v>0</v>
      </c>
      <c r="R1194" t="s">
        <v>309</v>
      </c>
      <c r="S1194">
        <v>1</v>
      </c>
      <c r="T1194">
        <v>1</v>
      </c>
      <c r="U1194">
        <v>0</v>
      </c>
      <c r="V1194" t="s">
        <v>121</v>
      </c>
      <c r="W1194">
        <v>0</v>
      </c>
      <c r="Y1194" t="s">
        <v>140</v>
      </c>
      <c r="Z1194">
        <v>50</v>
      </c>
      <c r="AA1194">
        <v>0</v>
      </c>
    </row>
    <row r="1195" spans="1:27" x14ac:dyDescent="0.25">
      <c r="A1195" t="s">
        <v>1471</v>
      </c>
      <c r="B1195" t="s">
        <v>1449</v>
      </c>
      <c r="C1195" s="8" t="s">
        <v>1450</v>
      </c>
      <c r="D1195">
        <v>0</v>
      </c>
      <c r="E1195" t="s">
        <v>163</v>
      </c>
      <c r="F1195" t="s">
        <v>164</v>
      </c>
      <c r="G1195" t="s">
        <v>85</v>
      </c>
      <c r="H1195" t="s">
        <v>165</v>
      </c>
      <c r="I1195" t="s">
        <v>166</v>
      </c>
      <c r="J1195">
        <v>29</v>
      </c>
      <c r="K1195">
        <v>2.1700000000000001E-2</v>
      </c>
      <c r="L1195" t="s">
        <v>88</v>
      </c>
      <c r="M1195" t="s">
        <v>140</v>
      </c>
      <c r="N1195">
        <v>0</v>
      </c>
      <c r="O1195">
        <v>0</v>
      </c>
      <c r="P1195">
        <v>0</v>
      </c>
      <c r="Q1195">
        <v>0</v>
      </c>
      <c r="R1195" t="s">
        <v>309</v>
      </c>
      <c r="S1195">
        <v>1</v>
      </c>
      <c r="T1195">
        <v>1</v>
      </c>
      <c r="U1195">
        <v>0</v>
      </c>
      <c r="V1195" t="s">
        <v>90</v>
      </c>
      <c r="W1195">
        <v>0</v>
      </c>
      <c r="Y1195" t="s">
        <v>140</v>
      </c>
      <c r="Z1195">
        <v>50</v>
      </c>
      <c r="AA1195">
        <v>0</v>
      </c>
    </row>
    <row r="1196" spans="1:27" x14ac:dyDescent="0.25">
      <c r="A1196" t="s">
        <v>1472</v>
      </c>
      <c r="B1196" t="s">
        <v>1449</v>
      </c>
      <c r="C1196" s="8" t="s">
        <v>1450</v>
      </c>
      <c r="D1196">
        <v>0</v>
      </c>
      <c r="E1196" t="s">
        <v>168</v>
      </c>
      <c r="F1196" t="s">
        <v>169</v>
      </c>
      <c r="G1196" t="s">
        <v>85</v>
      </c>
      <c r="H1196" t="s">
        <v>165</v>
      </c>
      <c r="I1196" t="s">
        <v>166</v>
      </c>
      <c r="J1196">
        <v>30</v>
      </c>
      <c r="K1196">
        <v>2.1700000000000001E-2</v>
      </c>
      <c r="L1196" t="s">
        <v>88</v>
      </c>
      <c r="M1196" t="s">
        <v>140</v>
      </c>
      <c r="N1196">
        <v>0</v>
      </c>
      <c r="O1196">
        <v>0</v>
      </c>
      <c r="P1196">
        <v>0</v>
      </c>
      <c r="Q1196">
        <v>0</v>
      </c>
      <c r="R1196" t="s">
        <v>309</v>
      </c>
      <c r="S1196">
        <v>1</v>
      </c>
      <c r="T1196">
        <v>1</v>
      </c>
      <c r="U1196">
        <v>0</v>
      </c>
      <c r="V1196" t="s">
        <v>90</v>
      </c>
      <c r="W1196">
        <v>0</v>
      </c>
      <c r="Y1196" t="s">
        <v>140</v>
      </c>
      <c r="Z1196">
        <v>50</v>
      </c>
      <c r="AA1196">
        <v>0</v>
      </c>
    </row>
    <row r="1197" spans="1:27" x14ac:dyDescent="0.25">
      <c r="A1197" t="s">
        <v>1473</v>
      </c>
      <c r="B1197" t="s">
        <v>1449</v>
      </c>
      <c r="C1197" s="8" t="s">
        <v>1450</v>
      </c>
      <c r="D1197">
        <v>0</v>
      </c>
      <c r="E1197" t="s">
        <v>171</v>
      </c>
      <c r="F1197" t="s">
        <v>172</v>
      </c>
      <c r="G1197" t="s">
        <v>85</v>
      </c>
      <c r="H1197" t="s">
        <v>165</v>
      </c>
      <c r="I1197" t="s">
        <v>166</v>
      </c>
      <c r="J1197">
        <v>31</v>
      </c>
      <c r="K1197">
        <v>2.1700000000000001E-2</v>
      </c>
      <c r="L1197" t="s">
        <v>88</v>
      </c>
      <c r="M1197" t="s">
        <v>140</v>
      </c>
      <c r="N1197">
        <v>0</v>
      </c>
      <c r="O1197">
        <v>0</v>
      </c>
      <c r="P1197">
        <v>0</v>
      </c>
      <c r="Q1197">
        <v>0</v>
      </c>
      <c r="R1197" t="s">
        <v>309</v>
      </c>
      <c r="S1197">
        <v>1</v>
      </c>
      <c r="T1197">
        <v>1</v>
      </c>
      <c r="U1197">
        <v>0</v>
      </c>
      <c r="V1197" t="s">
        <v>90</v>
      </c>
      <c r="W1197">
        <v>0</v>
      </c>
      <c r="Y1197" t="s">
        <v>140</v>
      </c>
      <c r="Z1197">
        <v>50</v>
      </c>
      <c r="AA1197">
        <v>0</v>
      </c>
    </row>
    <row r="1198" spans="1:27" x14ac:dyDescent="0.25">
      <c r="A1198" t="s">
        <v>1474</v>
      </c>
      <c r="B1198" t="s">
        <v>1449</v>
      </c>
      <c r="C1198" s="8" t="s">
        <v>1450</v>
      </c>
      <c r="D1198">
        <v>0</v>
      </c>
      <c r="E1198" t="s">
        <v>174</v>
      </c>
      <c r="F1198" t="s">
        <v>175</v>
      </c>
      <c r="G1198" t="s">
        <v>85</v>
      </c>
      <c r="H1198" t="s">
        <v>165</v>
      </c>
      <c r="I1198" t="s">
        <v>166</v>
      </c>
      <c r="J1198">
        <v>28</v>
      </c>
      <c r="K1198">
        <v>2.1700000000000001E-2</v>
      </c>
      <c r="L1198" t="s">
        <v>88</v>
      </c>
      <c r="M1198" t="s">
        <v>140</v>
      </c>
      <c r="N1198">
        <v>0</v>
      </c>
      <c r="O1198">
        <v>0</v>
      </c>
      <c r="P1198">
        <v>0</v>
      </c>
      <c r="Q1198">
        <v>0</v>
      </c>
      <c r="R1198" t="s">
        <v>309</v>
      </c>
      <c r="S1198">
        <v>1</v>
      </c>
      <c r="T1198">
        <v>1</v>
      </c>
      <c r="U1198">
        <v>0</v>
      </c>
      <c r="V1198" t="s">
        <v>121</v>
      </c>
      <c r="W1198">
        <v>0</v>
      </c>
      <c r="Y1198" t="s">
        <v>140</v>
      </c>
      <c r="Z1198">
        <v>50</v>
      </c>
      <c r="AA1198">
        <v>0</v>
      </c>
    </row>
    <row r="1199" spans="1:27" x14ac:dyDescent="0.25">
      <c r="A1199" t="s">
        <v>1475</v>
      </c>
      <c r="B1199" t="s">
        <v>1449</v>
      </c>
      <c r="C1199" s="8" t="s">
        <v>1450</v>
      </c>
      <c r="D1199">
        <v>0</v>
      </c>
      <c r="E1199" t="s">
        <v>177</v>
      </c>
      <c r="F1199" t="s">
        <v>178</v>
      </c>
      <c r="G1199" t="s">
        <v>85</v>
      </c>
      <c r="H1199" t="s">
        <v>165</v>
      </c>
      <c r="I1199" t="s">
        <v>166</v>
      </c>
      <c r="J1199">
        <v>27</v>
      </c>
      <c r="K1199">
        <v>2.1700000000000001E-2</v>
      </c>
      <c r="L1199" t="s">
        <v>88</v>
      </c>
      <c r="M1199" t="s">
        <v>140</v>
      </c>
      <c r="N1199">
        <v>0</v>
      </c>
      <c r="O1199">
        <v>0</v>
      </c>
      <c r="P1199">
        <v>0</v>
      </c>
      <c r="Q1199">
        <v>0</v>
      </c>
      <c r="R1199" t="s">
        <v>309</v>
      </c>
      <c r="S1199">
        <v>1</v>
      </c>
      <c r="T1199">
        <v>1</v>
      </c>
      <c r="U1199">
        <v>0</v>
      </c>
      <c r="V1199" t="s">
        <v>90</v>
      </c>
      <c r="W1199">
        <v>0</v>
      </c>
      <c r="Y1199" t="s">
        <v>140</v>
      </c>
      <c r="Z1199">
        <v>50</v>
      </c>
      <c r="AA1199">
        <v>0</v>
      </c>
    </row>
    <row r="1200" spans="1:27" x14ac:dyDescent="0.25">
      <c r="A1200" t="s">
        <v>1476</v>
      </c>
      <c r="B1200" t="s">
        <v>1449</v>
      </c>
      <c r="C1200" s="8" t="s">
        <v>1450</v>
      </c>
      <c r="D1200">
        <v>0</v>
      </c>
      <c r="E1200" t="s">
        <v>180</v>
      </c>
      <c r="F1200" t="s">
        <v>181</v>
      </c>
      <c r="G1200" t="s">
        <v>85</v>
      </c>
      <c r="H1200" t="s">
        <v>165</v>
      </c>
      <c r="I1200" t="s">
        <v>166</v>
      </c>
      <c r="J1200">
        <v>32</v>
      </c>
      <c r="K1200">
        <v>2.1700000000000001E-2</v>
      </c>
      <c r="L1200" t="s">
        <v>88</v>
      </c>
      <c r="M1200" t="s">
        <v>140</v>
      </c>
      <c r="N1200">
        <v>0</v>
      </c>
      <c r="O1200">
        <v>0</v>
      </c>
      <c r="P1200">
        <v>0</v>
      </c>
      <c r="Q1200">
        <v>0</v>
      </c>
      <c r="R1200" t="s">
        <v>309</v>
      </c>
      <c r="S1200">
        <v>1</v>
      </c>
      <c r="T1200">
        <v>1</v>
      </c>
      <c r="U1200">
        <v>0</v>
      </c>
      <c r="V1200" t="s">
        <v>90</v>
      </c>
      <c r="W1200">
        <v>0</v>
      </c>
      <c r="Y1200" t="s">
        <v>140</v>
      </c>
      <c r="Z1200">
        <v>50</v>
      </c>
      <c r="AA1200">
        <v>0</v>
      </c>
    </row>
    <row r="1201" spans="1:27" x14ac:dyDescent="0.25">
      <c r="A1201" t="s">
        <v>1477</v>
      </c>
      <c r="B1201" t="s">
        <v>1449</v>
      </c>
      <c r="C1201" s="8" t="s">
        <v>1450</v>
      </c>
      <c r="D1201">
        <v>0</v>
      </c>
      <c r="E1201" t="s">
        <v>183</v>
      </c>
      <c r="F1201" t="s">
        <v>184</v>
      </c>
      <c r="G1201" t="s">
        <v>85</v>
      </c>
      <c r="H1201" t="s">
        <v>104</v>
      </c>
      <c r="I1201" t="s">
        <v>105</v>
      </c>
      <c r="J1201">
        <v>36</v>
      </c>
      <c r="K1201">
        <v>3.2500000000000001E-2</v>
      </c>
      <c r="L1201" t="s">
        <v>88</v>
      </c>
      <c r="M1201" t="s">
        <v>89</v>
      </c>
      <c r="N1201">
        <v>0</v>
      </c>
      <c r="O1201">
        <v>0</v>
      </c>
      <c r="P1201">
        <v>0</v>
      </c>
      <c r="Q1201">
        <v>0</v>
      </c>
      <c r="R1201" t="s">
        <v>309</v>
      </c>
      <c r="S1201">
        <v>1</v>
      </c>
      <c r="T1201">
        <v>1</v>
      </c>
      <c r="U1201">
        <v>0</v>
      </c>
      <c r="V1201" t="s">
        <v>90</v>
      </c>
      <c r="W1201">
        <v>0</v>
      </c>
      <c r="Y1201" t="s">
        <v>89</v>
      </c>
      <c r="Z1201">
        <v>0</v>
      </c>
      <c r="AA1201">
        <v>0</v>
      </c>
    </row>
    <row r="1202" spans="1:27" x14ac:dyDescent="0.25">
      <c r="A1202" t="s">
        <v>1478</v>
      </c>
      <c r="B1202" t="s">
        <v>1449</v>
      </c>
      <c r="C1202" s="8" t="s">
        <v>1450</v>
      </c>
      <c r="D1202">
        <v>1.25</v>
      </c>
      <c r="E1202" t="s">
        <v>186</v>
      </c>
      <c r="F1202" t="s">
        <v>187</v>
      </c>
      <c r="G1202" t="s">
        <v>188</v>
      </c>
      <c r="H1202" t="s">
        <v>189</v>
      </c>
      <c r="I1202" t="s">
        <v>190</v>
      </c>
      <c r="J1202">
        <v>4</v>
      </c>
      <c r="K1202">
        <v>2.5000000000000001E-2</v>
      </c>
      <c r="L1202" t="s">
        <v>88</v>
      </c>
      <c r="M1202" t="s">
        <v>140</v>
      </c>
      <c r="N1202">
        <v>50</v>
      </c>
      <c r="O1202">
        <v>50</v>
      </c>
      <c r="P1202">
        <v>0</v>
      </c>
      <c r="Q1202">
        <v>0</v>
      </c>
      <c r="R1202" t="s">
        <v>309</v>
      </c>
      <c r="S1202">
        <v>1</v>
      </c>
      <c r="T1202">
        <v>1</v>
      </c>
      <c r="U1202">
        <v>0</v>
      </c>
      <c r="V1202" t="s">
        <v>97</v>
      </c>
      <c r="W1202">
        <v>1</v>
      </c>
      <c r="Y1202" t="s">
        <v>140</v>
      </c>
      <c r="Z1202">
        <v>50</v>
      </c>
      <c r="AA1202">
        <v>50</v>
      </c>
    </row>
    <row r="1203" spans="1:27" x14ac:dyDescent="0.25">
      <c r="A1203" t="s">
        <v>1479</v>
      </c>
      <c r="B1203" t="s">
        <v>1449</v>
      </c>
      <c r="C1203" s="8" t="s">
        <v>1450</v>
      </c>
      <c r="D1203">
        <v>1.25</v>
      </c>
      <c r="E1203" t="s">
        <v>192</v>
      </c>
      <c r="F1203" t="s">
        <v>193</v>
      </c>
      <c r="G1203" t="s">
        <v>188</v>
      </c>
      <c r="H1203" t="s">
        <v>189</v>
      </c>
      <c r="I1203" t="s">
        <v>190</v>
      </c>
      <c r="J1203">
        <v>5</v>
      </c>
      <c r="K1203">
        <v>2.5000000000000001E-2</v>
      </c>
      <c r="L1203" t="s">
        <v>88</v>
      </c>
      <c r="M1203" t="s">
        <v>140</v>
      </c>
      <c r="N1203">
        <v>50</v>
      </c>
      <c r="O1203">
        <v>50</v>
      </c>
      <c r="P1203">
        <v>0</v>
      </c>
      <c r="Q1203">
        <v>0</v>
      </c>
      <c r="R1203" t="s">
        <v>309</v>
      </c>
      <c r="S1203">
        <v>1</v>
      </c>
      <c r="T1203">
        <v>1</v>
      </c>
      <c r="U1203">
        <v>0</v>
      </c>
      <c r="V1203" t="s">
        <v>97</v>
      </c>
      <c r="W1203">
        <v>1</v>
      </c>
      <c r="Y1203" t="s">
        <v>140</v>
      </c>
      <c r="Z1203">
        <v>50</v>
      </c>
      <c r="AA1203">
        <v>50</v>
      </c>
    </row>
    <row r="1204" spans="1:27" x14ac:dyDescent="0.25">
      <c r="A1204" t="s">
        <v>1480</v>
      </c>
      <c r="B1204" t="s">
        <v>1449</v>
      </c>
      <c r="C1204" s="8" t="s">
        <v>1450</v>
      </c>
      <c r="D1204">
        <v>0</v>
      </c>
      <c r="E1204" t="s">
        <v>195</v>
      </c>
      <c r="F1204" t="s">
        <v>196</v>
      </c>
      <c r="G1204" t="s">
        <v>188</v>
      </c>
      <c r="H1204" t="s">
        <v>189</v>
      </c>
      <c r="I1204" t="s">
        <v>190</v>
      </c>
      <c r="J1204">
        <v>6</v>
      </c>
      <c r="K1204">
        <v>2.5000000000000001E-2</v>
      </c>
      <c r="L1204" t="s">
        <v>88</v>
      </c>
      <c r="M1204" t="s">
        <v>140</v>
      </c>
      <c r="N1204">
        <v>0</v>
      </c>
      <c r="O1204">
        <v>0</v>
      </c>
      <c r="P1204">
        <v>0</v>
      </c>
      <c r="Q1204">
        <v>0</v>
      </c>
      <c r="R1204" t="s">
        <v>309</v>
      </c>
      <c r="S1204">
        <v>1</v>
      </c>
      <c r="T1204">
        <v>1</v>
      </c>
      <c r="U1204">
        <v>0</v>
      </c>
      <c r="V1204" t="s">
        <v>121</v>
      </c>
      <c r="W1204">
        <v>0</v>
      </c>
      <c r="Y1204" t="s">
        <v>140</v>
      </c>
      <c r="Z1204">
        <v>50</v>
      </c>
      <c r="AA1204">
        <v>0</v>
      </c>
    </row>
    <row r="1205" spans="1:27" x14ac:dyDescent="0.25">
      <c r="A1205" t="s">
        <v>1481</v>
      </c>
      <c r="B1205" t="s">
        <v>1449</v>
      </c>
      <c r="C1205" s="8" t="s">
        <v>1450</v>
      </c>
      <c r="D1205">
        <v>1.25</v>
      </c>
      <c r="E1205" t="s">
        <v>198</v>
      </c>
      <c r="F1205" t="s">
        <v>199</v>
      </c>
      <c r="G1205" t="s">
        <v>188</v>
      </c>
      <c r="H1205" t="s">
        <v>189</v>
      </c>
      <c r="I1205" t="s">
        <v>190</v>
      </c>
      <c r="J1205">
        <v>7</v>
      </c>
      <c r="K1205">
        <v>2.5000000000000001E-2</v>
      </c>
      <c r="L1205" t="s">
        <v>88</v>
      </c>
      <c r="M1205" t="s">
        <v>140</v>
      </c>
      <c r="N1205">
        <v>50</v>
      </c>
      <c r="O1205">
        <v>50</v>
      </c>
      <c r="P1205">
        <v>0</v>
      </c>
      <c r="Q1205">
        <v>0</v>
      </c>
      <c r="R1205" t="s">
        <v>309</v>
      </c>
      <c r="S1205">
        <v>1</v>
      </c>
      <c r="T1205">
        <v>1</v>
      </c>
      <c r="U1205">
        <v>0</v>
      </c>
      <c r="V1205" t="s">
        <v>97</v>
      </c>
      <c r="W1205">
        <v>1</v>
      </c>
      <c r="Y1205" t="s">
        <v>140</v>
      </c>
      <c r="Z1205">
        <v>50</v>
      </c>
      <c r="AA1205">
        <v>50</v>
      </c>
    </row>
    <row r="1206" spans="1:27" x14ac:dyDescent="0.25">
      <c r="A1206" t="s">
        <v>1482</v>
      </c>
      <c r="B1206" t="s">
        <v>572</v>
      </c>
      <c r="C1206" s="8" t="s">
        <v>573</v>
      </c>
      <c r="D1206">
        <v>0</v>
      </c>
      <c r="E1206" t="s">
        <v>202</v>
      </c>
      <c r="F1206" t="s">
        <v>203</v>
      </c>
      <c r="G1206" t="s">
        <v>188</v>
      </c>
      <c r="H1206" t="s">
        <v>104</v>
      </c>
      <c r="I1206" t="s">
        <v>204</v>
      </c>
      <c r="J1206">
        <v>11</v>
      </c>
      <c r="K1206">
        <v>4.1700000000000001E-2</v>
      </c>
      <c r="L1206" t="s">
        <v>88</v>
      </c>
      <c r="M1206" t="s">
        <v>140</v>
      </c>
      <c r="N1206">
        <v>0</v>
      </c>
      <c r="O1206">
        <v>0</v>
      </c>
      <c r="P1206">
        <v>0</v>
      </c>
      <c r="Q1206">
        <v>0</v>
      </c>
      <c r="S1206">
        <v>1</v>
      </c>
      <c r="T1206">
        <v>1</v>
      </c>
      <c r="U1206">
        <v>0</v>
      </c>
      <c r="V1206" t="s">
        <v>90</v>
      </c>
      <c r="W1206">
        <v>0</v>
      </c>
      <c r="Y1206" t="s">
        <v>140</v>
      </c>
      <c r="Z1206">
        <v>50</v>
      </c>
      <c r="AA1206">
        <v>0</v>
      </c>
    </row>
    <row r="1207" spans="1:27" x14ac:dyDescent="0.25">
      <c r="A1207" t="s">
        <v>1483</v>
      </c>
      <c r="B1207" t="s">
        <v>1449</v>
      </c>
      <c r="C1207" s="8" t="s">
        <v>1450</v>
      </c>
      <c r="D1207">
        <v>1.25</v>
      </c>
      <c r="E1207" t="s">
        <v>206</v>
      </c>
      <c r="F1207" t="s">
        <v>207</v>
      </c>
      <c r="G1207" t="s">
        <v>188</v>
      </c>
      <c r="H1207" t="s">
        <v>189</v>
      </c>
      <c r="I1207" t="s">
        <v>190</v>
      </c>
      <c r="J1207">
        <v>8</v>
      </c>
      <c r="K1207">
        <v>2.5000000000000001E-2</v>
      </c>
      <c r="L1207" t="s">
        <v>88</v>
      </c>
      <c r="M1207" t="s">
        <v>140</v>
      </c>
      <c r="N1207">
        <v>50</v>
      </c>
      <c r="O1207">
        <v>50</v>
      </c>
      <c r="P1207">
        <v>0</v>
      </c>
      <c r="Q1207">
        <v>0</v>
      </c>
      <c r="R1207" t="s">
        <v>309</v>
      </c>
      <c r="S1207">
        <v>1</v>
      </c>
      <c r="T1207">
        <v>1</v>
      </c>
      <c r="U1207">
        <v>0</v>
      </c>
      <c r="V1207" t="s">
        <v>97</v>
      </c>
      <c r="W1207">
        <v>1</v>
      </c>
      <c r="Y1207" t="s">
        <v>140</v>
      </c>
      <c r="Z1207">
        <v>50</v>
      </c>
      <c r="AA1207">
        <v>50</v>
      </c>
    </row>
    <row r="1208" spans="1:27" x14ac:dyDescent="0.25">
      <c r="A1208" t="s">
        <v>1484</v>
      </c>
      <c r="B1208" t="s">
        <v>572</v>
      </c>
      <c r="C1208" s="8" t="s">
        <v>573</v>
      </c>
      <c r="D1208">
        <v>0</v>
      </c>
      <c r="E1208" t="s">
        <v>209</v>
      </c>
      <c r="F1208" t="s">
        <v>210</v>
      </c>
      <c r="G1208" t="s">
        <v>188</v>
      </c>
      <c r="H1208" t="s">
        <v>104</v>
      </c>
      <c r="I1208" t="s">
        <v>204</v>
      </c>
      <c r="J1208">
        <v>9</v>
      </c>
      <c r="K1208">
        <v>4.1700000000000001E-2</v>
      </c>
      <c r="L1208" t="s">
        <v>88</v>
      </c>
      <c r="M1208" t="s">
        <v>89</v>
      </c>
      <c r="N1208">
        <v>0</v>
      </c>
      <c r="O1208">
        <v>0</v>
      </c>
      <c r="P1208">
        <v>0</v>
      </c>
      <c r="Q1208">
        <v>0</v>
      </c>
      <c r="S1208">
        <v>1</v>
      </c>
      <c r="T1208">
        <v>1</v>
      </c>
      <c r="U1208">
        <v>0</v>
      </c>
      <c r="W1208">
        <v>0</v>
      </c>
      <c r="X1208">
        <v>0</v>
      </c>
      <c r="Y1208" t="s">
        <v>89</v>
      </c>
      <c r="Z1208">
        <v>0</v>
      </c>
      <c r="AA1208">
        <v>0</v>
      </c>
    </row>
    <row r="1209" spans="1:27" x14ac:dyDescent="0.25">
      <c r="A1209" t="s">
        <v>1485</v>
      </c>
      <c r="B1209" t="s">
        <v>572</v>
      </c>
      <c r="C1209" s="8" t="s">
        <v>573</v>
      </c>
      <c r="D1209">
        <v>0</v>
      </c>
      <c r="E1209" t="s">
        <v>214</v>
      </c>
      <c r="F1209" t="s">
        <v>215</v>
      </c>
      <c r="G1209" t="s">
        <v>188</v>
      </c>
      <c r="H1209" t="s">
        <v>104</v>
      </c>
      <c r="I1209" t="s">
        <v>204</v>
      </c>
      <c r="J1209">
        <v>10</v>
      </c>
      <c r="K1209">
        <v>4.1700000000000001E-2</v>
      </c>
      <c r="L1209" t="s">
        <v>88</v>
      </c>
      <c r="M1209" t="s">
        <v>89</v>
      </c>
      <c r="N1209">
        <v>0</v>
      </c>
      <c r="O1209">
        <v>0</v>
      </c>
      <c r="P1209">
        <v>0</v>
      </c>
      <c r="Q1209">
        <v>0</v>
      </c>
      <c r="S1209">
        <v>1</v>
      </c>
      <c r="T1209">
        <v>1</v>
      </c>
      <c r="U1209">
        <v>0</v>
      </c>
      <c r="W1209">
        <v>0</v>
      </c>
      <c r="X1209">
        <v>0</v>
      </c>
      <c r="Y1209" t="s">
        <v>89</v>
      </c>
      <c r="Z1209">
        <v>0</v>
      </c>
      <c r="AA1209">
        <v>0</v>
      </c>
    </row>
    <row r="1210" spans="1:27" x14ac:dyDescent="0.25">
      <c r="A1210" t="s">
        <v>1486</v>
      </c>
      <c r="B1210" t="s">
        <v>1449</v>
      </c>
      <c r="C1210" s="8" t="s">
        <v>1450</v>
      </c>
      <c r="D1210">
        <v>3.33</v>
      </c>
      <c r="E1210" t="s">
        <v>217</v>
      </c>
      <c r="F1210" t="s">
        <v>218</v>
      </c>
      <c r="G1210" t="s">
        <v>219</v>
      </c>
      <c r="H1210" t="s">
        <v>3</v>
      </c>
      <c r="I1210" t="s">
        <v>3</v>
      </c>
      <c r="J1210">
        <v>1</v>
      </c>
      <c r="K1210">
        <v>3.3300000000000003E-2</v>
      </c>
      <c r="L1210" t="s">
        <v>88</v>
      </c>
      <c r="M1210" t="s">
        <v>221</v>
      </c>
      <c r="N1210">
        <v>100</v>
      </c>
      <c r="O1210">
        <v>100</v>
      </c>
      <c r="P1210">
        <v>0</v>
      </c>
      <c r="Q1210">
        <v>0</v>
      </c>
      <c r="R1210" t="s">
        <v>309</v>
      </c>
      <c r="S1210">
        <v>1</v>
      </c>
      <c r="T1210">
        <v>1</v>
      </c>
      <c r="U1210">
        <v>0</v>
      </c>
      <c r="W1210">
        <v>0</v>
      </c>
      <c r="X1210">
        <v>100</v>
      </c>
      <c r="Y1210" t="s">
        <v>221</v>
      </c>
      <c r="Z1210">
        <v>50</v>
      </c>
      <c r="AA1210">
        <v>100</v>
      </c>
    </row>
    <row r="1211" spans="1:27" x14ac:dyDescent="0.25">
      <c r="A1211" t="s">
        <v>1487</v>
      </c>
      <c r="B1211" t="s">
        <v>1449</v>
      </c>
      <c r="C1211" s="8" t="s">
        <v>1450</v>
      </c>
      <c r="D1211">
        <v>0</v>
      </c>
      <c r="E1211" t="s">
        <v>223</v>
      </c>
      <c r="F1211" t="s">
        <v>224</v>
      </c>
      <c r="G1211" t="s">
        <v>219</v>
      </c>
      <c r="H1211" t="s">
        <v>3</v>
      </c>
      <c r="I1211" t="s">
        <v>3</v>
      </c>
      <c r="J1211">
        <v>3</v>
      </c>
      <c r="K1211">
        <v>3.3300000000000003E-2</v>
      </c>
      <c r="L1211" t="s">
        <v>88</v>
      </c>
      <c r="M1211" t="s">
        <v>221</v>
      </c>
      <c r="N1211">
        <v>0</v>
      </c>
      <c r="O1211">
        <v>0</v>
      </c>
      <c r="P1211">
        <v>0</v>
      </c>
      <c r="Q1211">
        <v>0</v>
      </c>
      <c r="R1211" t="s">
        <v>309</v>
      </c>
      <c r="S1211">
        <v>1</v>
      </c>
      <c r="T1211">
        <v>1</v>
      </c>
      <c r="U1211">
        <v>0</v>
      </c>
      <c r="W1211">
        <v>0</v>
      </c>
      <c r="X1211">
        <v>0</v>
      </c>
      <c r="Y1211" t="s">
        <v>221</v>
      </c>
      <c r="Z1211">
        <v>50</v>
      </c>
      <c r="AA1211">
        <v>0</v>
      </c>
    </row>
    <row r="1212" spans="1:27" x14ac:dyDescent="0.25">
      <c r="A1212" t="s">
        <v>1488</v>
      </c>
      <c r="B1212" t="s">
        <v>1449</v>
      </c>
      <c r="C1212" s="8" t="s">
        <v>1450</v>
      </c>
      <c r="D1212">
        <v>2.0979000000000001</v>
      </c>
      <c r="E1212" t="s">
        <v>226</v>
      </c>
      <c r="F1212" t="s">
        <v>227</v>
      </c>
      <c r="G1212" t="s">
        <v>219</v>
      </c>
      <c r="H1212" t="s">
        <v>3</v>
      </c>
      <c r="I1212" t="s">
        <v>3</v>
      </c>
      <c r="J1212">
        <v>2</v>
      </c>
      <c r="K1212">
        <v>3.3300000000000003E-2</v>
      </c>
      <c r="L1212" t="s">
        <v>88</v>
      </c>
      <c r="M1212" t="s">
        <v>221</v>
      </c>
      <c r="N1212">
        <v>63</v>
      </c>
      <c r="O1212">
        <v>63</v>
      </c>
      <c r="P1212">
        <v>0</v>
      </c>
      <c r="Q1212">
        <v>0</v>
      </c>
      <c r="R1212" t="s">
        <v>309</v>
      </c>
      <c r="S1212">
        <v>1</v>
      </c>
      <c r="T1212">
        <v>1</v>
      </c>
      <c r="U1212">
        <v>0</v>
      </c>
      <c r="W1212">
        <v>0</v>
      </c>
      <c r="X1212">
        <v>63</v>
      </c>
      <c r="Y1212" t="s">
        <v>221</v>
      </c>
      <c r="Z1212">
        <v>50</v>
      </c>
      <c r="AA1212">
        <v>63</v>
      </c>
    </row>
    <row r="1213" spans="1:27" x14ac:dyDescent="0.25">
      <c r="A1213" t="s">
        <v>1489</v>
      </c>
      <c r="B1213" t="s">
        <v>1490</v>
      </c>
      <c r="C1213" s="8" t="s">
        <v>1491</v>
      </c>
      <c r="D1213">
        <v>0</v>
      </c>
      <c r="E1213" t="s">
        <v>83</v>
      </c>
      <c r="F1213" t="s">
        <v>84</v>
      </c>
      <c r="G1213" t="s">
        <v>85</v>
      </c>
      <c r="H1213" t="s">
        <v>86</v>
      </c>
      <c r="I1213" t="s">
        <v>87</v>
      </c>
      <c r="J1213">
        <v>24</v>
      </c>
      <c r="K1213">
        <v>1.8599999999999998E-2</v>
      </c>
      <c r="L1213" t="s">
        <v>88</v>
      </c>
      <c r="M1213" t="s">
        <v>96</v>
      </c>
      <c r="N1213">
        <v>0</v>
      </c>
      <c r="O1213">
        <v>0</v>
      </c>
      <c r="P1213">
        <v>0</v>
      </c>
      <c r="Q1213">
        <v>0</v>
      </c>
      <c r="S1213">
        <v>1</v>
      </c>
      <c r="T1213">
        <v>1</v>
      </c>
      <c r="U1213">
        <v>0</v>
      </c>
      <c r="V1213" t="s">
        <v>121</v>
      </c>
      <c r="W1213">
        <v>0</v>
      </c>
      <c r="Y1213" t="s">
        <v>96</v>
      </c>
      <c r="Z1213">
        <v>33.33</v>
      </c>
      <c r="AA1213">
        <v>0</v>
      </c>
    </row>
    <row r="1214" spans="1:27" x14ac:dyDescent="0.25">
      <c r="A1214" t="s">
        <v>1492</v>
      </c>
      <c r="B1214" t="s">
        <v>1490</v>
      </c>
      <c r="C1214" s="8" t="s">
        <v>1491</v>
      </c>
      <c r="D1214">
        <v>0</v>
      </c>
      <c r="E1214" t="s">
        <v>92</v>
      </c>
      <c r="F1214" t="s">
        <v>93</v>
      </c>
      <c r="G1214" t="s">
        <v>85</v>
      </c>
      <c r="H1214" t="s">
        <v>94</v>
      </c>
      <c r="I1214" t="s">
        <v>95</v>
      </c>
      <c r="J1214">
        <v>13</v>
      </c>
      <c r="K1214">
        <v>1.6299999999999999E-2</v>
      </c>
      <c r="L1214" t="s">
        <v>88</v>
      </c>
      <c r="M1214" t="s">
        <v>96</v>
      </c>
      <c r="N1214">
        <v>0</v>
      </c>
      <c r="O1214">
        <v>0</v>
      </c>
      <c r="P1214">
        <v>0</v>
      </c>
      <c r="Q1214">
        <v>0</v>
      </c>
      <c r="S1214">
        <v>1</v>
      </c>
      <c r="T1214">
        <v>1</v>
      </c>
      <c r="U1214">
        <v>0</v>
      </c>
      <c r="V1214" t="s">
        <v>121</v>
      </c>
      <c r="W1214">
        <v>0</v>
      </c>
      <c r="Y1214" t="s">
        <v>96</v>
      </c>
      <c r="Z1214">
        <v>33.33</v>
      </c>
      <c r="AA1214">
        <v>0</v>
      </c>
    </row>
    <row r="1215" spans="1:27" x14ac:dyDescent="0.25">
      <c r="A1215" t="s">
        <v>1493</v>
      </c>
      <c r="B1215" t="s">
        <v>1490</v>
      </c>
      <c r="C1215" s="8" t="s">
        <v>1491</v>
      </c>
      <c r="D1215">
        <v>0</v>
      </c>
      <c r="E1215" t="s">
        <v>99</v>
      </c>
      <c r="F1215" t="s">
        <v>100</v>
      </c>
      <c r="G1215" t="s">
        <v>85</v>
      </c>
      <c r="H1215" t="s">
        <v>86</v>
      </c>
      <c r="I1215" t="s">
        <v>87</v>
      </c>
      <c r="J1215">
        <v>26</v>
      </c>
      <c r="K1215">
        <v>1.8599999999999998E-2</v>
      </c>
      <c r="L1215" t="s">
        <v>88</v>
      </c>
      <c r="M1215" t="s">
        <v>89</v>
      </c>
      <c r="N1215">
        <v>0</v>
      </c>
      <c r="O1215">
        <v>0</v>
      </c>
      <c r="P1215">
        <v>0</v>
      </c>
      <c r="Q1215">
        <v>0</v>
      </c>
      <c r="S1215">
        <v>1</v>
      </c>
      <c r="T1215">
        <v>1</v>
      </c>
      <c r="U1215">
        <v>0</v>
      </c>
      <c r="V1215" t="s">
        <v>90</v>
      </c>
      <c r="W1215">
        <v>0</v>
      </c>
      <c r="Y1215" t="s">
        <v>89</v>
      </c>
      <c r="Z1215">
        <v>0</v>
      </c>
      <c r="AA1215">
        <v>0</v>
      </c>
    </row>
    <row r="1216" spans="1:27" x14ac:dyDescent="0.25">
      <c r="A1216" t="s">
        <v>1494</v>
      </c>
      <c r="B1216" t="s">
        <v>1490</v>
      </c>
      <c r="C1216" s="8" t="s">
        <v>1491</v>
      </c>
      <c r="D1216">
        <v>0</v>
      </c>
      <c r="E1216" t="s">
        <v>102</v>
      </c>
      <c r="F1216" t="s">
        <v>103</v>
      </c>
      <c r="G1216" t="s">
        <v>85</v>
      </c>
      <c r="H1216" t="s">
        <v>104</v>
      </c>
      <c r="I1216" t="s">
        <v>105</v>
      </c>
      <c r="J1216">
        <v>34</v>
      </c>
      <c r="K1216">
        <v>3.2500000000000001E-2</v>
      </c>
      <c r="L1216" t="s">
        <v>88</v>
      </c>
      <c r="M1216" t="s">
        <v>89</v>
      </c>
      <c r="N1216">
        <v>0</v>
      </c>
      <c r="O1216">
        <v>0</v>
      </c>
      <c r="P1216">
        <v>0</v>
      </c>
      <c r="Q1216">
        <v>0</v>
      </c>
      <c r="S1216">
        <v>1</v>
      </c>
      <c r="T1216">
        <v>1</v>
      </c>
      <c r="U1216">
        <v>0</v>
      </c>
      <c r="V1216" t="s">
        <v>90</v>
      </c>
      <c r="W1216">
        <v>0</v>
      </c>
      <c r="Y1216" t="s">
        <v>89</v>
      </c>
      <c r="Z1216">
        <v>0</v>
      </c>
      <c r="AA1216">
        <v>0</v>
      </c>
    </row>
    <row r="1217" spans="1:27" x14ac:dyDescent="0.25">
      <c r="A1217" t="s">
        <v>1495</v>
      </c>
      <c r="B1217" t="s">
        <v>1490</v>
      </c>
      <c r="C1217" s="8" t="s">
        <v>1491</v>
      </c>
      <c r="D1217">
        <v>0.54327899999999996</v>
      </c>
      <c r="E1217" t="s">
        <v>107</v>
      </c>
      <c r="F1217" t="s">
        <v>108</v>
      </c>
      <c r="G1217" t="s">
        <v>85</v>
      </c>
      <c r="H1217" t="s">
        <v>94</v>
      </c>
      <c r="I1217" t="s">
        <v>95</v>
      </c>
      <c r="J1217">
        <v>19</v>
      </c>
      <c r="K1217">
        <v>1.6299999999999999E-2</v>
      </c>
      <c r="L1217" t="s">
        <v>88</v>
      </c>
      <c r="M1217" t="s">
        <v>96</v>
      </c>
      <c r="N1217">
        <v>33.33</v>
      </c>
      <c r="O1217">
        <v>33.33</v>
      </c>
      <c r="P1217">
        <v>0</v>
      </c>
      <c r="Q1217">
        <v>0</v>
      </c>
      <c r="S1217">
        <v>1</v>
      </c>
      <c r="T1217">
        <v>1</v>
      </c>
      <c r="U1217">
        <v>0</v>
      </c>
      <c r="V1217" t="s">
        <v>97</v>
      </c>
      <c r="W1217">
        <v>1</v>
      </c>
      <c r="Y1217" t="s">
        <v>96</v>
      </c>
      <c r="Z1217">
        <v>33.33</v>
      </c>
      <c r="AA1217">
        <v>33.33</v>
      </c>
    </row>
    <row r="1218" spans="1:27" x14ac:dyDescent="0.25">
      <c r="A1218" t="s">
        <v>1496</v>
      </c>
      <c r="B1218" t="s">
        <v>1490</v>
      </c>
      <c r="C1218" s="8" t="s">
        <v>1491</v>
      </c>
      <c r="D1218">
        <v>0</v>
      </c>
      <c r="E1218" t="s">
        <v>110</v>
      </c>
      <c r="F1218" t="s">
        <v>111</v>
      </c>
      <c r="G1218" t="s">
        <v>85</v>
      </c>
      <c r="H1218" t="s">
        <v>86</v>
      </c>
      <c r="I1218" t="s">
        <v>87</v>
      </c>
      <c r="J1218">
        <v>20</v>
      </c>
      <c r="K1218">
        <v>1.8599999999999998E-2</v>
      </c>
      <c r="L1218" t="s">
        <v>88</v>
      </c>
      <c r="M1218" t="s">
        <v>89</v>
      </c>
      <c r="N1218">
        <v>0</v>
      </c>
      <c r="O1218">
        <v>0</v>
      </c>
      <c r="P1218">
        <v>0</v>
      </c>
      <c r="Q1218">
        <v>0</v>
      </c>
      <c r="S1218">
        <v>1</v>
      </c>
      <c r="T1218">
        <v>1</v>
      </c>
      <c r="U1218">
        <v>0</v>
      </c>
      <c r="V1218" t="s">
        <v>90</v>
      </c>
      <c r="W1218">
        <v>0</v>
      </c>
      <c r="Y1218" t="s">
        <v>89</v>
      </c>
      <c r="Z1218">
        <v>0</v>
      </c>
      <c r="AA1218">
        <v>0</v>
      </c>
    </row>
    <row r="1219" spans="1:27" x14ac:dyDescent="0.25">
      <c r="A1219" t="s">
        <v>1497</v>
      </c>
      <c r="B1219" t="s">
        <v>1490</v>
      </c>
      <c r="C1219" s="8" t="s">
        <v>1491</v>
      </c>
      <c r="D1219">
        <v>0</v>
      </c>
      <c r="E1219" t="s">
        <v>113</v>
      </c>
      <c r="F1219" t="s">
        <v>114</v>
      </c>
      <c r="G1219" t="s">
        <v>85</v>
      </c>
      <c r="H1219" t="s">
        <v>94</v>
      </c>
      <c r="I1219" t="s">
        <v>95</v>
      </c>
      <c r="J1219">
        <v>18</v>
      </c>
      <c r="K1219">
        <v>1.6299999999999999E-2</v>
      </c>
      <c r="L1219" t="s">
        <v>88</v>
      </c>
      <c r="M1219" t="s">
        <v>89</v>
      </c>
      <c r="N1219">
        <v>0</v>
      </c>
      <c r="O1219">
        <v>0</v>
      </c>
      <c r="P1219">
        <v>0</v>
      </c>
      <c r="Q1219">
        <v>0</v>
      </c>
      <c r="S1219">
        <v>1</v>
      </c>
      <c r="T1219">
        <v>1</v>
      </c>
      <c r="U1219">
        <v>0</v>
      </c>
      <c r="V1219" t="s">
        <v>90</v>
      </c>
      <c r="W1219">
        <v>0</v>
      </c>
      <c r="Y1219" t="s">
        <v>89</v>
      </c>
      <c r="Z1219">
        <v>0</v>
      </c>
      <c r="AA1219">
        <v>0</v>
      </c>
    </row>
    <row r="1220" spans="1:27" x14ac:dyDescent="0.25">
      <c r="A1220" t="s">
        <v>1498</v>
      </c>
      <c r="B1220" t="s">
        <v>1490</v>
      </c>
      <c r="C1220" s="8" t="s">
        <v>1491</v>
      </c>
      <c r="D1220">
        <v>0</v>
      </c>
      <c r="E1220" t="s">
        <v>116</v>
      </c>
      <c r="F1220" t="s">
        <v>117</v>
      </c>
      <c r="G1220" t="s">
        <v>85</v>
      </c>
      <c r="H1220" t="s">
        <v>118</v>
      </c>
      <c r="I1220" t="s">
        <v>119</v>
      </c>
      <c r="J1220">
        <v>37</v>
      </c>
      <c r="K1220">
        <v>4.3299999999999998E-2</v>
      </c>
      <c r="L1220" t="s">
        <v>88</v>
      </c>
      <c r="M1220" t="s">
        <v>89</v>
      </c>
      <c r="N1220">
        <v>0</v>
      </c>
      <c r="O1220">
        <v>0</v>
      </c>
      <c r="P1220">
        <v>0</v>
      </c>
      <c r="Q1220">
        <v>0</v>
      </c>
      <c r="S1220">
        <v>1</v>
      </c>
      <c r="T1220">
        <v>1</v>
      </c>
      <c r="U1220">
        <v>0</v>
      </c>
      <c r="V1220" t="s">
        <v>90</v>
      </c>
      <c r="W1220">
        <v>0</v>
      </c>
      <c r="Y1220" t="s">
        <v>89</v>
      </c>
      <c r="Z1220">
        <v>0</v>
      </c>
      <c r="AA1220">
        <v>0</v>
      </c>
    </row>
    <row r="1221" spans="1:27" x14ac:dyDescent="0.25">
      <c r="A1221" t="s">
        <v>1499</v>
      </c>
      <c r="B1221" t="s">
        <v>1490</v>
      </c>
      <c r="C1221" s="8" t="s">
        <v>1491</v>
      </c>
      <c r="D1221">
        <v>0</v>
      </c>
      <c r="E1221" t="s">
        <v>123</v>
      </c>
      <c r="F1221" t="s">
        <v>124</v>
      </c>
      <c r="G1221" t="s">
        <v>85</v>
      </c>
      <c r="H1221" t="s">
        <v>86</v>
      </c>
      <c r="I1221" t="s">
        <v>87</v>
      </c>
      <c r="J1221">
        <v>23</v>
      </c>
      <c r="K1221">
        <v>1.8599999999999998E-2</v>
      </c>
      <c r="L1221" t="s">
        <v>88</v>
      </c>
      <c r="M1221" t="s">
        <v>96</v>
      </c>
      <c r="N1221">
        <v>0</v>
      </c>
      <c r="O1221">
        <v>0</v>
      </c>
      <c r="P1221">
        <v>0</v>
      </c>
      <c r="Q1221">
        <v>0</v>
      </c>
      <c r="S1221">
        <v>1</v>
      </c>
      <c r="T1221">
        <v>1</v>
      </c>
      <c r="U1221">
        <v>0</v>
      </c>
      <c r="V1221" t="s">
        <v>121</v>
      </c>
      <c r="W1221">
        <v>0</v>
      </c>
      <c r="Y1221" t="s">
        <v>96</v>
      </c>
      <c r="Z1221">
        <v>33.33</v>
      </c>
      <c r="AA1221">
        <v>0</v>
      </c>
    </row>
    <row r="1222" spans="1:27" x14ac:dyDescent="0.25">
      <c r="A1222" t="s">
        <v>1500</v>
      </c>
      <c r="B1222" t="s">
        <v>1490</v>
      </c>
      <c r="C1222" s="8" t="s">
        <v>1491</v>
      </c>
      <c r="D1222">
        <v>0</v>
      </c>
      <c r="E1222" t="s">
        <v>126</v>
      </c>
      <c r="F1222" t="s">
        <v>127</v>
      </c>
      <c r="G1222" t="s">
        <v>85</v>
      </c>
      <c r="H1222" t="s">
        <v>86</v>
      </c>
      <c r="I1222" t="s">
        <v>87</v>
      </c>
      <c r="J1222">
        <v>22</v>
      </c>
      <c r="K1222">
        <v>1.8599999999999998E-2</v>
      </c>
      <c r="L1222" t="s">
        <v>88</v>
      </c>
      <c r="M1222" t="s">
        <v>96</v>
      </c>
      <c r="N1222">
        <v>0</v>
      </c>
      <c r="O1222">
        <v>0</v>
      </c>
      <c r="P1222">
        <v>0</v>
      </c>
      <c r="Q1222">
        <v>0</v>
      </c>
      <c r="S1222">
        <v>1</v>
      </c>
      <c r="T1222">
        <v>1</v>
      </c>
      <c r="U1222">
        <v>0</v>
      </c>
      <c r="V1222" t="s">
        <v>121</v>
      </c>
      <c r="W1222">
        <v>0</v>
      </c>
      <c r="Y1222" t="s">
        <v>96</v>
      </c>
      <c r="Z1222">
        <v>33.33</v>
      </c>
      <c r="AA1222">
        <v>0</v>
      </c>
    </row>
    <row r="1223" spans="1:27" x14ac:dyDescent="0.25">
      <c r="A1223" t="s">
        <v>1501</v>
      </c>
      <c r="B1223" t="s">
        <v>1490</v>
      </c>
      <c r="C1223" s="8" t="s">
        <v>1491</v>
      </c>
      <c r="D1223">
        <v>0</v>
      </c>
      <c r="E1223" t="s">
        <v>129</v>
      </c>
      <c r="F1223" t="s">
        <v>130</v>
      </c>
      <c r="G1223" t="s">
        <v>85</v>
      </c>
      <c r="H1223" t="s">
        <v>94</v>
      </c>
      <c r="I1223" t="s">
        <v>95</v>
      </c>
      <c r="J1223">
        <v>15</v>
      </c>
      <c r="K1223">
        <v>1.6299999999999999E-2</v>
      </c>
      <c r="L1223" t="s">
        <v>88</v>
      </c>
      <c r="M1223" t="s">
        <v>96</v>
      </c>
      <c r="N1223">
        <v>0</v>
      </c>
      <c r="O1223">
        <v>0</v>
      </c>
      <c r="P1223">
        <v>0</v>
      </c>
      <c r="Q1223">
        <v>0</v>
      </c>
      <c r="S1223">
        <v>1</v>
      </c>
      <c r="T1223">
        <v>1</v>
      </c>
      <c r="U1223">
        <v>0</v>
      </c>
      <c r="V1223" t="s">
        <v>121</v>
      </c>
      <c r="W1223">
        <v>0</v>
      </c>
      <c r="Y1223" t="s">
        <v>96</v>
      </c>
      <c r="Z1223">
        <v>33.33</v>
      </c>
      <c r="AA1223">
        <v>0</v>
      </c>
    </row>
    <row r="1224" spans="1:27" x14ac:dyDescent="0.25">
      <c r="A1224" t="s">
        <v>1502</v>
      </c>
      <c r="B1224" t="s">
        <v>1490</v>
      </c>
      <c r="C1224" s="8" t="s">
        <v>1491</v>
      </c>
      <c r="D1224">
        <v>0</v>
      </c>
      <c r="E1224" t="s">
        <v>132</v>
      </c>
      <c r="F1224" t="s">
        <v>133</v>
      </c>
      <c r="G1224" t="s">
        <v>85</v>
      </c>
      <c r="H1224" t="s">
        <v>86</v>
      </c>
      <c r="I1224" t="s">
        <v>87</v>
      </c>
      <c r="J1224">
        <v>21</v>
      </c>
      <c r="K1224">
        <v>1.8599999999999998E-2</v>
      </c>
      <c r="L1224" t="s">
        <v>88</v>
      </c>
      <c r="M1224" t="s">
        <v>89</v>
      </c>
      <c r="N1224">
        <v>0</v>
      </c>
      <c r="O1224">
        <v>0</v>
      </c>
      <c r="P1224">
        <v>0</v>
      </c>
      <c r="Q1224">
        <v>0</v>
      </c>
      <c r="S1224">
        <v>1</v>
      </c>
      <c r="T1224">
        <v>1</v>
      </c>
      <c r="U1224">
        <v>0</v>
      </c>
      <c r="V1224" t="s">
        <v>90</v>
      </c>
      <c r="W1224">
        <v>0</v>
      </c>
      <c r="Y1224" t="s">
        <v>89</v>
      </c>
      <c r="Z1224">
        <v>0</v>
      </c>
      <c r="AA1224">
        <v>0</v>
      </c>
    </row>
    <row r="1225" spans="1:27" x14ac:dyDescent="0.25">
      <c r="A1225" t="s">
        <v>1503</v>
      </c>
      <c r="B1225" t="s">
        <v>1490</v>
      </c>
      <c r="C1225" s="8" t="s">
        <v>1491</v>
      </c>
      <c r="D1225">
        <v>0.54327899999999996</v>
      </c>
      <c r="E1225" t="s">
        <v>135</v>
      </c>
      <c r="F1225" t="s">
        <v>136</v>
      </c>
      <c r="G1225" t="s">
        <v>85</v>
      </c>
      <c r="H1225" t="s">
        <v>94</v>
      </c>
      <c r="I1225" t="s">
        <v>95</v>
      </c>
      <c r="J1225">
        <v>14</v>
      </c>
      <c r="K1225">
        <v>1.6299999999999999E-2</v>
      </c>
      <c r="L1225" t="s">
        <v>88</v>
      </c>
      <c r="M1225" t="s">
        <v>96</v>
      </c>
      <c r="N1225">
        <v>33.33</v>
      </c>
      <c r="O1225">
        <v>33.33</v>
      </c>
      <c r="P1225">
        <v>0</v>
      </c>
      <c r="Q1225">
        <v>0</v>
      </c>
      <c r="S1225">
        <v>1</v>
      </c>
      <c r="T1225">
        <v>1</v>
      </c>
      <c r="U1225">
        <v>0</v>
      </c>
      <c r="V1225" t="s">
        <v>97</v>
      </c>
      <c r="W1225">
        <v>1</v>
      </c>
      <c r="Y1225" t="s">
        <v>96</v>
      </c>
      <c r="Z1225">
        <v>33.33</v>
      </c>
      <c r="AA1225">
        <v>33.33</v>
      </c>
    </row>
    <row r="1226" spans="1:27" x14ac:dyDescent="0.25">
      <c r="A1226" t="s">
        <v>1504</v>
      </c>
      <c r="B1226" t="s">
        <v>1490</v>
      </c>
      <c r="C1226" s="8" t="s">
        <v>1491</v>
      </c>
      <c r="D1226">
        <v>0</v>
      </c>
      <c r="E1226" t="s">
        <v>138</v>
      </c>
      <c r="F1226" t="s">
        <v>139</v>
      </c>
      <c r="G1226" t="s">
        <v>85</v>
      </c>
      <c r="H1226" t="s">
        <v>118</v>
      </c>
      <c r="I1226" t="s">
        <v>119</v>
      </c>
      <c r="J1226">
        <v>39</v>
      </c>
      <c r="K1226">
        <v>4.3299999999999998E-2</v>
      </c>
      <c r="L1226" t="s">
        <v>88</v>
      </c>
      <c r="M1226" t="s">
        <v>140</v>
      </c>
      <c r="N1226">
        <v>0</v>
      </c>
      <c r="O1226">
        <v>0</v>
      </c>
      <c r="P1226">
        <v>0</v>
      </c>
      <c r="Q1226">
        <v>0</v>
      </c>
      <c r="S1226">
        <v>1</v>
      </c>
      <c r="T1226">
        <v>1</v>
      </c>
      <c r="U1226">
        <v>0</v>
      </c>
      <c r="V1226" t="s">
        <v>90</v>
      </c>
      <c r="W1226">
        <v>0</v>
      </c>
      <c r="Y1226" t="s">
        <v>140</v>
      </c>
      <c r="Z1226">
        <v>50</v>
      </c>
      <c r="AA1226">
        <v>0</v>
      </c>
    </row>
    <row r="1227" spans="1:27" x14ac:dyDescent="0.25">
      <c r="A1227" t="s">
        <v>1505</v>
      </c>
      <c r="B1227" t="s">
        <v>1490</v>
      </c>
      <c r="C1227" s="8" t="s">
        <v>1491</v>
      </c>
      <c r="D1227">
        <v>1.0832249999999899</v>
      </c>
      <c r="E1227" t="s">
        <v>142</v>
      </c>
      <c r="F1227" t="s">
        <v>143</v>
      </c>
      <c r="G1227" t="s">
        <v>85</v>
      </c>
      <c r="H1227" t="s">
        <v>104</v>
      </c>
      <c r="I1227" t="s">
        <v>105</v>
      </c>
      <c r="J1227">
        <v>33</v>
      </c>
      <c r="K1227">
        <v>3.2500000000000001E-2</v>
      </c>
      <c r="L1227" t="s">
        <v>88</v>
      </c>
      <c r="M1227" t="s">
        <v>96</v>
      </c>
      <c r="N1227">
        <v>33.33</v>
      </c>
      <c r="O1227">
        <v>33.33</v>
      </c>
      <c r="P1227">
        <v>0</v>
      </c>
      <c r="Q1227">
        <v>0</v>
      </c>
      <c r="S1227">
        <v>1</v>
      </c>
      <c r="T1227">
        <v>1</v>
      </c>
      <c r="U1227">
        <v>0</v>
      </c>
      <c r="V1227" t="s">
        <v>97</v>
      </c>
      <c r="W1227">
        <v>1</v>
      </c>
      <c r="Y1227" t="s">
        <v>96</v>
      </c>
      <c r="Z1227">
        <v>33.33</v>
      </c>
      <c r="AA1227">
        <v>33.33</v>
      </c>
    </row>
    <row r="1228" spans="1:27" x14ac:dyDescent="0.25">
      <c r="A1228" t="s">
        <v>1506</v>
      </c>
      <c r="B1228" t="s">
        <v>1490</v>
      </c>
      <c r="C1228" s="8" t="s">
        <v>1491</v>
      </c>
      <c r="D1228">
        <v>0</v>
      </c>
      <c r="E1228" t="s">
        <v>145</v>
      </c>
      <c r="F1228" t="s">
        <v>146</v>
      </c>
      <c r="G1228" t="s">
        <v>85</v>
      </c>
      <c r="H1228" t="s">
        <v>86</v>
      </c>
      <c r="I1228" t="s">
        <v>87</v>
      </c>
      <c r="J1228">
        <v>25</v>
      </c>
      <c r="K1228">
        <v>1.8599999999999998E-2</v>
      </c>
      <c r="L1228" t="s">
        <v>88</v>
      </c>
      <c r="M1228" t="s">
        <v>96</v>
      </c>
      <c r="N1228">
        <v>0</v>
      </c>
      <c r="O1228">
        <v>0</v>
      </c>
      <c r="P1228">
        <v>0</v>
      </c>
      <c r="Q1228">
        <v>0</v>
      </c>
      <c r="S1228">
        <v>1</v>
      </c>
      <c r="T1228">
        <v>1</v>
      </c>
      <c r="U1228">
        <v>0</v>
      </c>
      <c r="V1228" t="s">
        <v>121</v>
      </c>
      <c r="W1228">
        <v>0</v>
      </c>
      <c r="Y1228" t="s">
        <v>96</v>
      </c>
      <c r="Z1228">
        <v>33.33</v>
      </c>
      <c r="AA1228">
        <v>0</v>
      </c>
    </row>
    <row r="1229" spans="1:27" x14ac:dyDescent="0.25">
      <c r="A1229" t="s">
        <v>1507</v>
      </c>
      <c r="B1229" t="s">
        <v>1490</v>
      </c>
      <c r="C1229" s="8" t="s">
        <v>1491</v>
      </c>
      <c r="D1229">
        <v>0</v>
      </c>
      <c r="E1229" t="s">
        <v>148</v>
      </c>
      <c r="F1229" t="s">
        <v>149</v>
      </c>
      <c r="G1229" t="s">
        <v>85</v>
      </c>
      <c r="H1229" t="s">
        <v>94</v>
      </c>
      <c r="I1229" t="s">
        <v>95</v>
      </c>
      <c r="J1229">
        <v>16</v>
      </c>
      <c r="K1229">
        <v>1.6299999999999999E-2</v>
      </c>
      <c r="L1229" t="s">
        <v>88</v>
      </c>
      <c r="M1229" t="s">
        <v>89</v>
      </c>
      <c r="N1229">
        <v>0</v>
      </c>
      <c r="O1229">
        <v>0</v>
      </c>
      <c r="P1229">
        <v>0</v>
      </c>
      <c r="Q1229">
        <v>0</v>
      </c>
      <c r="S1229">
        <v>1</v>
      </c>
      <c r="T1229">
        <v>1</v>
      </c>
      <c r="U1229">
        <v>0</v>
      </c>
      <c r="V1229" t="s">
        <v>90</v>
      </c>
      <c r="W1229">
        <v>0</v>
      </c>
      <c r="Y1229" t="s">
        <v>89</v>
      </c>
      <c r="Z1229">
        <v>0</v>
      </c>
      <c r="AA1229">
        <v>0</v>
      </c>
    </row>
    <row r="1230" spans="1:27" x14ac:dyDescent="0.25">
      <c r="A1230" t="s">
        <v>1508</v>
      </c>
      <c r="B1230" t="s">
        <v>1490</v>
      </c>
      <c r="C1230" s="8" t="s">
        <v>1491</v>
      </c>
      <c r="D1230">
        <v>0</v>
      </c>
      <c r="E1230" t="s">
        <v>151</v>
      </c>
      <c r="F1230" t="s">
        <v>152</v>
      </c>
      <c r="G1230" t="s">
        <v>85</v>
      </c>
      <c r="H1230" t="s">
        <v>94</v>
      </c>
      <c r="I1230" t="s">
        <v>95</v>
      </c>
      <c r="J1230">
        <v>17</v>
      </c>
      <c r="K1230">
        <v>1.6299999999999999E-2</v>
      </c>
      <c r="L1230" t="s">
        <v>88</v>
      </c>
      <c r="M1230" t="s">
        <v>89</v>
      </c>
      <c r="N1230">
        <v>0</v>
      </c>
      <c r="O1230">
        <v>0</v>
      </c>
      <c r="P1230">
        <v>0</v>
      </c>
      <c r="Q1230">
        <v>0</v>
      </c>
      <c r="S1230">
        <v>1</v>
      </c>
      <c r="T1230">
        <v>1</v>
      </c>
      <c r="U1230">
        <v>0</v>
      </c>
      <c r="V1230" t="s">
        <v>90</v>
      </c>
      <c r="W1230">
        <v>0</v>
      </c>
      <c r="Y1230" t="s">
        <v>89</v>
      </c>
      <c r="Z1230">
        <v>0</v>
      </c>
      <c r="AA1230">
        <v>0</v>
      </c>
    </row>
    <row r="1231" spans="1:27" x14ac:dyDescent="0.25">
      <c r="A1231" t="s">
        <v>1509</v>
      </c>
      <c r="B1231" t="s">
        <v>1490</v>
      </c>
      <c r="C1231" s="8" t="s">
        <v>1491</v>
      </c>
      <c r="D1231">
        <v>0.27163949999999998</v>
      </c>
      <c r="E1231" t="s">
        <v>154</v>
      </c>
      <c r="F1231" t="s">
        <v>155</v>
      </c>
      <c r="G1231" t="s">
        <v>85</v>
      </c>
      <c r="H1231" t="s">
        <v>94</v>
      </c>
      <c r="I1231" t="s">
        <v>95</v>
      </c>
      <c r="J1231">
        <v>12</v>
      </c>
      <c r="K1231">
        <v>1.6299999999999999E-2</v>
      </c>
      <c r="L1231" t="s">
        <v>88</v>
      </c>
      <c r="M1231" t="s">
        <v>120</v>
      </c>
      <c r="N1231">
        <v>16.664999999999999</v>
      </c>
      <c r="O1231">
        <v>16.664999999999999</v>
      </c>
      <c r="P1231">
        <v>0</v>
      </c>
      <c r="Q1231">
        <v>0</v>
      </c>
      <c r="S1231">
        <v>1</v>
      </c>
      <c r="T1231">
        <v>1</v>
      </c>
      <c r="U1231">
        <v>0</v>
      </c>
      <c r="V1231" t="s">
        <v>97</v>
      </c>
      <c r="W1231">
        <v>1</v>
      </c>
      <c r="Y1231" t="s">
        <v>120</v>
      </c>
      <c r="Z1231">
        <v>16.664999999999999</v>
      </c>
      <c r="AA1231">
        <v>16.664999999999999</v>
      </c>
    </row>
    <row r="1232" spans="1:27" x14ac:dyDescent="0.25">
      <c r="A1232" t="s">
        <v>1510</v>
      </c>
      <c r="B1232" t="s">
        <v>1490</v>
      </c>
      <c r="C1232" s="8" t="s">
        <v>1491</v>
      </c>
      <c r="D1232">
        <v>0</v>
      </c>
      <c r="E1232" t="s">
        <v>157</v>
      </c>
      <c r="F1232" t="s">
        <v>158</v>
      </c>
      <c r="G1232" t="s">
        <v>85</v>
      </c>
      <c r="H1232" t="s">
        <v>104</v>
      </c>
      <c r="I1232" t="s">
        <v>105</v>
      </c>
      <c r="J1232">
        <v>35</v>
      </c>
      <c r="K1232">
        <v>3.2500000000000001E-2</v>
      </c>
      <c r="L1232" t="s">
        <v>88</v>
      </c>
      <c r="M1232" t="s">
        <v>89</v>
      </c>
      <c r="N1232">
        <v>0</v>
      </c>
      <c r="O1232">
        <v>0</v>
      </c>
      <c r="P1232">
        <v>0</v>
      </c>
      <c r="Q1232">
        <v>0</v>
      </c>
      <c r="S1232">
        <v>1</v>
      </c>
      <c r="T1232">
        <v>1</v>
      </c>
      <c r="U1232">
        <v>0</v>
      </c>
      <c r="V1232" t="s">
        <v>90</v>
      </c>
      <c r="W1232">
        <v>0</v>
      </c>
      <c r="Y1232" t="s">
        <v>89</v>
      </c>
      <c r="Z1232">
        <v>0</v>
      </c>
      <c r="AA1232">
        <v>0</v>
      </c>
    </row>
    <row r="1233" spans="1:27" x14ac:dyDescent="0.25">
      <c r="A1233" t="s">
        <v>1511</v>
      </c>
      <c r="B1233" t="s">
        <v>1490</v>
      </c>
      <c r="C1233" s="8" t="s">
        <v>1491</v>
      </c>
      <c r="D1233">
        <v>0</v>
      </c>
      <c r="E1233" t="s">
        <v>160</v>
      </c>
      <c r="F1233" t="s">
        <v>161</v>
      </c>
      <c r="G1233" t="s">
        <v>85</v>
      </c>
      <c r="H1233" t="s">
        <v>118</v>
      </c>
      <c r="I1233" t="s">
        <v>119</v>
      </c>
      <c r="J1233">
        <v>38</v>
      </c>
      <c r="K1233">
        <v>4.3299999999999998E-2</v>
      </c>
      <c r="L1233" t="s">
        <v>88</v>
      </c>
      <c r="M1233" t="s">
        <v>140</v>
      </c>
      <c r="N1233">
        <v>0</v>
      </c>
      <c r="O1233">
        <v>0</v>
      </c>
      <c r="P1233">
        <v>0</v>
      </c>
      <c r="Q1233">
        <v>0</v>
      </c>
      <c r="S1233">
        <v>1</v>
      </c>
      <c r="T1233">
        <v>1</v>
      </c>
      <c r="U1233">
        <v>0</v>
      </c>
      <c r="V1233" t="s">
        <v>90</v>
      </c>
      <c r="W1233">
        <v>0</v>
      </c>
      <c r="Y1233" t="s">
        <v>140</v>
      </c>
      <c r="Z1233">
        <v>50</v>
      </c>
      <c r="AA1233">
        <v>0</v>
      </c>
    </row>
    <row r="1234" spans="1:27" x14ac:dyDescent="0.25">
      <c r="A1234" t="s">
        <v>1512</v>
      </c>
      <c r="B1234" t="s">
        <v>1490</v>
      </c>
      <c r="C1234" s="8" t="s">
        <v>1491</v>
      </c>
      <c r="D1234">
        <v>0</v>
      </c>
      <c r="E1234" t="s">
        <v>163</v>
      </c>
      <c r="F1234" t="s">
        <v>164</v>
      </c>
      <c r="G1234" t="s">
        <v>85</v>
      </c>
      <c r="H1234" t="s">
        <v>165</v>
      </c>
      <c r="I1234" t="s">
        <v>166</v>
      </c>
      <c r="J1234">
        <v>29</v>
      </c>
      <c r="K1234">
        <v>2.1700000000000001E-2</v>
      </c>
      <c r="L1234" t="s">
        <v>88</v>
      </c>
      <c r="M1234" t="s">
        <v>140</v>
      </c>
      <c r="N1234">
        <v>0</v>
      </c>
      <c r="O1234">
        <v>0</v>
      </c>
      <c r="P1234">
        <v>0</v>
      </c>
      <c r="Q1234">
        <v>0</v>
      </c>
      <c r="S1234">
        <v>1</v>
      </c>
      <c r="T1234">
        <v>1</v>
      </c>
      <c r="U1234">
        <v>0</v>
      </c>
      <c r="V1234" t="s">
        <v>90</v>
      </c>
      <c r="W1234">
        <v>0</v>
      </c>
      <c r="Y1234" t="s">
        <v>140</v>
      </c>
      <c r="Z1234">
        <v>50</v>
      </c>
      <c r="AA1234">
        <v>0</v>
      </c>
    </row>
    <row r="1235" spans="1:27" x14ac:dyDescent="0.25">
      <c r="A1235" t="s">
        <v>1513</v>
      </c>
      <c r="B1235" t="s">
        <v>1490</v>
      </c>
      <c r="C1235" s="8" t="s">
        <v>1491</v>
      </c>
      <c r="D1235">
        <v>0</v>
      </c>
      <c r="E1235" t="s">
        <v>168</v>
      </c>
      <c r="F1235" t="s">
        <v>169</v>
      </c>
      <c r="G1235" t="s">
        <v>85</v>
      </c>
      <c r="H1235" t="s">
        <v>165</v>
      </c>
      <c r="I1235" t="s">
        <v>166</v>
      </c>
      <c r="J1235">
        <v>30</v>
      </c>
      <c r="K1235">
        <v>2.1700000000000001E-2</v>
      </c>
      <c r="L1235" t="s">
        <v>88</v>
      </c>
      <c r="M1235" t="s">
        <v>140</v>
      </c>
      <c r="N1235">
        <v>0</v>
      </c>
      <c r="O1235">
        <v>0</v>
      </c>
      <c r="P1235">
        <v>0</v>
      </c>
      <c r="Q1235">
        <v>0</v>
      </c>
      <c r="S1235">
        <v>1</v>
      </c>
      <c r="T1235">
        <v>1</v>
      </c>
      <c r="U1235">
        <v>0</v>
      </c>
      <c r="V1235" t="s">
        <v>90</v>
      </c>
      <c r="W1235">
        <v>0</v>
      </c>
      <c r="Y1235" t="s">
        <v>140</v>
      </c>
      <c r="Z1235">
        <v>50</v>
      </c>
      <c r="AA1235">
        <v>0</v>
      </c>
    </row>
    <row r="1236" spans="1:27" x14ac:dyDescent="0.25">
      <c r="A1236" t="s">
        <v>1514</v>
      </c>
      <c r="B1236" t="s">
        <v>1490</v>
      </c>
      <c r="C1236" s="8" t="s">
        <v>1491</v>
      </c>
      <c r="D1236">
        <v>0</v>
      </c>
      <c r="E1236" t="s">
        <v>171</v>
      </c>
      <c r="F1236" t="s">
        <v>172</v>
      </c>
      <c r="G1236" t="s">
        <v>85</v>
      </c>
      <c r="H1236" t="s">
        <v>165</v>
      </c>
      <c r="I1236" t="s">
        <v>166</v>
      </c>
      <c r="J1236">
        <v>31</v>
      </c>
      <c r="K1236">
        <v>2.1700000000000001E-2</v>
      </c>
      <c r="L1236" t="s">
        <v>88</v>
      </c>
      <c r="M1236" t="s">
        <v>140</v>
      </c>
      <c r="N1236">
        <v>0</v>
      </c>
      <c r="O1236">
        <v>0</v>
      </c>
      <c r="P1236">
        <v>0</v>
      </c>
      <c r="Q1236">
        <v>0</v>
      </c>
      <c r="S1236">
        <v>1</v>
      </c>
      <c r="T1236">
        <v>1</v>
      </c>
      <c r="U1236">
        <v>0</v>
      </c>
      <c r="V1236" t="s">
        <v>90</v>
      </c>
      <c r="W1236">
        <v>0</v>
      </c>
      <c r="Y1236" t="s">
        <v>140</v>
      </c>
      <c r="Z1236">
        <v>50</v>
      </c>
      <c r="AA1236">
        <v>0</v>
      </c>
    </row>
    <row r="1237" spans="1:27" x14ac:dyDescent="0.25">
      <c r="A1237" t="s">
        <v>1515</v>
      </c>
      <c r="B1237" t="s">
        <v>1490</v>
      </c>
      <c r="C1237" s="8" t="s">
        <v>1491</v>
      </c>
      <c r="D1237">
        <v>0</v>
      </c>
      <c r="E1237" t="s">
        <v>174</v>
      </c>
      <c r="F1237" t="s">
        <v>175</v>
      </c>
      <c r="G1237" t="s">
        <v>85</v>
      </c>
      <c r="H1237" t="s">
        <v>165</v>
      </c>
      <c r="I1237" t="s">
        <v>166</v>
      </c>
      <c r="J1237">
        <v>28</v>
      </c>
      <c r="K1237">
        <v>2.1700000000000001E-2</v>
      </c>
      <c r="L1237" t="s">
        <v>88</v>
      </c>
      <c r="M1237" t="s">
        <v>140</v>
      </c>
      <c r="N1237">
        <v>0</v>
      </c>
      <c r="O1237">
        <v>0</v>
      </c>
      <c r="P1237">
        <v>0</v>
      </c>
      <c r="Q1237">
        <v>0</v>
      </c>
      <c r="S1237">
        <v>1</v>
      </c>
      <c r="T1237">
        <v>1</v>
      </c>
      <c r="U1237">
        <v>0</v>
      </c>
      <c r="V1237" t="s">
        <v>121</v>
      </c>
      <c r="W1237">
        <v>0</v>
      </c>
      <c r="Y1237" t="s">
        <v>140</v>
      </c>
      <c r="Z1237">
        <v>50</v>
      </c>
      <c r="AA1237">
        <v>0</v>
      </c>
    </row>
    <row r="1238" spans="1:27" x14ac:dyDescent="0.25">
      <c r="A1238" t="s">
        <v>1516</v>
      </c>
      <c r="B1238" t="s">
        <v>1490</v>
      </c>
      <c r="C1238" s="8" t="s">
        <v>1491</v>
      </c>
      <c r="D1238">
        <v>0</v>
      </c>
      <c r="E1238" t="s">
        <v>177</v>
      </c>
      <c r="F1238" t="s">
        <v>178</v>
      </c>
      <c r="G1238" t="s">
        <v>85</v>
      </c>
      <c r="H1238" t="s">
        <v>165</v>
      </c>
      <c r="I1238" t="s">
        <v>166</v>
      </c>
      <c r="J1238">
        <v>27</v>
      </c>
      <c r="K1238">
        <v>2.1700000000000001E-2</v>
      </c>
      <c r="L1238" t="s">
        <v>88</v>
      </c>
      <c r="M1238" t="s">
        <v>140</v>
      </c>
      <c r="N1238">
        <v>0</v>
      </c>
      <c r="O1238">
        <v>0</v>
      </c>
      <c r="P1238">
        <v>0</v>
      </c>
      <c r="Q1238">
        <v>0</v>
      </c>
      <c r="S1238">
        <v>1</v>
      </c>
      <c r="T1238">
        <v>1</v>
      </c>
      <c r="U1238">
        <v>0</v>
      </c>
      <c r="V1238" t="s">
        <v>121</v>
      </c>
      <c r="W1238">
        <v>0</v>
      </c>
      <c r="Y1238" t="s">
        <v>140</v>
      </c>
      <c r="Z1238">
        <v>50</v>
      </c>
      <c r="AA1238">
        <v>0</v>
      </c>
    </row>
    <row r="1239" spans="1:27" x14ac:dyDescent="0.25">
      <c r="A1239" t="s">
        <v>1517</v>
      </c>
      <c r="B1239" t="s">
        <v>1490</v>
      </c>
      <c r="C1239" s="8" t="s">
        <v>1491</v>
      </c>
      <c r="D1239">
        <v>1.085</v>
      </c>
      <c r="E1239" t="s">
        <v>180</v>
      </c>
      <c r="F1239" t="s">
        <v>181</v>
      </c>
      <c r="G1239" t="s">
        <v>85</v>
      </c>
      <c r="H1239" t="s">
        <v>165</v>
      </c>
      <c r="I1239" t="s">
        <v>166</v>
      </c>
      <c r="J1239">
        <v>32</v>
      </c>
      <c r="K1239">
        <v>2.1700000000000001E-2</v>
      </c>
      <c r="L1239" t="s">
        <v>88</v>
      </c>
      <c r="M1239" t="s">
        <v>140</v>
      </c>
      <c r="N1239">
        <v>50</v>
      </c>
      <c r="O1239">
        <v>50</v>
      </c>
      <c r="P1239">
        <v>0</v>
      </c>
      <c r="Q1239">
        <v>0</v>
      </c>
      <c r="S1239">
        <v>1</v>
      </c>
      <c r="T1239">
        <v>1</v>
      </c>
      <c r="U1239">
        <v>0</v>
      </c>
      <c r="V1239" t="s">
        <v>97</v>
      </c>
      <c r="W1239">
        <v>1</v>
      </c>
      <c r="Y1239" t="s">
        <v>140</v>
      </c>
      <c r="Z1239">
        <v>50</v>
      </c>
      <c r="AA1239">
        <v>50</v>
      </c>
    </row>
    <row r="1240" spans="1:27" x14ac:dyDescent="0.25">
      <c r="A1240" t="s">
        <v>1518</v>
      </c>
      <c r="B1240" t="s">
        <v>1490</v>
      </c>
      <c r="C1240" s="8" t="s">
        <v>1491</v>
      </c>
      <c r="D1240">
        <v>0</v>
      </c>
      <c r="E1240" t="s">
        <v>183</v>
      </c>
      <c r="F1240" t="s">
        <v>184</v>
      </c>
      <c r="G1240" t="s">
        <v>85</v>
      </c>
      <c r="H1240" t="s">
        <v>104</v>
      </c>
      <c r="I1240" t="s">
        <v>105</v>
      </c>
      <c r="J1240">
        <v>36</v>
      </c>
      <c r="K1240">
        <v>3.2500000000000001E-2</v>
      </c>
      <c r="L1240" t="s">
        <v>88</v>
      </c>
      <c r="M1240" t="s">
        <v>89</v>
      </c>
      <c r="N1240">
        <v>0</v>
      </c>
      <c r="O1240">
        <v>0</v>
      </c>
      <c r="P1240">
        <v>0</v>
      </c>
      <c r="Q1240">
        <v>0</v>
      </c>
      <c r="S1240">
        <v>1</v>
      </c>
      <c r="T1240">
        <v>1</v>
      </c>
      <c r="U1240">
        <v>0</v>
      </c>
      <c r="V1240" t="s">
        <v>90</v>
      </c>
      <c r="W1240">
        <v>0</v>
      </c>
      <c r="Y1240" t="s">
        <v>89</v>
      </c>
      <c r="Z1240">
        <v>0</v>
      </c>
      <c r="AA1240">
        <v>0</v>
      </c>
    </row>
    <row r="1241" spans="1:27" x14ac:dyDescent="0.25">
      <c r="A1241" t="s">
        <v>1519</v>
      </c>
      <c r="B1241" t="s">
        <v>1490</v>
      </c>
      <c r="C1241" s="8" t="s">
        <v>1491</v>
      </c>
      <c r="D1241">
        <v>1.25</v>
      </c>
      <c r="E1241" t="s">
        <v>186</v>
      </c>
      <c r="F1241" t="s">
        <v>187</v>
      </c>
      <c r="G1241" t="s">
        <v>188</v>
      </c>
      <c r="H1241" t="s">
        <v>189</v>
      </c>
      <c r="I1241" t="s">
        <v>190</v>
      </c>
      <c r="J1241">
        <v>4</v>
      </c>
      <c r="K1241">
        <v>2.5000000000000001E-2</v>
      </c>
      <c r="L1241" t="s">
        <v>88</v>
      </c>
      <c r="M1241" t="s">
        <v>140</v>
      </c>
      <c r="N1241">
        <v>50</v>
      </c>
      <c r="O1241">
        <v>50</v>
      </c>
      <c r="P1241">
        <v>0</v>
      </c>
      <c r="Q1241">
        <v>0</v>
      </c>
      <c r="S1241">
        <v>1</v>
      </c>
      <c r="T1241">
        <v>1</v>
      </c>
      <c r="U1241">
        <v>0</v>
      </c>
      <c r="V1241" t="s">
        <v>97</v>
      </c>
      <c r="W1241">
        <v>1</v>
      </c>
      <c r="Y1241" t="s">
        <v>140</v>
      </c>
      <c r="Z1241">
        <v>50</v>
      </c>
      <c r="AA1241">
        <v>50</v>
      </c>
    </row>
    <row r="1242" spans="1:27" x14ac:dyDescent="0.25">
      <c r="A1242" t="s">
        <v>1520</v>
      </c>
      <c r="B1242" t="s">
        <v>1490</v>
      </c>
      <c r="C1242" s="8" t="s">
        <v>1491</v>
      </c>
      <c r="D1242">
        <v>1.25</v>
      </c>
      <c r="E1242" t="s">
        <v>192</v>
      </c>
      <c r="F1242" t="s">
        <v>193</v>
      </c>
      <c r="G1242" t="s">
        <v>188</v>
      </c>
      <c r="H1242" t="s">
        <v>189</v>
      </c>
      <c r="I1242" t="s">
        <v>190</v>
      </c>
      <c r="J1242">
        <v>5</v>
      </c>
      <c r="K1242">
        <v>2.5000000000000001E-2</v>
      </c>
      <c r="L1242" t="s">
        <v>88</v>
      </c>
      <c r="M1242" t="s">
        <v>140</v>
      </c>
      <c r="N1242">
        <v>50</v>
      </c>
      <c r="O1242">
        <v>50</v>
      </c>
      <c r="P1242">
        <v>0</v>
      </c>
      <c r="Q1242">
        <v>0</v>
      </c>
      <c r="S1242">
        <v>1</v>
      </c>
      <c r="T1242">
        <v>1</v>
      </c>
      <c r="U1242">
        <v>0</v>
      </c>
      <c r="V1242" t="s">
        <v>97</v>
      </c>
      <c r="W1242">
        <v>1</v>
      </c>
      <c r="Y1242" t="s">
        <v>140</v>
      </c>
      <c r="Z1242">
        <v>50</v>
      </c>
      <c r="AA1242">
        <v>50</v>
      </c>
    </row>
    <row r="1243" spans="1:27" x14ac:dyDescent="0.25">
      <c r="A1243" t="s">
        <v>1521</v>
      </c>
      <c r="B1243" t="s">
        <v>1490</v>
      </c>
      <c r="C1243" s="8" t="s">
        <v>1491</v>
      </c>
      <c r="D1243">
        <v>1.25</v>
      </c>
      <c r="E1243" t="s">
        <v>195</v>
      </c>
      <c r="F1243" t="s">
        <v>196</v>
      </c>
      <c r="G1243" t="s">
        <v>188</v>
      </c>
      <c r="H1243" t="s">
        <v>189</v>
      </c>
      <c r="I1243" t="s">
        <v>190</v>
      </c>
      <c r="J1243">
        <v>6</v>
      </c>
      <c r="K1243">
        <v>2.5000000000000001E-2</v>
      </c>
      <c r="L1243" t="s">
        <v>88</v>
      </c>
      <c r="M1243" t="s">
        <v>140</v>
      </c>
      <c r="N1243">
        <v>50</v>
      </c>
      <c r="O1243">
        <v>50</v>
      </c>
      <c r="P1243">
        <v>0</v>
      </c>
      <c r="Q1243">
        <v>0</v>
      </c>
      <c r="S1243">
        <v>1</v>
      </c>
      <c r="T1243">
        <v>1</v>
      </c>
      <c r="U1243">
        <v>0</v>
      </c>
      <c r="V1243" t="s">
        <v>97</v>
      </c>
      <c r="W1243">
        <v>1</v>
      </c>
      <c r="Y1243" t="s">
        <v>140</v>
      </c>
      <c r="Z1243">
        <v>50</v>
      </c>
      <c r="AA1243">
        <v>50</v>
      </c>
    </row>
    <row r="1244" spans="1:27" x14ac:dyDescent="0.25">
      <c r="A1244" t="s">
        <v>1522</v>
      </c>
      <c r="B1244" t="s">
        <v>1490</v>
      </c>
      <c r="C1244" s="8" t="s">
        <v>1491</v>
      </c>
      <c r="D1244">
        <v>1.25</v>
      </c>
      <c r="E1244" t="s">
        <v>198</v>
      </c>
      <c r="F1244" t="s">
        <v>199</v>
      </c>
      <c r="G1244" t="s">
        <v>188</v>
      </c>
      <c r="H1244" t="s">
        <v>189</v>
      </c>
      <c r="I1244" t="s">
        <v>190</v>
      </c>
      <c r="J1244">
        <v>7</v>
      </c>
      <c r="K1244">
        <v>2.5000000000000001E-2</v>
      </c>
      <c r="L1244" t="s">
        <v>88</v>
      </c>
      <c r="M1244" t="s">
        <v>140</v>
      </c>
      <c r="N1244">
        <v>50</v>
      </c>
      <c r="O1244">
        <v>50</v>
      </c>
      <c r="P1244">
        <v>0</v>
      </c>
      <c r="Q1244">
        <v>0</v>
      </c>
      <c r="S1244">
        <v>1</v>
      </c>
      <c r="T1244">
        <v>1</v>
      </c>
      <c r="U1244">
        <v>0</v>
      </c>
      <c r="V1244" t="s">
        <v>97</v>
      </c>
      <c r="W1244">
        <v>1</v>
      </c>
      <c r="Y1244" t="s">
        <v>140</v>
      </c>
      <c r="Z1244">
        <v>50</v>
      </c>
      <c r="AA1244">
        <v>50</v>
      </c>
    </row>
    <row r="1245" spans="1:27" x14ac:dyDescent="0.25">
      <c r="A1245" t="s">
        <v>1523</v>
      </c>
      <c r="B1245" t="s">
        <v>1322</v>
      </c>
      <c r="C1245" s="8">
        <v>46012</v>
      </c>
      <c r="D1245">
        <v>2.085</v>
      </c>
      <c r="E1245" t="s">
        <v>202</v>
      </c>
      <c r="F1245" t="s">
        <v>203</v>
      </c>
      <c r="G1245" t="s">
        <v>188</v>
      </c>
      <c r="H1245" t="s">
        <v>104</v>
      </c>
      <c r="I1245" t="s">
        <v>204</v>
      </c>
      <c r="J1245">
        <v>11</v>
      </c>
      <c r="K1245">
        <v>4.1700000000000001E-2</v>
      </c>
      <c r="L1245" t="s">
        <v>88</v>
      </c>
      <c r="M1245" t="s">
        <v>140</v>
      </c>
      <c r="N1245">
        <v>50</v>
      </c>
      <c r="O1245">
        <v>50</v>
      </c>
      <c r="P1245">
        <v>0</v>
      </c>
      <c r="Q1245">
        <v>0</v>
      </c>
      <c r="R1245" t="s">
        <v>309</v>
      </c>
      <c r="S1245">
        <v>1</v>
      </c>
      <c r="T1245">
        <v>1</v>
      </c>
      <c r="U1245">
        <v>0</v>
      </c>
      <c r="V1245" t="s">
        <v>97</v>
      </c>
      <c r="W1245">
        <v>1</v>
      </c>
      <c r="Y1245" t="s">
        <v>140</v>
      </c>
      <c r="Z1245">
        <v>50</v>
      </c>
      <c r="AA1245">
        <v>50</v>
      </c>
    </row>
    <row r="1246" spans="1:27" x14ac:dyDescent="0.25">
      <c r="A1246" t="s">
        <v>1524</v>
      </c>
      <c r="B1246" t="s">
        <v>1490</v>
      </c>
      <c r="C1246" s="8" t="s">
        <v>1491</v>
      </c>
      <c r="D1246">
        <v>1.25</v>
      </c>
      <c r="E1246" t="s">
        <v>206</v>
      </c>
      <c r="F1246" t="s">
        <v>207</v>
      </c>
      <c r="G1246" t="s">
        <v>188</v>
      </c>
      <c r="H1246" t="s">
        <v>189</v>
      </c>
      <c r="I1246" t="s">
        <v>190</v>
      </c>
      <c r="J1246">
        <v>8</v>
      </c>
      <c r="K1246">
        <v>2.5000000000000001E-2</v>
      </c>
      <c r="L1246" t="s">
        <v>88</v>
      </c>
      <c r="M1246" t="s">
        <v>140</v>
      </c>
      <c r="N1246">
        <v>50</v>
      </c>
      <c r="O1246">
        <v>50</v>
      </c>
      <c r="P1246">
        <v>0</v>
      </c>
      <c r="Q1246">
        <v>0</v>
      </c>
      <c r="S1246">
        <v>1</v>
      </c>
      <c r="T1246">
        <v>1</v>
      </c>
      <c r="U1246">
        <v>0</v>
      </c>
      <c r="V1246" t="s">
        <v>97</v>
      </c>
      <c r="W1246">
        <v>1</v>
      </c>
      <c r="Y1246" t="s">
        <v>140</v>
      </c>
      <c r="Z1246">
        <v>50</v>
      </c>
      <c r="AA1246">
        <v>50</v>
      </c>
    </row>
    <row r="1247" spans="1:27" x14ac:dyDescent="0.25">
      <c r="A1247" t="s">
        <v>1525</v>
      </c>
      <c r="B1247" t="s">
        <v>1322</v>
      </c>
      <c r="C1247" s="8">
        <v>46012</v>
      </c>
      <c r="D1247">
        <v>0.2316435</v>
      </c>
      <c r="E1247" t="s">
        <v>209</v>
      </c>
      <c r="F1247" t="s">
        <v>210</v>
      </c>
      <c r="G1247" t="s">
        <v>188</v>
      </c>
      <c r="H1247" t="s">
        <v>104</v>
      </c>
      <c r="I1247" t="s">
        <v>204</v>
      </c>
      <c r="J1247">
        <v>9</v>
      </c>
      <c r="K1247">
        <v>4.1700000000000001E-2</v>
      </c>
      <c r="L1247" t="s">
        <v>88</v>
      </c>
      <c r="M1247" t="s">
        <v>120</v>
      </c>
      <c r="N1247">
        <v>5.5549999999999997</v>
      </c>
      <c r="O1247">
        <v>5.5549999999999997</v>
      </c>
      <c r="P1247">
        <v>0</v>
      </c>
      <c r="Q1247">
        <v>0</v>
      </c>
      <c r="R1247" t="s">
        <v>309</v>
      </c>
      <c r="S1247">
        <v>1</v>
      </c>
      <c r="T1247">
        <v>1</v>
      </c>
      <c r="U1247">
        <v>0</v>
      </c>
      <c r="W1247">
        <v>0</v>
      </c>
      <c r="X1247">
        <v>1</v>
      </c>
      <c r="Y1247" t="s">
        <v>120</v>
      </c>
      <c r="Z1247">
        <v>16.664999999999999</v>
      </c>
      <c r="AA1247">
        <v>5.5549999999999997</v>
      </c>
    </row>
    <row r="1248" spans="1:27" x14ac:dyDescent="0.25">
      <c r="A1248" t="s">
        <v>1526</v>
      </c>
      <c r="B1248" t="s">
        <v>1322</v>
      </c>
      <c r="C1248" s="8">
        <v>46012</v>
      </c>
      <c r="D1248">
        <v>0</v>
      </c>
      <c r="E1248" t="s">
        <v>214</v>
      </c>
      <c r="F1248" t="s">
        <v>215</v>
      </c>
      <c r="G1248" t="s">
        <v>188</v>
      </c>
      <c r="H1248" t="s">
        <v>104</v>
      </c>
      <c r="I1248" t="s">
        <v>204</v>
      </c>
      <c r="J1248">
        <v>10</v>
      </c>
      <c r="K1248">
        <v>4.1700000000000001E-2</v>
      </c>
      <c r="L1248" t="s">
        <v>88</v>
      </c>
      <c r="M1248" t="s">
        <v>89</v>
      </c>
      <c r="N1248">
        <v>0</v>
      </c>
      <c r="O1248">
        <v>0</v>
      </c>
      <c r="P1248">
        <v>0</v>
      </c>
      <c r="Q1248">
        <v>0</v>
      </c>
      <c r="R1248" t="s">
        <v>309</v>
      </c>
      <c r="S1248">
        <v>1</v>
      </c>
      <c r="T1248">
        <v>1</v>
      </c>
      <c r="U1248">
        <v>0</v>
      </c>
      <c r="W1248">
        <v>0</v>
      </c>
      <c r="X1248">
        <v>0</v>
      </c>
      <c r="Y1248" t="s">
        <v>89</v>
      </c>
      <c r="Z1248">
        <v>0</v>
      </c>
      <c r="AA1248">
        <v>0</v>
      </c>
    </row>
    <row r="1249" spans="1:27" x14ac:dyDescent="0.25">
      <c r="A1249" t="s">
        <v>1527</v>
      </c>
      <c r="B1249" t="s">
        <v>1490</v>
      </c>
      <c r="C1249" s="8" t="s">
        <v>1491</v>
      </c>
      <c r="D1249">
        <v>1.1098889999999999</v>
      </c>
      <c r="E1249" t="s">
        <v>217</v>
      </c>
      <c r="F1249" t="s">
        <v>218</v>
      </c>
      <c r="G1249" t="s">
        <v>219</v>
      </c>
      <c r="H1249" t="s">
        <v>3</v>
      </c>
      <c r="I1249" t="s">
        <v>3</v>
      </c>
      <c r="J1249">
        <v>1</v>
      </c>
      <c r="K1249">
        <v>3.3300000000000003E-2</v>
      </c>
      <c r="L1249" t="s">
        <v>88</v>
      </c>
      <c r="M1249" t="s">
        <v>221</v>
      </c>
      <c r="N1249">
        <v>33.33</v>
      </c>
      <c r="O1249">
        <v>33.33</v>
      </c>
      <c r="P1249">
        <v>0</v>
      </c>
      <c r="Q1249">
        <v>0</v>
      </c>
      <c r="S1249">
        <v>1</v>
      </c>
      <c r="T1249">
        <v>1</v>
      </c>
      <c r="U1249">
        <v>0</v>
      </c>
      <c r="W1249">
        <v>0</v>
      </c>
      <c r="X1249">
        <v>33.33</v>
      </c>
      <c r="Y1249" t="s">
        <v>221</v>
      </c>
      <c r="Z1249">
        <v>50</v>
      </c>
      <c r="AA1249">
        <v>33.33</v>
      </c>
    </row>
    <row r="1250" spans="1:27" x14ac:dyDescent="0.25">
      <c r="A1250" t="s">
        <v>1528</v>
      </c>
      <c r="B1250" t="s">
        <v>1490</v>
      </c>
      <c r="C1250" s="8" t="s">
        <v>1491</v>
      </c>
      <c r="D1250">
        <v>0</v>
      </c>
      <c r="E1250" t="s">
        <v>223</v>
      </c>
      <c r="F1250" t="s">
        <v>224</v>
      </c>
      <c r="G1250" t="s">
        <v>219</v>
      </c>
      <c r="H1250" t="s">
        <v>3</v>
      </c>
      <c r="I1250" t="s">
        <v>3</v>
      </c>
      <c r="J1250">
        <v>3</v>
      </c>
      <c r="K1250">
        <v>3.3300000000000003E-2</v>
      </c>
      <c r="L1250" t="s">
        <v>88</v>
      </c>
      <c r="M1250" t="s">
        <v>221</v>
      </c>
      <c r="N1250">
        <v>0</v>
      </c>
      <c r="O1250">
        <v>0</v>
      </c>
      <c r="P1250">
        <v>0</v>
      </c>
      <c r="Q1250">
        <v>0</v>
      </c>
      <c r="S1250">
        <v>1</v>
      </c>
      <c r="T1250">
        <v>1</v>
      </c>
      <c r="U1250">
        <v>0</v>
      </c>
      <c r="W1250">
        <v>0</v>
      </c>
      <c r="X1250">
        <v>0</v>
      </c>
      <c r="Y1250" t="s">
        <v>221</v>
      </c>
      <c r="Z1250">
        <v>50</v>
      </c>
      <c r="AA1250">
        <v>0</v>
      </c>
    </row>
    <row r="1251" spans="1:27" x14ac:dyDescent="0.25">
      <c r="A1251" t="s">
        <v>1529</v>
      </c>
      <c r="B1251" t="s">
        <v>1490</v>
      </c>
      <c r="C1251" s="8" t="s">
        <v>1491</v>
      </c>
      <c r="D1251">
        <v>0</v>
      </c>
      <c r="E1251" t="s">
        <v>226</v>
      </c>
      <c r="F1251" t="s">
        <v>227</v>
      </c>
      <c r="G1251" t="s">
        <v>219</v>
      </c>
      <c r="H1251" t="s">
        <v>3</v>
      </c>
      <c r="I1251" t="s">
        <v>3</v>
      </c>
      <c r="J1251">
        <v>2</v>
      </c>
      <c r="K1251">
        <v>3.3300000000000003E-2</v>
      </c>
      <c r="L1251" t="s">
        <v>88</v>
      </c>
      <c r="M1251" t="s">
        <v>221</v>
      </c>
      <c r="N1251">
        <v>0</v>
      </c>
      <c r="O1251">
        <v>0</v>
      </c>
      <c r="P1251">
        <v>0</v>
      </c>
      <c r="Q1251">
        <v>0</v>
      </c>
      <c r="S1251">
        <v>1</v>
      </c>
      <c r="T1251">
        <v>1</v>
      </c>
      <c r="U1251">
        <v>0</v>
      </c>
      <c r="W1251">
        <v>0</v>
      </c>
      <c r="X1251">
        <v>0</v>
      </c>
      <c r="Y1251" t="s">
        <v>221</v>
      </c>
      <c r="Z1251">
        <v>50</v>
      </c>
      <c r="AA1251">
        <v>0</v>
      </c>
    </row>
    <row r="1252" spans="1:27" x14ac:dyDescent="0.25">
      <c r="A1252" t="s">
        <v>1530</v>
      </c>
      <c r="B1252" t="s">
        <v>1531</v>
      </c>
      <c r="C1252" s="8" t="s">
        <v>1532</v>
      </c>
      <c r="D1252">
        <v>1.39499999999999</v>
      </c>
      <c r="E1252" t="s">
        <v>83</v>
      </c>
      <c r="F1252" t="s">
        <v>84</v>
      </c>
      <c r="G1252" t="s">
        <v>85</v>
      </c>
      <c r="H1252" t="s">
        <v>86</v>
      </c>
      <c r="I1252" t="s">
        <v>87</v>
      </c>
      <c r="J1252">
        <v>24</v>
      </c>
      <c r="K1252">
        <v>1.8599999999999998E-2</v>
      </c>
      <c r="L1252" t="s">
        <v>211</v>
      </c>
      <c r="M1252" t="s">
        <v>211</v>
      </c>
      <c r="N1252">
        <v>50</v>
      </c>
      <c r="O1252">
        <v>75</v>
      </c>
      <c r="P1252">
        <v>50</v>
      </c>
      <c r="Q1252">
        <v>25</v>
      </c>
      <c r="R1252" t="s">
        <v>309</v>
      </c>
      <c r="S1252">
        <v>1</v>
      </c>
      <c r="T1252">
        <v>1</v>
      </c>
      <c r="U1252">
        <v>25</v>
      </c>
      <c r="AA1252">
        <v>0</v>
      </c>
    </row>
    <row r="1253" spans="1:27" x14ac:dyDescent="0.25">
      <c r="A1253" t="s">
        <v>1533</v>
      </c>
      <c r="B1253" t="s">
        <v>1531</v>
      </c>
      <c r="C1253" s="8" t="s">
        <v>1532</v>
      </c>
      <c r="D1253">
        <v>1.63</v>
      </c>
      <c r="E1253" t="s">
        <v>92</v>
      </c>
      <c r="F1253" t="s">
        <v>93</v>
      </c>
      <c r="G1253" t="s">
        <v>85</v>
      </c>
      <c r="H1253" t="s">
        <v>94</v>
      </c>
      <c r="I1253" t="s">
        <v>95</v>
      </c>
      <c r="J1253">
        <v>13</v>
      </c>
      <c r="K1253">
        <v>1.6299999999999999E-2</v>
      </c>
      <c r="L1253" t="s">
        <v>211</v>
      </c>
      <c r="M1253" t="s">
        <v>211</v>
      </c>
      <c r="N1253">
        <v>50</v>
      </c>
      <c r="O1253">
        <v>100</v>
      </c>
      <c r="P1253">
        <v>100</v>
      </c>
      <c r="Q1253">
        <v>50</v>
      </c>
      <c r="R1253" t="s">
        <v>309</v>
      </c>
      <c r="S1253">
        <v>1</v>
      </c>
      <c r="T1253">
        <v>1</v>
      </c>
      <c r="U1253">
        <v>50</v>
      </c>
      <c r="AA1253">
        <v>0</v>
      </c>
    </row>
    <row r="1254" spans="1:27" x14ac:dyDescent="0.25">
      <c r="A1254" t="s">
        <v>1534</v>
      </c>
      <c r="B1254" t="s">
        <v>1531</v>
      </c>
      <c r="C1254" s="8" t="s">
        <v>1532</v>
      </c>
      <c r="D1254">
        <v>1.8599999999999901</v>
      </c>
      <c r="E1254" t="s">
        <v>99</v>
      </c>
      <c r="F1254" t="s">
        <v>100</v>
      </c>
      <c r="G1254" t="s">
        <v>85</v>
      </c>
      <c r="H1254" t="s">
        <v>86</v>
      </c>
      <c r="I1254" t="s">
        <v>87</v>
      </c>
      <c r="J1254">
        <v>26</v>
      </c>
      <c r="K1254">
        <v>1.8599999999999998E-2</v>
      </c>
      <c r="L1254" t="s">
        <v>211</v>
      </c>
      <c r="M1254" t="s">
        <v>211</v>
      </c>
      <c r="N1254">
        <v>50</v>
      </c>
      <c r="O1254">
        <v>100</v>
      </c>
      <c r="P1254">
        <v>100</v>
      </c>
      <c r="Q1254">
        <v>50</v>
      </c>
      <c r="R1254" t="s">
        <v>309</v>
      </c>
      <c r="S1254">
        <v>1</v>
      </c>
      <c r="T1254">
        <v>1</v>
      </c>
      <c r="U1254">
        <v>50</v>
      </c>
      <c r="AA1254">
        <v>0</v>
      </c>
    </row>
    <row r="1255" spans="1:27" x14ac:dyDescent="0.25">
      <c r="A1255" t="s">
        <v>1535</v>
      </c>
      <c r="B1255" t="s">
        <v>1531</v>
      </c>
      <c r="C1255" s="8" t="s">
        <v>1532</v>
      </c>
      <c r="D1255">
        <v>1.63</v>
      </c>
      <c r="E1255" t="s">
        <v>107</v>
      </c>
      <c r="F1255" t="s">
        <v>108</v>
      </c>
      <c r="G1255" t="s">
        <v>85</v>
      </c>
      <c r="H1255" t="s">
        <v>94</v>
      </c>
      <c r="I1255" t="s">
        <v>95</v>
      </c>
      <c r="J1255">
        <v>19</v>
      </c>
      <c r="K1255">
        <v>1.6299999999999999E-2</v>
      </c>
      <c r="L1255" t="s">
        <v>211</v>
      </c>
      <c r="M1255" t="s">
        <v>211</v>
      </c>
      <c r="N1255">
        <v>50</v>
      </c>
      <c r="O1255">
        <v>100</v>
      </c>
      <c r="P1255">
        <v>100</v>
      </c>
      <c r="Q1255">
        <v>50</v>
      </c>
      <c r="R1255" t="s">
        <v>309</v>
      </c>
      <c r="S1255">
        <v>1</v>
      </c>
      <c r="T1255">
        <v>1</v>
      </c>
      <c r="U1255">
        <v>50</v>
      </c>
      <c r="AA1255">
        <v>0</v>
      </c>
    </row>
    <row r="1256" spans="1:27" x14ac:dyDescent="0.25">
      <c r="A1256" t="s">
        <v>1536</v>
      </c>
      <c r="B1256" t="s">
        <v>1531</v>
      </c>
      <c r="C1256" s="8" t="s">
        <v>1532</v>
      </c>
      <c r="D1256">
        <v>1.8599999999999901</v>
      </c>
      <c r="E1256" t="s">
        <v>110</v>
      </c>
      <c r="F1256" t="s">
        <v>111</v>
      </c>
      <c r="G1256" t="s">
        <v>85</v>
      </c>
      <c r="H1256" t="s">
        <v>86</v>
      </c>
      <c r="I1256" t="s">
        <v>87</v>
      </c>
      <c r="J1256">
        <v>20</v>
      </c>
      <c r="K1256">
        <v>1.8599999999999998E-2</v>
      </c>
      <c r="L1256" t="s">
        <v>211</v>
      </c>
      <c r="M1256" t="s">
        <v>211</v>
      </c>
      <c r="N1256">
        <v>50</v>
      </c>
      <c r="O1256">
        <v>100</v>
      </c>
      <c r="P1256">
        <v>100</v>
      </c>
      <c r="Q1256">
        <v>50</v>
      </c>
      <c r="R1256" t="s">
        <v>309</v>
      </c>
      <c r="S1256">
        <v>1</v>
      </c>
      <c r="T1256">
        <v>1</v>
      </c>
      <c r="U1256">
        <v>50</v>
      </c>
      <c r="AA1256">
        <v>0</v>
      </c>
    </row>
    <row r="1257" spans="1:27" x14ac:dyDescent="0.25">
      <c r="A1257" t="s">
        <v>1537</v>
      </c>
      <c r="B1257" t="s">
        <v>1531</v>
      </c>
      <c r="C1257" s="8" t="s">
        <v>1532</v>
      </c>
      <c r="D1257">
        <v>1.63</v>
      </c>
      <c r="E1257" t="s">
        <v>113</v>
      </c>
      <c r="F1257" t="s">
        <v>114</v>
      </c>
      <c r="G1257" t="s">
        <v>85</v>
      </c>
      <c r="H1257" t="s">
        <v>94</v>
      </c>
      <c r="I1257" t="s">
        <v>95</v>
      </c>
      <c r="J1257">
        <v>18</v>
      </c>
      <c r="K1257">
        <v>1.6299999999999999E-2</v>
      </c>
      <c r="L1257" t="s">
        <v>211</v>
      </c>
      <c r="M1257" t="s">
        <v>211</v>
      </c>
      <c r="N1257">
        <v>50</v>
      </c>
      <c r="O1257">
        <v>100</v>
      </c>
      <c r="P1257">
        <v>100</v>
      </c>
      <c r="Q1257">
        <v>50</v>
      </c>
      <c r="R1257" t="s">
        <v>309</v>
      </c>
      <c r="S1257">
        <v>1</v>
      </c>
      <c r="T1257">
        <v>1</v>
      </c>
      <c r="U1257">
        <v>50</v>
      </c>
      <c r="AA1257">
        <v>0</v>
      </c>
    </row>
    <row r="1258" spans="1:27" x14ac:dyDescent="0.25">
      <c r="A1258" t="s">
        <v>1538</v>
      </c>
      <c r="B1258" t="s">
        <v>1531</v>
      </c>
      <c r="C1258" s="8" t="s">
        <v>1532</v>
      </c>
      <c r="D1258">
        <v>1.8599999999999901</v>
      </c>
      <c r="E1258" t="s">
        <v>123</v>
      </c>
      <c r="F1258" t="s">
        <v>124</v>
      </c>
      <c r="G1258" t="s">
        <v>85</v>
      </c>
      <c r="H1258" t="s">
        <v>86</v>
      </c>
      <c r="I1258" t="s">
        <v>87</v>
      </c>
      <c r="J1258">
        <v>23</v>
      </c>
      <c r="K1258">
        <v>1.8599999999999998E-2</v>
      </c>
      <c r="L1258" t="s">
        <v>211</v>
      </c>
      <c r="M1258" t="s">
        <v>211</v>
      </c>
      <c r="N1258">
        <v>50</v>
      </c>
      <c r="O1258">
        <v>100</v>
      </c>
      <c r="P1258">
        <v>100</v>
      </c>
      <c r="Q1258">
        <v>50</v>
      </c>
      <c r="R1258" t="s">
        <v>309</v>
      </c>
      <c r="S1258">
        <v>1</v>
      </c>
      <c r="T1258">
        <v>1</v>
      </c>
      <c r="U1258">
        <v>50</v>
      </c>
      <c r="AA1258">
        <v>0</v>
      </c>
    </row>
    <row r="1259" spans="1:27" x14ac:dyDescent="0.25">
      <c r="A1259" t="s">
        <v>1539</v>
      </c>
      <c r="B1259" t="s">
        <v>1531</v>
      </c>
      <c r="C1259" s="8" t="s">
        <v>1532</v>
      </c>
      <c r="D1259">
        <v>1.8599999999999901</v>
      </c>
      <c r="E1259" t="s">
        <v>126</v>
      </c>
      <c r="F1259" t="s">
        <v>127</v>
      </c>
      <c r="G1259" t="s">
        <v>85</v>
      </c>
      <c r="H1259" t="s">
        <v>86</v>
      </c>
      <c r="I1259" t="s">
        <v>87</v>
      </c>
      <c r="J1259">
        <v>22</v>
      </c>
      <c r="K1259">
        <v>1.8599999999999998E-2</v>
      </c>
      <c r="L1259" t="s">
        <v>211</v>
      </c>
      <c r="M1259" t="s">
        <v>211</v>
      </c>
      <c r="N1259">
        <v>50</v>
      </c>
      <c r="O1259">
        <v>100</v>
      </c>
      <c r="P1259">
        <v>100</v>
      </c>
      <c r="Q1259">
        <v>50</v>
      </c>
      <c r="R1259" t="s">
        <v>309</v>
      </c>
      <c r="S1259">
        <v>1</v>
      </c>
      <c r="T1259">
        <v>1</v>
      </c>
      <c r="U1259">
        <v>50</v>
      </c>
      <c r="AA1259">
        <v>0</v>
      </c>
    </row>
    <row r="1260" spans="1:27" x14ac:dyDescent="0.25">
      <c r="A1260" t="s">
        <v>1540</v>
      </c>
      <c r="B1260" t="s">
        <v>1531</v>
      </c>
      <c r="C1260" s="8" t="s">
        <v>1532</v>
      </c>
      <c r="D1260">
        <v>1.6136999999999999</v>
      </c>
      <c r="E1260" t="s">
        <v>129</v>
      </c>
      <c r="F1260" t="s">
        <v>130</v>
      </c>
      <c r="G1260" t="s">
        <v>85</v>
      </c>
      <c r="H1260" t="s">
        <v>94</v>
      </c>
      <c r="I1260" t="s">
        <v>95</v>
      </c>
      <c r="J1260">
        <v>15</v>
      </c>
      <c r="K1260">
        <v>1.6299999999999999E-2</v>
      </c>
      <c r="L1260" t="s">
        <v>211</v>
      </c>
      <c r="M1260" t="s">
        <v>211</v>
      </c>
      <c r="N1260">
        <v>50</v>
      </c>
      <c r="O1260">
        <v>99</v>
      </c>
      <c r="P1260">
        <v>98</v>
      </c>
      <c r="Q1260">
        <v>49</v>
      </c>
      <c r="R1260" t="s">
        <v>309</v>
      </c>
      <c r="S1260">
        <v>1</v>
      </c>
      <c r="T1260">
        <v>1</v>
      </c>
      <c r="U1260">
        <v>49</v>
      </c>
      <c r="AA1260">
        <v>0</v>
      </c>
    </row>
    <row r="1261" spans="1:27" x14ac:dyDescent="0.25">
      <c r="A1261" t="s">
        <v>1541</v>
      </c>
      <c r="B1261" t="s">
        <v>1531</v>
      </c>
      <c r="C1261" s="8" t="s">
        <v>1532</v>
      </c>
      <c r="D1261">
        <v>1.8599999999999901</v>
      </c>
      <c r="E1261" t="s">
        <v>132</v>
      </c>
      <c r="F1261" t="s">
        <v>133</v>
      </c>
      <c r="G1261" t="s">
        <v>85</v>
      </c>
      <c r="H1261" t="s">
        <v>86</v>
      </c>
      <c r="I1261" t="s">
        <v>87</v>
      </c>
      <c r="J1261">
        <v>21</v>
      </c>
      <c r="K1261">
        <v>1.8599999999999998E-2</v>
      </c>
      <c r="L1261" t="s">
        <v>211</v>
      </c>
      <c r="M1261" t="s">
        <v>211</v>
      </c>
      <c r="N1261">
        <v>50</v>
      </c>
      <c r="O1261">
        <v>100</v>
      </c>
      <c r="P1261">
        <v>100</v>
      </c>
      <c r="Q1261">
        <v>50</v>
      </c>
      <c r="R1261" t="s">
        <v>309</v>
      </c>
      <c r="S1261">
        <v>1</v>
      </c>
      <c r="T1261">
        <v>1</v>
      </c>
      <c r="U1261">
        <v>50</v>
      </c>
      <c r="AA1261">
        <v>0</v>
      </c>
    </row>
    <row r="1262" spans="1:27" x14ac:dyDescent="0.25">
      <c r="A1262" t="s">
        <v>1542</v>
      </c>
      <c r="B1262" t="s">
        <v>1531</v>
      </c>
      <c r="C1262" s="8" t="s">
        <v>1532</v>
      </c>
      <c r="D1262">
        <v>1.63</v>
      </c>
      <c r="E1262" t="s">
        <v>135</v>
      </c>
      <c r="F1262" t="s">
        <v>136</v>
      </c>
      <c r="G1262" t="s">
        <v>85</v>
      </c>
      <c r="H1262" t="s">
        <v>94</v>
      </c>
      <c r="I1262" t="s">
        <v>95</v>
      </c>
      <c r="J1262">
        <v>14</v>
      </c>
      <c r="K1262">
        <v>1.6299999999999999E-2</v>
      </c>
      <c r="L1262" t="s">
        <v>211</v>
      </c>
      <c r="M1262" t="s">
        <v>211</v>
      </c>
      <c r="N1262">
        <v>50</v>
      </c>
      <c r="O1262">
        <v>100</v>
      </c>
      <c r="P1262">
        <v>100</v>
      </c>
      <c r="Q1262">
        <v>50</v>
      </c>
      <c r="R1262" t="s">
        <v>309</v>
      </c>
      <c r="S1262">
        <v>1</v>
      </c>
      <c r="T1262">
        <v>1</v>
      </c>
      <c r="U1262">
        <v>50</v>
      </c>
      <c r="AA1262">
        <v>0</v>
      </c>
    </row>
    <row r="1263" spans="1:27" x14ac:dyDescent="0.25">
      <c r="A1263" t="s">
        <v>1543</v>
      </c>
      <c r="B1263" t="s">
        <v>1531</v>
      </c>
      <c r="C1263" s="8" t="s">
        <v>1532</v>
      </c>
      <c r="D1263">
        <v>3.25</v>
      </c>
      <c r="E1263" t="s">
        <v>142</v>
      </c>
      <c r="F1263" t="s">
        <v>143</v>
      </c>
      <c r="G1263" t="s">
        <v>85</v>
      </c>
      <c r="H1263" t="s">
        <v>104</v>
      </c>
      <c r="I1263" t="s">
        <v>105</v>
      </c>
      <c r="J1263">
        <v>33</v>
      </c>
      <c r="K1263">
        <v>3.2500000000000001E-2</v>
      </c>
      <c r="L1263" t="s">
        <v>211</v>
      </c>
      <c r="M1263" t="s">
        <v>211</v>
      </c>
      <c r="N1263">
        <v>50</v>
      </c>
      <c r="O1263">
        <v>100</v>
      </c>
      <c r="P1263">
        <v>100</v>
      </c>
      <c r="Q1263">
        <v>50</v>
      </c>
      <c r="R1263" t="s">
        <v>309</v>
      </c>
      <c r="S1263">
        <v>1</v>
      </c>
      <c r="T1263">
        <v>1</v>
      </c>
      <c r="U1263">
        <v>50</v>
      </c>
      <c r="AA1263">
        <v>0</v>
      </c>
    </row>
    <row r="1264" spans="1:27" x14ac:dyDescent="0.25">
      <c r="A1264" t="s">
        <v>1544</v>
      </c>
      <c r="B1264" t="s">
        <v>1531</v>
      </c>
      <c r="C1264" s="8" t="s">
        <v>1532</v>
      </c>
      <c r="D1264">
        <v>1.39499999999999</v>
      </c>
      <c r="E1264" t="s">
        <v>145</v>
      </c>
      <c r="F1264" t="s">
        <v>146</v>
      </c>
      <c r="G1264" t="s">
        <v>85</v>
      </c>
      <c r="H1264" t="s">
        <v>86</v>
      </c>
      <c r="I1264" t="s">
        <v>87</v>
      </c>
      <c r="J1264">
        <v>25</v>
      </c>
      <c r="K1264">
        <v>1.8599999999999998E-2</v>
      </c>
      <c r="L1264" t="s">
        <v>211</v>
      </c>
      <c r="M1264" t="s">
        <v>211</v>
      </c>
      <c r="N1264">
        <v>50</v>
      </c>
      <c r="O1264">
        <v>75</v>
      </c>
      <c r="P1264">
        <v>50</v>
      </c>
      <c r="Q1264">
        <v>25</v>
      </c>
      <c r="R1264" t="s">
        <v>309</v>
      </c>
      <c r="S1264">
        <v>1</v>
      </c>
      <c r="T1264">
        <v>1</v>
      </c>
      <c r="U1264">
        <v>25</v>
      </c>
      <c r="AA1264">
        <v>0</v>
      </c>
    </row>
    <row r="1265" spans="1:27" x14ac:dyDescent="0.25">
      <c r="A1265" t="s">
        <v>1545</v>
      </c>
      <c r="B1265" t="s">
        <v>1531</v>
      </c>
      <c r="C1265" s="8" t="s">
        <v>1532</v>
      </c>
      <c r="D1265">
        <v>1.62184999999999</v>
      </c>
      <c r="E1265" t="s">
        <v>148</v>
      </c>
      <c r="F1265" t="s">
        <v>149</v>
      </c>
      <c r="G1265" t="s">
        <v>85</v>
      </c>
      <c r="H1265" t="s">
        <v>94</v>
      </c>
      <c r="I1265" t="s">
        <v>95</v>
      </c>
      <c r="J1265">
        <v>16</v>
      </c>
      <c r="K1265">
        <v>1.6299999999999999E-2</v>
      </c>
      <c r="L1265" t="s">
        <v>211</v>
      </c>
      <c r="M1265" t="s">
        <v>211</v>
      </c>
      <c r="N1265">
        <v>50</v>
      </c>
      <c r="O1265">
        <v>99.5</v>
      </c>
      <c r="P1265">
        <v>99</v>
      </c>
      <c r="Q1265">
        <v>49.5</v>
      </c>
      <c r="R1265" t="s">
        <v>309</v>
      </c>
      <c r="S1265">
        <v>1</v>
      </c>
      <c r="T1265">
        <v>1</v>
      </c>
      <c r="U1265">
        <v>49.5</v>
      </c>
      <c r="AA1265">
        <v>0</v>
      </c>
    </row>
    <row r="1266" spans="1:27" x14ac:dyDescent="0.25">
      <c r="A1266" t="s">
        <v>1546</v>
      </c>
      <c r="B1266" t="s">
        <v>1531</v>
      </c>
      <c r="C1266" s="8" t="s">
        <v>1532</v>
      </c>
      <c r="D1266">
        <v>1.63</v>
      </c>
      <c r="E1266" t="s">
        <v>154</v>
      </c>
      <c r="F1266" t="s">
        <v>155</v>
      </c>
      <c r="G1266" t="s">
        <v>85</v>
      </c>
      <c r="H1266" t="s">
        <v>94</v>
      </c>
      <c r="I1266" t="s">
        <v>95</v>
      </c>
      <c r="J1266">
        <v>12</v>
      </c>
      <c r="K1266">
        <v>1.6299999999999999E-2</v>
      </c>
      <c r="L1266" t="s">
        <v>211</v>
      </c>
      <c r="M1266" t="s">
        <v>211</v>
      </c>
      <c r="N1266">
        <v>50</v>
      </c>
      <c r="O1266">
        <v>100</v>
      </c>
      <c r="P1266">
        <v>100</v>
      </c>
      <c r="Q1266">
        <v>50</v>
      </c>
      <c r="R1266" t="s">
        <v>309</v>
      </c>
      <c r="S1266">
        <v>1</v>
      </c>
      <c r="T1266">
        <v>1</v>
      </c>
      <c r="U1266">
        <v>50</v>
      </c>
      <c r="AA1266">
        <v>0</v>
      </c>
    </row>
    <row r="1267" spans="1:27" x14ac:dyDescent="0.25">
      <c r="A1267" t="s">
        <v>1547</v>
      </c>
      <c r="B1267" t="s">
        <v>613</v>
      </c>
      <c r="C1267" s="8">
        <v>43000</v>
      </c>
      <c r="D1267">
        <v>2.085</v>
      </c>
      <c r="E1267" t="s">
        <v>202</v>
      </c>
      <c r="F1267" t="s">
        <v>203</v>
      </c>
      <c r="G1267" t="s">
        <v>188</v>
      </c>
      <c r="H1267" t="s">
        <v>104</v>
      </c>
      <c r="I1267" t="s">
        <v>204</v>
      </c>
      <c r="J1267">
        <v>11</v>
      </c>
      <c r="K1267">
        <v>4.1700000000000001E-2</v>
      </c>
      <c r="L1267" t="s">
        <v>88</v>
      </c>
      <c r="M1267" t="s">
        <v>140</v>
      </c>
      <c r="N1267">
        <v>50</v>
      </c>
      <c r="O1267">
        <v>50</v>
      </c>
      <c r="P1267">
        <v>0</v>
      </c>
      <c r="Q1267">
        <v>0</v>
      </c>
      <c r="S1267">
        <v>1</v>
      </c>
      <c r="T1267">
        <v>1</v>
      </c>
      <c r="U1267">
        <v>0</v>
      </c>
      <c r="V1267" t="s">
        <v>97</v>
      </c>
      <c r="W1267">
        <v>1</v>
      </c>
      <c r="Y1267" t="s">
        <v>140</v>
      </c>
      <c r="Z1267">
        <v>50</v>
      </c>
      <c r="AA1267">
        <v>50</v>
      </c>
    </row>
    <row r="1268" spans="1:27" x14ac:dyDescent="0.25">
      <c r="A1268" t="s">
        <v>1548</v>
      </c>
      <c r="B1268" t="s">
        <v>613</v>
      </c>
      <c r="C1268" s="8">
        <v>43000</v>
      </c>
      <c r="D1268">
        <v>0.69493050000000001</v>
      </c>
      <c r="E1268" t="s">
        <v>209</v>
      </c>
      <c r="F1268" t="s">
        <v>210</v>
      </c>
      <c r="G1268" t="s">
        <v>188</v>
      </c>
      <c r="H1268" t="s">
        <v>104</v>
      </c>
      <c r="I1268" t="s">
        <v>204</v>
      </c>
      <c r="J1268">
        <v>9</v>
      </c>
      <c r="K1268">
        <v>4.1700000000000001E-2</v>
      </c>
      <c r="L1268" t="s">
        <v>88</v>
      </c>
      <c r="M1268" t="s">
        <v>120</v>
      </c>
      <c r="N1268">
        <v>16.664999999999999</v>
      </c>
      <c r="O1268">
        <v>16.664999999999999</v>
      </c>
      <c r="P1268">
        <v>0</v>
      </c>
      <c r="Q1268">
        <v>0</v>
      </c>
      <c r="S1268">
        <v>1</v>
      </c>
      <c r="T1268">
        <v>1</v>
      </c>
      <c r="U1268">
        <v>0</v>
      </c>
      <c r="W1268">
        <v>0</v>
      </c>
      <c r="X1268">
        <v>3</v>
      </c>
      <c r="Y1268" t="s">
        <v>120</v>
      </c>
      <c r="Z1268">
        <v>16.664999999999999</v>
      </c>
      <c r="AA1268">
        <v>16.664999999999999</v>
      </c>
    </row>
    <row r="1269" spans="1:27" x14ac:dyDescent="0.25">
      <c r="A1269" t="s">
        <v>1549</v>
      </c>
      <c r="B1269" t="s">
        <v>1531</v>
      </c>
      <c r="C1269" s="8" t="s">
        <v>1532</v>
      </c>
      <c r="D1269">
        <v>1.25</v>
      </c>
      <c r="E1269" t="s">
        <v>198</v>
      </c>
      <c r="F1269" t="s">
        <v>199</v>
      </c>
      <c r="G1269" t="s">
        <v>188</v>
      </c>
      <c r="H1269" t="s">
        <v>189</v>
      </c>
      <c r="I1269" t="s">
        <v>190</v>
      </c>
      <c r="J1269">
        <v>7</v>
      </c>
      <c r="K1269">
        <v>2.5000000000000001E-2</v>
      </c>
      <c r="L1269" t="s">
        <v>88</v>
      </c>
      <c r="M1269" t="s">
        <v>140</v>
      </c>
      <c r="N1269">
        <v>50</v>
      </c>
      <c r="O1269">
        <v>50</v>
      </c>
      <c r="P1269">
        <v>0</v>
      </c>
      <c r="Q1269">
        <v>0</v>
      </c>
      <c r="R1269" t="s">
        <v>309</v>
      </c>
      <c r="S1269">
        <v>1</v>
      </c>
      <c r="T1269">
        <v>1</v>
      </c>
      <c r="U1269">
        <v>0</v>
      </c>
      <c r="V1269" t="s">
        <v>97</v>
      </c>
      <c r="W1269">
        <v>1</v>
      </c>
      <c r="Y1269" t="s">
        <v>140</v>
      </c>
      <c r="Z1269">
        <v>50</v>
      </c>
      <c r="AA1269">
        <v>50</v>
      </c>
    </row>
    <row r="1270" spans="1:27" x14ac:dyDescent="0.25">
      <c r="A1270" t="s">
        <v>1550</v>
      </c>
      <c r="B1270" t="s">
        <v>613</v>
      </c>
      <c r="C1270" s="8">
        <v>43000</v>
      </c>
      <c r="D1270">
        <v>0.2316435</v>
      </c>
      <c r="E1270" t="s">
        <v>214</v>
      </c>
      <c r="F1270" t="s">
        <v>215</v>
      </c>
      <c r="G1270" t="s">
        <v>188</v>
      </c>
      <c r="H1270" t="s">
        <v>104</v>
      </c>
      <c r="I1270" t="s">
        <v>204</v>
      </c>
      <c r="J1270">
        <v>10</v>
      </c>
      <c r="K1270">
        <v>4.1700000000000001E-2</v>
      </c>
      <c r="L1270" t="s">
        <v>88</v>
      </c>
      <c r="M1270" t="s">
        <v>120</v>
      </c>
      <c r="N1270">
        <v>5.5549999999999997</v>
      </c>
      <c r="O1270">
        <v>5.5549999999999997</v>
      </c>
      <c r="P1270">
        <v>0</v>
      </c>
      <c r="Q1270">
        <v>0</v>
      </c>
      <c r="S1270">
        <v>1</v>
      </c>
      <c r="T1270">
        <v>1</v>
      </c>
      <c r="U1270">
        <v>0</v>
      </c>
      <c r="W1270">
        <v>0</v>
      </c>
      <c r="X1270">
        <v>1</v>
      </c>
      <c r="Y1270" t="s">
        <v>120</v>
      </c>
      <c r="Z1270">
        <v>16.664999999999999</v>
      </c>
      <c r="AA1270">
        <v>5.5549999999999997</v>
      </c>
    </row>
    <row r="1271" spans="1:27" x14ac:dyDescent="0.25">
      <c r="A1271" t="s">
        <v>1551</v>
      </c>
      <c r="B1271" t="s">
        <v>1531</v>
      </c>
      <c r="C1271" s="8" t="s">
        <v>1532</v>
      </c>
      <c r="D1271">
        <v>0</v>
      </c>
      <c r="E1271" t="s">
        <v>206</v>
      </c>
      <c r="F1271" t="s">
        <v>207</v>
      </c>
      <c r="G1271" t="s">
        <v>188</v>
      </c>
      <c r="H1271" t="s">
        <v>189</v>
      </c>
      <c r="I1271" t="s">
        <v>190</v>
      </c>
      <c r="J1271">
        <v>8</v>
      </c>
      <c r="K1271">
        <v>2.5000000000000001E-2</v>
      </c>
      <c r="L1271" t="s">
        <v>88</v>
      </c>
      <c r="M1271" t="s">
        <v>140</v>
      </c>
      <c r="N1271">
        <v>0</v>
      </c>
      <c r="O1271">
        <v>0</v>
      </c>
      <c r="P1271">
        <v>0</v>
      </c>
      <c r="Q1271">
        <v>0</v>
      </c>
      <c r="R1271" t="s">
        <v>309</v>
      </c>
      <c r="S1271">
        <v>1</v>
      </c>
      <c r="T1271">
        <v>1</v>
      </c>
      <c r="U1271">
        <v>0</v>
      </c>
      <c r="V1271" t="s">
        <v>90</v>
      </c>
      <c r="W1271">
        <v>0</v>
      </c>
      <c r="Y1271" t="s">
        <v>140</v>
      </c>
      <c r="Z1271">
        <v>50</v>
      </c>
      <c r="AA1271">
        <v>0</v>
      </c>
    </row>
    <row r="1272" spans="1:27" x14ac:dyDescent="0.25">
      <c r="A1272" t="s">
        <v>1552</v>
      </c>
      <c r="B1272" t="s">
        <v>1531</v>
      </c>
      <c r="C1272" s="8" t="s">
        <v>1532</v>
      </c>
      <c r="D1272">
        <v>0</v>
      </c>
      <c r="E1272" t="s">
        <v>102</v>
      </c>
      <c r="F1272" t="s">
        <v>103</v>
      </c>
      <c r="G1272" t="s">
        <v>85</v>
      </c>
      <c r="H1272" t="s">
        <v>104</v>
      </c>
      <c r="I1272" t="s">
        <v>105</v>
      </c>
      <c r="J1272">
        <v>34</v>
      </c>
      <c r="K1272">
        <v>3.2500000000000001E-2</v>
      </c>
      <c r="L1272" t="s">
        <v>88</v>
      </c>
      <c r="M1272" t="s">
        <v>89</v>
      </c>
      <c r="N1272">
        <v>0</v>
      </c>
      <c r="O1272">
        <v>0</v>
      </c>
      <c r="P1272">
        <v>0</v>
      </c>
      <c r="Q1272">
        <v>0</v>
      </c>
      <c r="R1272" t="s">
        <v>309</v>
      </c>
      <c r="S1272">
        <v>1</v>
      </c>
      <c r="T1272">
        <v>1</v>
      </c>
      <c r="U1272">
        <v>0</v>
      </c>
      <c r="V1272" t="s">
        <v>90</v>
      </c>
      <c r="W1272">
        <v>0</v>
      </c>
      <c r="Y1272" t="s">
        <v>89</v>
      </c>
      <c r="Z1272">
        <v>0</v>
      </c>
      <c r="AA1272">
        <v>0</v>
      </c>
    </row>
    <row r="1273" spans="1:27" x14ac:dyDescent="0.25">
      <c r="A1273" t="s">
        <v>1553</v>
      </c>
      <c r="B1273" t="s">
        <v>1531</v>
      </c>
      <c r="C1273" s="8" t="s">
        <v>1532</v>
      </c>
      <c r="D1273">
        <v>0</v>
      </c>
      <c r="E1273" t="s">
        <v>116</v>
      </c>
      <c r="F1273" t="s">
        <v>117</v>
      </c>
      <c r="G1273" t="s">
        <v>85</v>
      </c>
      <c r="H1273" t="s">
        <v>118</v>
      </c>
      <c r="I1273" t="s">
        <v>119</v>
      </c>
      <c r="J1273">
        <v>37</v>
      </c>
      <c r="K1273">
        <v>4.3299999999999998E-2</v>
      </c>
      <c r="L1273" t="s">
        <v>88</v>
      </c>
      <c r="M1273" t="s">
        <v>89</v>
      </c>
      <c r="N1273">
        <v>0</v>
      </c>
      <c r="O1273">
        <v>0</v>
      </c>
      <c r="P1273">
        <v>0</v>
      </c>
      <c r="Q1273">
        <v>0</v>
      </c>
      <c r="R1273" t="s">
        <v>309</v>
      </c>
      <c r="S1273">
        <v>1</v>
      </c>
      <c r="T1273">
        <v>1</v>
      </c>
      <c r="U1273">
        <v>0</v>
      </c>
      <c r="V1273" t="s">
        <v>90</v>
      </c>
      <c r="W1273">
        <v>0</v>
      </c>
      <c r="Y1273" t="s">
        <v>89</v>
      </c>
      <c r="Z1273">
        <v>0</v>
      </c>
      <c r="AA1273">
        <v>0</v>
      </c>
    </row>
    <row r="1274" spans="1:27" x14ac:dyDescent="0.25">
      <c r="A1274" t="s">
        <v>1554</v>
      </c>
      <c r="B1274" t="s">
        <v>1531</v>
      </c>
      <c r="C1274" s="8" t="s">
        <v>1532</v>
      </c>
      <c r="D1274">
        <v>2.165</v>
      </c>
      <c r="E1274" t="s">
        <v>138</v>
      </c>
      <c r="F1274" t="s">
        <v>139</v>
      </c>
      <c r="G1274" t="s">
        <v>85</v>
      </c>
      <c r="H1274" t="s">
        <v>118</v>
      </c>
      <c r="I1274" t="s">
        <v>119</v>
      </c>
      <c r="J1274">
        <v>39</v>
      </c>
      <c r="K1274">
        <v>4.3299999999999998E-2</v>
      </c>
      <c r="L1274" t="s">
        <v>88</v>
      </c>
      <c r="M1274" t="s">
        <v>140</v>
      </c>
      <c r="N1274">
        <v>50</v>
      </c>
      <c r="O1274">
        <v>50</v>
      </c>
      <c r="P1274">
        <v>0</v>
      </c>
      <c r="Q1274">
        <v>0</v>
      </c>
      <c r="R1274" t="s">
        <v>309</v>
      </c>
      <c r="S1274">
        <v>1</v>
      </c>
      <c r="T1274">
        <v>1</v>
      </c>
      <c r="U1274">
        <v>0</v>
      </c>
      <c r="V1274" t="s">
        <v>97</v>
      </c>
      <c r="W1274">
        <v>1</v>
      </c>
      <c r="Y1274" t="s">
        <v>140</v>
      </c>
      <c r="Z1274">
        <v>50</v>
      </c>
      <c r="AA1274">
        <v>50</v>
      </c>
    </row>
    <row r="1275" spans="1:27" x14ac:dyDescent="0.25">
      <c r="A1275" t="s">
        <v>1555</v>
      </c>
      <c r="B1275" t="s">
        <v>1531</v>
      </c>
      <c r="C1275" s="8" t="s">
        <v>1532</v>
      </c>
      <c r="D1275">
        <v>0</v>
      </c>
      <c r="E1275" t="s">
        <v>151</v>
      </c>
      <c r="F1275" t="s">
        <v>152</v>
      </c>
      <c r="G1275" t="s">
        <v>85</v>
      </c>
      <c r="H1275" t="s">
        <v>94</v>
      </c>
      <c r="I1275" t="s">
        <v>95</v>
      </c>
      <c r="J1275">
        <v>17</v>
      </c>
      <c r="K1275">
        <v>1.6299999999999999E-2</v>
      </c>
      <c r="L1275" t="s">
        <v>88</v>
      </c>
      <c r="M1275" t="s">
        <v>89</v>
      </c>
      <c r="N1275">
        <v>0</v>
      </c>
      <c r="O1275">
        <v>0</v>
      </c>
      <c r="P1275">
        <v>0</v>
      </c>
      <c r="Q1275">
        <v>0</v>
      </c>
      <c r="R1275" t="s">
        <v>309</v>
      </c>
      <c r="S1275">
        <v>1</v>
      </c>
      <c r="T1275">
        <v>1</v>
      </c>
      <c r="U1275">
        <v>0</v>
      </c>
      <c r="V1275" t="s">
        <v>90</v>
      </c>
      <c r="W1275">
        <v>0</v>
      </c>
      <c r="Y1275" t="s">
        <v>89</v>
      </c>
      <c r="Z1275">
        <v>0</v>
      </c>
      <c r="AA1275">
        <v>0</v>
      </c>
    </row>
    <row r="1276" spans="1:27" x14ac:dyDescent="0.25">
      <c r="A1276" t="s">
        <v>1556</v>
      </c>
      <c r="B1276" t="s">
        <v>1531</v>
      </c>
      <c r="C1276" s="8" t="s">
        <v>1532</v>
      </c>
      <c r="D1276">
        <v>0</v>
      </c>
      <c r="E1276" t="s">
        <v>157</v>
      </c>
      <c r="F1276" t="s">
        <v>158</v>
      </c>
      <c r="G1276" t="s">
        <v>85</v>
      </c>
      <c r="H1276" t="s">
        <v>104</v>
      </c>
      <c r="I1276" t="s">
        <v>105</v>
      </c>
      <c r="J1276">
        <v>35</v>
      </c>
      <c r="K1276">
        <v>3.2500000000000001E-2</v>
      </c>
      <c r="L1276" t="s">
        <v>88</v>
      </c>
      <c r="M1276" t="s">
        <v>89</v>
      </c>
      <c r="N1276">
        <v>0</v>
      </c>
      <c r="O1276">
        <v>0</v>
      </c>
      <c r="P1276">
        <v>0</v>
      </c>
      <c r="Q1276">
        <v>0</v>
      </c>
      <c r="R1276" t="s">
        <v>309</v>
      </c>
      <c r="S1276">
        <v>1</v>
      </c>
      <c r="T1276">
        <v>1</v>
      </c>
      <c r="U1276">
        <v>0</v>
      </c>
      <c r="V1276" t="s">
        <v>90</v>
      </c>
      <c r="W1276">
        <v>0</v>
      </c>
      <c r="Y1276" t="s">
        <v>89</v>
      </c>
      <c r="Z1276">
        <v>0</v>
      </c>
      <c r="AA1276">
        <v>0</v>
      </c>
    </row>
    <row r="1277" spans="1:27" x14ac:dyDescent="0.25">
      <c r="A1277" t="s">
        <v>1557</v>
      </c>
      <c r="B1277" t="s">
        <v>1531</v>
      </c>
      <c r="C1277" s="8" t="s">
        <v>1532</v>
      </c>
      <c r="D1277">
        <v>0</v>
      </c>
      <c r="E1277" t="s">
        <v>160</v>
      </c>
      <c r="F1277" t="s">
        <v>161</v>
      </c>
      <c r="G1277" t="s">
        <v>85</v>
      </c>
      <c r="H1277" t="s">
        <v>118</v>
      </c>
      <c r="I1277" t="s">
        <v>119</v>
      </c>
      <c r="J1277">
        <v>38</v>
      </c>
      <c r="K1277">
        <v>4.3299999999999998E-2</v>
      </c>
      <c r="L1277" t="s">
        <v>88</v>
      </c>
      <c r="M1277" t="s">
        <v>140</v>
      </c>
      <c r="N1277">
        <v>0</v>
      </c>
      <c r="O1277">
        <v>0</v>
      </c>
      <c r="P1277">
        <v>0</v>
      </c>
      <c r="Q1277">
        <v>0</v>
      </c>
      <c r="R1277" t="s">
        <v>309</v>
      </c>
      <c r="S1277">
        <v>1</v>
      </c>
      <c r="T1277">
        <v>1</v>
      </c>
      <c r="U1277">
        <v>0</v>
      </c>
      <c r="V1277" t="s">
        <v>90</v>
      </c>
      <c r="W1277">
        <v>0</v>
      </c>
      <c r="Y1277" t="s">
        <v>140</v>
      </c>
      <c r="Z1277">
        <v>50</v>
      </c>
      <c r="AA1277">
        <v>0</v>
      </c>
    </row>
    <row r="1278" spans="1:27" x14ac:dyDescent="0.25">
      <c r="A1278" t="s">
        <v>1558</v>
      </c>
      <c r="B1278" t="s">
        <v>1531</v>
      </c>
      <c r="C1278" s="8" t="s">
        <v>1532</v>
      </c>
      <c r="D1278">
        <v>1.085</v>
      </c>
      <c r="E1278" t="s">
        <v>163</v>
      </c>
      <c r="F1278" t="s">
        <v>164</v>
      </c>
      <c r="G1278" t="s">
        <v>85</v>
      </c>
      <c r="H1278" t="s">
        <v>165</v>
      </c>
      <c r="I1278" t="s">
        <v>166</v>
      </c>
      <c r="J1278">
        <v>29</v>
      </c>
      <c r="K1278">
        <v>2.1700000000000001E-2</v>
      </c>
      <c r="L1278" t="s">
        <v>88</v>
      </c>
      <c r="M1278" t="s">
        <v>140</v>
      </c>
      <c r="N1278">
        <v>50</v>
      </c>
      <c r="O1278">
        <v>50</v>
      </c>
      <c r="P1278">
        <v>0</v>
      </c>
      <c r="Q1278">
        <v>0</v>
      </c>
      <c r="R1278" t="s">
        <v>309</v>
      </c>
      <c r="S1278">
        <v>1</v>
      </c>
      <c r="T1278">
        <v>1</v>
      </c>
      <c r="U1278">
        <v>0</v>
      </c>
      <c r="V1278" t="s">
        <v>97</v>
      </c>
      <c r="W1278">
        <v>1</v>
      </c>
      <c r="Y1278" t="s">
        <v>140</v>
      </c>
      <c r="Z1278">
        <v>50</v>
      </c>
      <c r="AA1278">
        <v>50</v>
      </c>
    </row>
    <row r="1279" spans="1:27" x14ac:dyDescent="0.25">
      <c r="A1279" t="s">
        <v>1559</v>
      </c>
      <c r="B1279" t="s">
        <v>1531</v>
      </c>
      <c r="C1279" s="8" t="s">
        <v>1532</v>
      </c>
      <c r="D1279">
        <v>0</v>
      </c>
      <c r="E1279" t="s">
        <v>168</v>
      </c>
      <c r="F1279" t="s">
        <v>169</v>
      </c>
      <c r="G1279" t="s">
        <v>85</v>
      </c>
      <c r="H1279" t="s">
        <v>165</v>
      </c>
      <c r="I1279" t="s">
        <v>166</v>
      </c>
      <c r="J1279">
        <v>30</v>
      </c>
      <c r="K1279">
        <v>2.1700000000000001E-2</v>
      </c>
      <c r="L1279" t="s">
        <v>88</v>
      </c>
      <c r="M1279" t="s">
        <v>140</v>
      </c>
      <c r="N1279">
        <v>0</v>
      </c>
      <c r="O1279">
        <v>0</v>
      </c>
      <c r="P1279">
        <v>0</v>
      </c>
      <c r="Q1279">
        <v>0</v>
      </c>
      <c r="R1279" t="s">
        <v>309</v>
      </c>
      <c r="S1279">
        <v>1</v>
      </c>
      <c r="T1279">
        <v>1</v>
      </c>
      <c r="U1279">
        <v>0</v>
      </c>
      <c r="V1279" t="s">
        <v>90</v>
      </c>
      <c r="W1279">
        <v>0</v>
      </c>
      <c r="Y1279" t="s">
        <v>140</v>
      </c>
      <c r="Z1279">
        <v>50</v>
      </c>
      <c r="AA1279">
        <v>0</v>
      </c>
    </row>
    <row r="1280" spans="1:27" x14ac:dyDescent="0.25">
      <c r="A1280" t="s">
        <v>1560</v>
      </c>
      <c r="B1280" t="s">
        <v>1531</v>
      </c>
      <c r="C1280" s="8" t="s">
        <v>1532</v>
      </c>
      <c r="D1280">
        <v>0</v>
      </c>
      <c r="E1280" t="s">
        <v>171</v>
      </c>
      <c r="F1280" t="s">
        <v>172</v>
      </c>
      <c r="G1280" t="s">
        <v>85</v>
      </c>
      <c r="H1280" t="s">
        <v>165</v>
      </c>
      <c r="I1280" t="s">
        <v>166</v>
      </c>
      <c r="J1280">
        <v>31</v>
      </c>
      <c r="K1280">
        <v>2.1700000000000001E-2</v>
      </c>
      <c r="L1280" t="s">
        <v>88</v>
      </c>
      <c r="M1280" t="s">
        <v>140</v>
      </c>
      <c r="N1280">
        <v>0</v>
      </c>
      <c r="O1280">
        <v>0</v>
      </c>
      <c r="P1280">
        <v>0</v>
      </c>
      <c r="Q1280">
        <v>0</v>
      </c>
      <c r="R1280" t="s">
        <v>309</v>
      </c>
      <c r="S1280">
        <v>1</v>
      </c>
      <c r="T1280">
        <v>1</v>
      </c>
      <c r="U1280">
        <v>0</v>
      </c>
      <c r="V1280" t="s">
        <v>121</v>
      </c>
      <c r="W1280">
        <v>0</v>
      </c>
      <c r="Y1280" t="s">
        <v>140</v>
      </c>
      <c r="Z1280">
        <v>50</v>
      </c>
      <c r="AA1280">
        <v>0</v>
      </c>
    </row>
    <row r="1281" spans="1:27" x14ac:dyDescent="0.25">
      <c r="A1281" t="s">
        <v>1561</v>
      </c>
      <c r="B1281" t="s">
        <v>1531</v>
      </c>
      <c r="C1281" s="8" t="s">
        <v>1532</v>
      </c>
      <c r="D1281">
        <v>0</v>
      </c>
      <c r="E1281" t="s">
        <v>174</v>
      </c>
      <c r="F1281" t="s">
        <v>175</v>
      </c>
      <c r="G1281" t="s">
        <v>85</v>
      </c>
      <c r="H1281" t="s">
        <v>165</v>
      </c>
      <c r="I1281" t="s">
        <v>166</v>
      </c>
      <c r="J1281">
        <v>28</v>
      </c>
      <c r="K1281">
        <v>2.1700000000000001E-2</v>
      </c>
      <c r="L1281" t="s">
        <v>88</v>
      </c>
      <c r="M1281" t="s">
        <v>140</v>
      </c>
      <c r="N1281">
        <v>0</v>
      </c>
      <c r="O1281">
        <v>0</v>
      </c>
      <c r="P1281">
        <v>0</v>
      </c>
      <c r="Q1281">
        <v>0</v>
      </c>
      <c r="R1281" t="s">
        <v>309</v>
      </c>
      <c r="S1281">
        <v>1</v>
      </c>
      <c r="T1281">
        <v>1</v>
      </c>
      <c r="U1281">
        <v>0</v>
      </c>
      <c r="V1281" t="s">
        <v>90</v>
      </c>
      <c r="W1281">
        <v>0</v>
      </c>
      <c r="Y1281" t="s">
        <v>140</v>
      </c>
      <c r="Z1281">
        <v>50</v>
      </c>
      <c r="AA1281">
        <v>0</v>
      </c>
    </row>
    <row r="1282" spans="1:27" x14ac:dyDescent="0.25">
      <c r="A1282" t="s">
        <v>1562</v>
      </c>
      <c r="B1282" t="s">
        <v>1531</v>
      </c>
      <c r="C1282" s="8" t="s">
        <v>1532</v>
      </c>
      <c r="D1282">
        <v>0</v>
      </c>
      <c r="E1282" t="s">
        <v>177</v>
      </c>
      <c r="F1282" t="s">
        <v>178</v>
      </c>
      <c r="G1282" t="s">
        <v>85</v>
      </c>
      <c r="H1282" t="s">
        <v>165</v>
      </c>
      <c r="I1282" t="s">
        <v>166</v>
      </c>
      <c r="J1282">
        <v>27</v>
      </c>
      <c r="K1282">
        <v>2.1700000000000001E-2</v>
      </c>
      <c r="L1282" t="s">
        <v>88</v>
      </c>
      <c r="M1282" t="s">
        <v>140</v>
      </c>
      <c r="N1282">
        <v>0</v>
      </c>
      <c r="O1282">
        <v>0</v>
      </c>
      <c r="P1282">
        <v>0</v>
      </c>
      <c r="Q1282">
        <v>0</v>
      </c>
      <c r="R1282" t="s">
        <v>309</v>
      </c>
      <c r="S1282">
        <v>1</v>
      </c>
      <c r="T1282">
        <v>1</v>
      </c>
      <c r="U1282">
        <v>0</v>
      </c>
      <c r="V1282" t="s">
        <v>90</v>
      </c>
      <c r="W1282">
        <v>0</v>
      </c>
      <c r="Y1282" t="s">
        <v>140</v>
      </c>
      <c r="Z1282">
        <v>50</v>
      </c>
      <c r="AA1282">
        <v>0</v>
      </c>
    </row>
    <row r="1283" spans="1:27" x14ac:dyDescent="0.25">
      <c r="A1283" t="s">
        <v>1563</v>
      </c>
      <c r="B1283" t="s">
        <v>1531</v>
      </c>
      <c r="C1283" s="8" t="s">
        <v>1532</v>
      </c>
      <c r="D1283">
        <v>1.085</v>
      </c>
      <c r="E1283" t="s">
        <v>180</v>
      </c>
      <c r="F1283" t="s">
        <v>181</v>
      </c>
      <c r="G1283" t="s">
        <v>85</v>
      </c>
      <c r="H1283" t="s">
        <v>165</v>
      </c>
      <c r="I1283" t="s">
        <v>166</v>
      </c>
      <c r="J1283">
        <v>32</v>
      </c>
      <c r="K1283">
        <v>2.1700000000000001E-2</v>
      </c>
      <c r="L1283" t="s">
        <v>88</v>
      </c>
      <c r="M1283" t="s">
        <v>140</v>
      </c>
      <c r="N1283">
        <v>50</v>
      </c>
      <c r="O1283">
        <v>50</v>
      </c>
      <c r="P1283">
        <v>0</v>
      </c>
      <c r="Q1283">
        <v>0</v>
      </c>
      <c r="R1283" t="s">
        <v>309</v>
      </c>
      <c r="S1283">
        <v>1</v>
      </c>
      <c r="T1283">
        <v>1</v>
      </c>
      <c r="U1283">
        <v>0</v>
      </c>
      <c r="V1283" t="s">
        <v>97</v>
      </c>
      <c r="W1283">
        <v>1</v>
      </c>
      <c r="Y1283" t="s">
        <v>140</v>
      </c>
      <c r="Z1283">
        <v>50</v>
      </c>
      <c r="AA1283">
        <v>50</v>
      </c>
    </row>
    <row r="1284" spans="1:27" x14ac:dyDescent="0.25">
      <c r="A1284" t="s">
        <v>1564</v>
      </c>
      <c r="B1284" t="s">
        <v>1531</v>
      </c>
      <c r="C1284" s="8" t="s">
        <v>1532</v>
      </c>
      <c r="D1284">
        <v>0</v>
      </c>
      <c r="E1284" t="s">
        <v>183</v>
      </c>
      <c r="F1284" t="s">
        <v>184</v>
      </c>
      <c r="G1284" t="s">
        <v>85</v>
      </c>
      <c r="H1284" t="s">
        <v>104</v>
      </c>
      <c r="I1284" t="s">
        <v>105</v>
      </c>
      <c r="J1284">
        <v>36</v>
      </c>
      <c r="K1284">
        <v>3.2500000000000001E-2</v>
      </c>
      <c r="L1284" t="s">
        <v>88</v>
      </c>
      <c r="M1284" t="s">
        <v>89</v>
      </c>
      <c r="N1284">
        <v>0</v>
      </c>
      <c r="O1284">
        <v>0</v>
      </c>
      <c r="P1284">
        <v>0</v>
      </c>
      <c r="Q1284">
        <v>0</v>
      </c>
      <c r="R1284" t="s">
        <v>309</v>
      </c>
      <c r="S1284">
        <v>1</v>
      </c>
      <c r="T1284">
        <v>1</v>
      </c>
      <c r="U1284">
        <v>0</v>
      </c>
      <c r="V1284" t="s">
        <v>90</v>
      </c>
      <c r="W1284">
        <v>0</v>
      </c>
      <c r="Y1284" t="s">
        <v>89</v>
      </c>
      <c r="Z1284">
        <v>0</v>
      </c>
      <c r="AA1284">
        <v>0</v>
      </c>
    </row>
    <row r="1285" spans="1:27" x14ac:dyDescent="0.25">
      <c r="A1285" t="s">
        <v>1565</v>
      </c>
      <c r="B1285" t="s">
        <v>1531</v>
      </c>
      <c r="C1285" s="8" t="s">
        <v>1532</v>
      </c>
      <c r="D1285">
        <v>1.25</v>
      </c>
      <c r="E1285" t="s">
        <v>186</v>
      </c>
      <c r="F1285" t="s">
        <v>187</v>
      </c>
      <c r="G1285" t="s">
        <v>188</v>
      </c>
      <c r="H1285" t="s">
        <v>189</v>
      </c>
      <c r="I1285" t="s">
        <v>190</v>
      </c>
      <c r="J1285">
        <v>4</v>
      </c>
      <c r="K1285">
        <v>2.5000000000000001E-2</v>
      </c>
      <c r="L1285" t="s">
        <v>88</v>
      </c>
      <c r="M1285" t="s">
        <v>140</v>
      </c>
      <c r="N1285">
        <v>50</v>
      </c>
      <c r="O1285">
        <v>50</v>
      </c>
      <c r="P1285">
        <v>0</v>
      </c>
      <c r="Q1285">
        <v>0</v>
      </c>
      <c r="R1285" t="s">
        <v>309</v>
      </c>
      <c r="S1285">
        <v>1</v>
      </c>
      <c r="T1285">
        <v>1</v>
      </c>
      <c r="U1285">
        <v>0</v>
      </c>
      <c r="V1285" t="s">
        <v>97</v>
      </c>
      <c r="W1285">
        <v>1</v>
      </c>
      <c r="Y1285" t="s">
        <v>140</v>
      </c>
      <c r="Z1285">
        <v>50</v>
      </c>
      <c r="AA1285">
        <v>50</v>
      </c>
    </row>
    <row r="1286" spans="1:27" x14ac:dyDescent="0.25">
      <c r="A1286" t="s">
        <v>1566</v>
      </c>
      <c r="B1286" t="s">
        <v>1531</v>
      </c>
      <c r="C1286" s="8" t="s">
        <v>1532</v>
      </c>
      <c r="D1286">
        <v>1.25</v>
      </c>
      <c r="E1286" t="s">
        <v>192</v>
      </c>
      <c r="F1286" t="s">
        <v>193</v>
      </c>
      <c r="G1286" t="s">
        <v>188</v>
      </c>
      <c r="H1286" t="s">
        <v>189</v>
      </c>
      <c r="I1286" t="s">
        <v>190</v>
      </c>
      <c r="J1286">
        <v>5</v>
      </c>
      <c r="K1286">
        <v>2.5000000000000001E-2</v>
      </c>
      <c r="L1286" t="s">
        <v>88</v>
      </c>
      <c r="M1286" t="s">
        <v>140</v>
      </c>
      <c r="N1286">
        <v>50</v>
      </c>
      <c r="O1286">
        <v>50</v>
      </c>
      <c r="P1286">
        <v>0</v>
      </c>
      <c r="Q1286">
        <v>0</v>
      </c>
      <c r="R1286" t="s">
        <v>309</v>
      </c>
      <c r="S1286">
        <v>1</v>
      </c>
      <c r="T1286">
        <v>1</v>
      </c>
      <c r="U1286">
        <v>0</v>
      </c>
      <c r="V1286" t="s">
        <v>97</v>
      </c>
      <c r="W1286">
        <v>1</v>
      </c>
      <c r="Y1286" t="s">
        <v>140</v>
      </c>
      <c r="Z1286">
        <v>50</v>
      </c>
      <c r="AA1286">
        <v>50</v>
      </c>
    </row>
    <row r="1287" spans="1:27" x14ac:dyDescent="0.25">
      <c r="A1287" t="s">
        <v>1567</v>
      </c>
      <c r="B1287" t="s">
        <v>1531</v>
      </c>
      <c r="C1287" s="8" t="s">
        <v>1532</v>
      </c>
      <c r="D1287">
        <v>1.25</v>
      </c>
      <c r="E1287" t="s">
        <v>195</v>
      </c>
      <c r="F1287" t="s">
        <v>196</v>
      </c>
      <c r="G1287" t="s">
        <v>188</v>
      </c>
      <c r="H1287" t="s">
        <v>189</v>
      </c>
      <c r="I1287" t="s">
        <v>190</v>
      </c>
      <c r="J1287">
        <v>6</v>
      </c>
      <c r="K1287">
        <v>2.5000000000000001E-2</v>
      </c>
      <c r="L1287" t="s">
        <v>88</v>
      </c>
      <c r="M1287" t="s">
        <v>140</v>
      </c>
      <c r="N1287">
        <v>50</v>
      </c>
      <c r="O1287">
        <v>50</v>
      </c>
      <c r="P1287">
        <v>0</v>
      </c>
      <c r="Q1287">
        <v>0</v>
      </c>
      <c r="R1287" t="s">
        <v>309</v>
      </c>
      <c r="S1287">
        <v>1</v>
      </c>
      <c r="T1287">
        <v>1</v>
      </c>
      <c r="U1287">
        <v>0</v>
      </c>
      <c r="V1287" t="s">
        <v>97</v>
      </c>
      <c r="W1287">
        <v>1</v>
      </c>
      <c r="Y1287" t="s">
        <v>140</v>
      </c>
      <c r="Z1287">
        <v>50</v>
      </c>
      <c r="AA1287">
        <v>50</v>
      </c>
    </row>
    <row r="1288" spans="1:27" x14ac:dyDescent="0.25">
      <c r="A1288" t="s">
        <v>1568</v>
      </c>
      <c r="B1288" t="s">
        <v>1531</v>
      </c>
      <c r="C1288" s="8" t="s">
        <v>1532</v>
      </c>
      <c r="D1288">
        <v>2.2197779999999998</v>
      </c>
      <c r="E1288" t="s">
        <v>217</v>
      </c>
      <c r="F1288" t="s">
        <v>218</v>
      </c>
      <c r="G1288" t="s">
        <v>219</v>
      </c>
      <c r="H1288" t="s">
        <v>3</v>
      </c>
      <c r="I1288" t="s">
        <v>3</v>
      </c>
      <c r="J1288">
        <v>1</v>
      </c>
      <c r="K1288">
        <v>3.3300000000000003E-2</v>
      </c>
      <c r="L1288" t="s">
        <v>88</v>
      </c>
      <c r="M1288" t="s">
        <v>221</v>
      </c>
      <c r="N1288">
        <v>66.66</v>
      </c>
      <c r="O1288">
        <v>66.66</v>
      </c>
      <c r="P1288">
        <v>0</v>
      </c>
      <c r="Q1288">
        <v>0</v>
      </c>
      <c r="R1288" t="s">
        <v>309</v>
      </c>
      <c r="S1288">
        <v>1</v>
      </c>
      <c r="T1288">
        <v>1</v>
      </c>
      <c r="U1288">
        <v>0</v>
      </c>
      <c r="W1288">
        <v>0</v>
      </c>
      <c r="X1288">
        <v>66.66</v>
      </c>
      <c r="Y1288" t="s">
        <v>221</v>
      </c>
      <c r="Z1288">
        <v>50</v>
      </c>
      <c r="AA1288">
        <v>66.66</v>
      </c>
    </row>
    <row r="1289" spans="1:27" x14ac:dyDescent="0.25">
      <c r="A1289" t="s">
        <v>1569</v>
      </c>
      <c r="B1289" t="s">
        <v>1531</v>
      </c>
      <c r="C1289" s="8" t="s">
        <v>1532</v>
      </c>
      <c r="D1289">
        <v>1.1098889999999999</v>
      </c>
      <c r="E1289" t="s">
        <v>223</v>
      </c>
      <c r="F1289" t="s">
        <v>224</v>
      </c>
      <c r="G1289" t="s">
        <v>219</v>
      </c>
      <c r="H1289" t="s">
        <v>3</v>
      </c>
      <c r="I1289" t="s">
        <v>3</v>
      </c>
      <c r="J1289">
        <v>3</v>
      </c>
      <c r="K1289">
        <v>3.3300000000000003E-2</v>
      </c>
      <c r="L1289" t="s">
        <v>88</v>
      </c>
      <c r="M1289" t="s">
        <v>221</v>
      </c>
      <c r="N1289">
        <v>33.33</v>
      </c>
      <c r="O1289">
        <v>33.33</v>
      </c>
      <c r="P1289">
        <v>0</v>
      </c>
      <c r="Q1289">
        <v>0</v>
      </c>
      <c r="R1289" t="s">
        <v>309</v>
      </c>
      <c r="S1289">
        <v>1</v>
      </c>
      <c r="T1289">
        <v>1</v>
      </c>
      <c r="U1289">
        <v>0</v>
      </c>
      <c r="W1289">
        <v>0</v>
      </c>
      <c r="X1289">
        <v>33.33</v>
      </c>
      <c r="Y1289" t="s">
        <v>221</v>
      </c>
      <c r="Z1289">
        <v>50</v>
      </c>
      <c r="AA1289">
        <v>33.33</v>
      </c>
    </row>
    <row r="1290" spans="1:27" x14ac:dyDescent="0.25">
      <c r="A1290" t="s">
        <v>1570</v>
      </c>
      <c r="B1290" t="s">
        <v>1531</v>
      </c>
      <c r="C1290" s="8" t="s">
        <v>1532</v>
      </c>
      <c r="D1290">
        <v>1.0323</v>
      </c>
      <c r="E1290" t="s">
        <v>226</v>
      </c>
      <c r="F1290" t="s">
        <v>227</v>
      </c>
      <c r="G1290" t="s">
        <v>219</v>
      </c>
      <c r="H1290" t="s">
        <v>3</v>
      </c>
      <c r="I1290" t="s">
        <v>3</v>
      </c>
      <c r="J1290">
        <v>2</v>
      </c>
      <c r="K1290">
        <v>3.3300000000000003E-2</v>
      </c>
      <c r="L1290" t="s">
        <v>88</v>
      </c>
      <c r="M1290" t="s">
        <v>221</v>
      </c>
      <c r="N1290">
        <v>31</v>
      </c>
      <c r="O1290">
        <v>31</v>
      </c>
      <c r="P1290">
        <v>0</v>
      </c>
      <c r="Q1290">
        <v>0</v>
      </c>
      <c r="R1290" t="s">
        <v>309</v>
      </c>
      <c r="S1290">
        <v>1</v>
      </c>
      <c r="T1290">
        <v>1</v>
      </c>
      <c r="U1290">
        <v>0</v>
      </c>
      <c r="W1290">
        <v>0</v>
      </c>
      <c r="X1290">
        <v>31</v>
      </c>
      <c r="Y1290" t="s">
        <v>221</v>
      </c>
      <c r="Z1290">
        <v>50</v>
      </c>
      <c r="AA1290">
        <v>31</v>
      </c>
    </row>
    <row r="1291" spans="1:27" x14ac:dyDescent="0.25">
      <c r="A1291" t="s">
        <v>1571</v>
      </c>
      <c r="B1291" t="s">
        <v>939</v>
      </c>
      <c r="C1291" s="8">
        <v>42004</v>
      </c>
      <c r="D1291">
        <v>0.92999999999999905</v>
      </c>
      <c r="E1291" t="s">
        <v>83</v>
      </c>
      <c r="F1291" t="s">
        <v>84</v>
      </c>
      <c r="G1291" t="s">
        <v>85</v>
      </c>
      <c r="H1291" t="s">
        <v>86</v>
      </c>
      <c r="I1291" t="s">
        <v>87</v>
      </c>
      <c r="J1291">
        <v>24</v>
      </c>
      <c r="K1291">
        <v>1.8599999999999998E-2</v>
      </c>
      <c r="L1291" t="s">
        <v>88</v>
      </c>
      <c r="M1291" t="s">
        <v>268</v>
      </c>
      <c r="N1291">
        <v>50</v>
      </c>
      <c r="O1291">
        <v>50</v>
      </c>
      <c r="P1291">
        <v>0</v>
      </c>
      <c r="Q1291">
        <v>0</v>
      </c>
      <c r="S1291">
        <v>1</v>
      </c>
      <c r="T1291">
        <v>1</v>
      </c>
      <c r="U1291">
        <v>0</v>
      </c>
      <c r="V1291" t="s">
        <v>97</v>
      </c>
      <c r="W1291">
        <v>1</v>
      </c>
      <c r="Y1291" t="s">
        <v>268</v>
      </c>
      <c r="Z1291">
        <v>50</v>
      </c>
      <c r="AA1291">
        <v>50</v>
      </c>
    </row>
    <row r="1292" spans="1:27" x14ac:dyDescent="0.25">
      <c r="A1292" t="s">
        <v>1572</v>
      </c>
      <c r="B1292" t="s">
        <v>939</v>
      </c>
      <c r="C1292" s="8">
        <v>42004</v>
      </c>
      <c r="D1292">
        <v>0.54327899999999996</v>
      </c>
      <c r="E1292" t="s">
        <v>92</v>
      </c>
      <c r="F1292" t="s">
        <v>93</v>
      </c>
      <c r="G1292" t="s">
        <v>85</v>
      </c>
      <c r="H1292" t="s">
        <v>94</v>
      </c>
      <c r="I1292" t="s">
        <v>95</v>
      </c>
      <c r="J1292">
        <v>13</v>
      </c>
      <c r="K1292">
        <v>1.6299999999999999E-2</v>
      </c>
      <c r="L1292" t="s">
        <v>88</v>
      </c>
      <c r="M1292" t="s">
        <v>96</v>
      </c>
      <c r="N1292">
        <v>33.33</v>
      </c>
      <c r="O1292">
        <v>33.33</v>
      </c>
      <c r="P1292">
        <v>0</v>
      </c>
      <c r="Q1292">
        <v>0</v>
      </c>
      <c r="S1292">
        <v>1</v>
      </c>
      <c r="T1292">
        <v>1</v>
      </c>
      <c r="U1292">
        <v>0</v>
      </c>
      <c r="V1292" t="s">
        <v>97</v>
      </c>
      <c r="W1292">
        <v>1</v>
      </c>
      <c r="Y1292" t="s">
        <v>96</v>
      </c>
      <c r="Z1292">
        <v>33.33</v>
      </c>
      <c r="AA1292">
        <v>33.33</v>
      </c>
    </row>
    <row r="1293" spans="1:27" x14ac:dyDescent="0.25">
      <c r="A1293" t="s">
        <v>1573</v>
      </c>
      <c r="B1293" t="s">
        <v>939</v>
      </c>
      <c r="C1293" s="8">
        <v>42004</v>
      </c>
      <c r="D1293">
        <v>0</v>
      </c>
      <c r="E1293" t="s">
        <v>99</v>
      </c>
      <c r="F1293" t="s">
        <v>100</v>
      </c>
      <c r="G1293" t="s">
        <v>85</v>
      </c>
      <c r="H1293" t="s">
        <v>86</v>
      </c>
      <c r="I1293" t="s">
        <v>87</v>
      </c>
      <c r="J1293">
        <v>26</v>
      </c>
      <c r="K1293">
        <v>1.8599999999999998E-2</v>
      </c>
      <c r="L1293" t="s">
        <v>88</v>
      </c>
      <c r="M1293" t="s">
        <v>89</v>
      </c>
      <c r="N1293">
        <v>0</v>
      </c>
      <c r="O1293">
        <v>0</v>
      </c>
      <c r="P1293">
        <v>0</v>
      </c>
      <c r="Q1293">
        <v>0</v>
      </c>
      <c r="S1293">
        <v>1</v>
      </c>
      <c r="T1293">
        <v>1</v>
      </c>
      <c r="U1293">
        <v>0</v>
      </c>
      <c r="V1293" t="s">
        <v>90</v>
      </c>
      <c r="W1293">
        <v>0</v>
      </c>
      <c r="Y1293" t="s">
        <v>89</v>
      </c>
      <c r="Z1293">
        <v>0</v>
      </c>
      <c r="AA1293">
        <v>0</v>
      </c>
    </row>
    <row r="1294" spans="1:27" x14ac:dyDescent="0.25">
      <c r="A1294" t="s">
        <v>1574</v>
      </c>
      <c r="B1294" t="s">
        <v>939</v>
      </c>
      <c r="C1294" s="8">
        <v>42004</v>
      </c>
      <c r="D1294">
        <v>0</v>
      </c>
      <c r="E1294" t="s">
        <v>102</v>
      </c>
      <c r="F1294" t="s">
        <v>103</v>
      </c>
      <c r="G1294" t="s">
        <v>85</v>
      </c>
      <c r="H1294" t="s">
        <v>104</v>
      </c>
      <c r="I1294" t="s">
        <v>105</v>
      </c>
      <c r="J1294">
        <v>34</v>
      </c>
      <c r="K1294">
        <v>3.2500000000000001E-2</v>
      </c>
      <c r="L1294" t="s">
        <v>88</v>
      </c>
      <c r="M1294" t="s">
        <v>89</v>
      </c>
      <c r="N1294">
        <v>0</v>
      </c>
      <c r="O1294">
        <v>0</v>
      </c>
      <c r="P1294">
        <v>0</v>
      </c>
      <c r="Q1294">
        <v>0</v>
      </c>
      <c r="S1294">
        <v>1</v>
      </c>
      <c r="T1294">
        <v>1</v>
      </c>
      <c r="U1294">
        <v>0</v>
      </c>
      <c r="V1294" t="s">
        <v>90</v>
      </c>
      <c r="W1294">
        <v>0</v>
      </c>
      <c r="Y1294" t="s">
        <v>89</v>
      </c>
      <c r="Z1294">
        <v>0</v>
      </c>
      <c r="AA1294">
        <v>0</v>
      </c>
    </row>
    <row r="1295" spans="1:27" x14ac:dyDescent="0.25">
      <c r="A1295" t="s">
        <v>1575</v>
      </c>
      <c r="B1295" t="s">
        <v>939</v>
      </c>
      <c r="C1295" s="8">
        <v>42004</v>
      </c>
      <c r="D1295">
        <v>0.54327899999999996</v>
      </c>
      <c r="E1295" t="s">
        <v>107</v>
      </c>
      <c r="F1295" t="s">
        <v>108</v>
      </c>
      <c r="G1295" t="s">
        <v>85</v>
      </c>
      <c r="H1295" t="s">
        <v>94</v>
      </c>
      <c r="I1295" t="s">
        <v>95</v>
      </c>
      <c r="J1295">
        <v>19</v>
      </c>
      <c r="K1295">
        <v>1.6299999999999999E-2</v>
      </c>
      <c r="L1295" t="s">
        <v>88</v>
      </c>
      <c r="M1295" t="s">
        <v>96</v>
      </c>
      <c r="N1295">
        <v>33.33</v>
      </c>
      <c r="O1295">
        <v>33.33</v>
      </c>
      <c r="P1295">
        <v>0</v>
      </c>
      <c r="Q1295">
        <v>0</v>
      </c>
      <c r="S1295">
        <v>1</v>
      </c>
      <c r="T1295">
        <v>1</v>
      </c>
      <c r="U1295">
        <v>0</v>
      </c>
      <c r="V1295" t="s">
        <v>97</v>
      </c>
      <c r="W1295">
        <v>1</v>
      </c>
      <c r="Y1295" t="s">
        <v>96</v>
      </c>
      <c r="Z1295">
        <v>33.33</v>
      </c>
      <c r="AA1295">
        <v>33.33</v>
      </c>
    </row>
    <row r="1296" spans="1:27" x14ac:dyDescent="0.25">
      <c r="A1296" t="s">
        <v>1576</v>
      </c>
      <c r="B1296" t="s">
        <v>939</v>
      </c>
      <c r="C1296" s="8">
        <v>42004</v>
      </c>
      <c r="D1296">
        <v>0</v>
      </c>
      <c r="E1296" t="s">
        <v>110</v>
      </c>
      <c r="F1296" t="s">
        <v>111</v>
      </c>
      <c r="G1296" t="s">
        <v>85</v>
      </c>
      <c r="H1296" t="s">
        <v>86</v>
      </c>
      <c r="I1296" t="s">
        <v>87</v>
      </c>
      <c r="J1296">
        <v>20</v>
      </c>
      <c r="K1296">
        <v>1.8599999999999998E-2</v>
      </c>
      <c r="L1296" t="s">
        <v>88</v>
      </c>
      <c r="M1296" t="s">
        <v>89</v>
      </c>
      <c r="N1296">
        <v>0</v>
      </c>
      <c r="O1296">
        <v>0</v>
      </c>
      <c r="P1296">
        <v>0</v>
      </c>
      <c r="Q1296">
        <v>0</v>
      </c>
      <c r="S1296">
        <v>1</v>
      </c>
      <c r="T1296">
        <v>1</v>
      </c>
      <c r="U1296">
        <v>0</v>
      </c>
      <c r="V1296" t="s">
        <v>90</v>
      </c>
      <c r="W1296">
        <v>0</v>
      </c>
      <c r="Y1296" t="s">
        <v>89</v>
      </c>
      <c r="Z1296">
        <v>0</v>
      </c>
      <c r="AA1296">
        <v>0</v>
      </c>
    </row>
    <row r="1297" spans="1:27" x14ac:dyDescent="0.25">
      <c r="A1297" t="s">
        <v>1577</v>
      </c>
      <c r="B1297" t="s">
        <v>939</v>
      </c>
      <c r="C1297" s="8">
        <v>42004</v>
      </c>
      <c r="D1297">
        <v>0</v>
      </c>
      <c r="E1297" t="s">
        <v>113</v>
      </c>
      <c r="F1297" t="s">
        <v>114</v>
      </c>
      <c r="G1297" t="s">
        <v>85</v>
      </c>
      <c r="H1297" t="s">
        <v>94</v>
      </c>
      <c r="I1297" t="s">
        <v>95</v>
      </c>
      <c r="J1297">
        <v>18</v>
      </c>
      <c r="K1297">
        <v>1.6299999999999999E-2</v>
      </c>
      <c r="L1297" t="s">
        <v>88</v>
      </c>
      <c r="M1297" t="s">
        <v>268</v>
      </c>
      <c r="N1297">
        <v>0</v>
      </c>
      <c r="O1297">
        <v>0</v>
      </c>
      <c r="P1297">
        <v>0</v>
      </c>
      <c r="Q1297">
        <v>0</v>
      </c>
      <c r="S1297">
        <v>1</v>
      </c>
      <c r="T1297">
        <v>1</v>
      </c>
      <c r="U1297">
        <v>0</v>
      </c>
      <c r="V1297" t="s">
        <v>121</v>
      </c>
      <c r="W1297">
        <v>0</v>
      </c>
      <c r="Y1297" t="s">
        <v>268</v>
      </c>
      <c r="Z1297">
        <v>50</v>
      </c>
      <c r="AA1297">
        <v>0</v>
      </c>
    </row>
    <row r="1298" spans="1:27" x14ac:dyDescent="0.25">
      <c r="A1298" t="s">
        <v>1578</v>
      </c>
      <c r="B1298" t="s">
        <v>939</v>
      </c>
      <c r="C1298" s="8">
        <v>42004</v>
      </c>
      <c r="D1298">
        <v>0</v>
      </c>
      <c r="E1298" t="s">
        <v>116</v>
      </c>
      <c r="F1298" t="s">
        <v>117</v>
      </c>
      <c r="G1298" t="s">
        <v>85</v>
      </c>
      <c r="H1298" t="s">
        <v>118</v>
      </c>
      <c r="I1298" t="s">
        <v>119</v>
      </c>
      <c r="J1298">
        <v>37</v>
      </c>
      <c r="K1298">
        <v>4.3299999999999998E-2</v>
      </c>
      <c r="L1298" t="s">
        <v>88</v>
      </c>
      <c r="M1298" t="s">
        <v>89</v>
      </c>
      <c r="N1298">
        <v>0</v>
      </c>
      <c r="O1298">
        <v>0</v>
      </c>
      <c r="P1298">
        <v>0</v>
      </c>
      <c r="Q1298">
        <v>0</v>
      </c>
      <c r="S1298">
        <v>1</v>
      </c>
      <c r="T1298">
        <v>1</v>
      </c>
      <c r="U1298">
        <v>0</v>
      </c>
      <c r="V1298" t="s">
        <v>90</v>
      </c>
      <c r="W1298">
        <v>0</v>
      </c>
      <c r="Y1298" t="s">
        <v>89</v>
      </c>
      <c r="Z1298">
        <v>0</v>
      </c>
      <c r="AA1298">
        <v>0</v>
      </c>
    </row>
    <row r="1299" spans="1:27" x14ac:dyDescent="0.25">
      <c r="A1299" t="s">
        <v>1579</v>
      </c>
      <c r="B1299" t="s">
        <v>939</v>
      </c>
      <c r="C1299" s="8">
        <v>42004</v>
      </c>
      <c r="D1299">
        <v>0.61993799999999899</v>
      </c>
      <c r="E1299" t="s">
        <v>123</v>
      </c>
      <c r="F1299" t="s">
        <v>124</v>
      </c>
      <c r="G1299" t="s">
        <v>85</v>
      </c>
      <c r="H1299" t="s">
        <v>86</v>
      </c>
      <c r="I1299" t="s">
        <v>87</v>
      </c>
      <c r="J1299">
        <v>23</v>
      </c>
      <c r="K1299">
        <v>1.8599999999999998E-2</v>
      </c>
      <c r="L1299" t="s">
        <v>88</v>
      </c>
      <c r="M1299" t="s">
        <v>96</v>
      </c>
      <c r="N1299">
        <v>33.33</v>
      </c>
      <c r="O1299">
        <v>33.33</v>
      </c>
      <c r="P1299">
        <v>0</v>
      </c>
      <c r="Q1299">
        <v>0</v>
      </c>
      <c r="S1299">
        <v>1</v>
      </c>
      <c r="T1299">
        <v>1</v>
      </c>
      <c r="U1299">
        <v>0</v>
      </c>
      <c r="V1299" t="s">
        <v>97</v>
      </c>
      <c r="W1299">
        <v>1</v>
      </c>
      <c r="Y1299" t="s">
        <v>96</v>
      </c>
      <c r="Z1299">
        <v>33.33</v>
      </c>
      <c r="AA1299">
        <v>33.33</v>
      </c>
    </row>
    <row r="1300" spans="1:27" x14ac:dyDescent="0.25">
      <c r="A1300" t="s">
        <v>1580</v>
      </c>
      <c r="B1300" t="s">
        <v>939</v>
      </c>
      <c r="C1300" s="8">
        <v>42004</v>
      </c>
      <c r="D1300">
        <v>0.61993799999999899</v>
      </c>
      <c r="E1300" t="s">
        <v>126</v>
      </c>
      <c r="F1300" t="s">
        <v>127</v>
      </c>
      <c r="G1300" t="s">
        <v>85</v>
      </c>
      <c r="H1300" t="s">
        <v>86</v>
      </c>
      <c r="I1300" t="s">
        <v>87</v>
      </c>
      <c r="J1300">
        <v>22</v>
      </c>
      <c r="K1300">
        <v>1.8599999999999998E-2</v>
      </c>
      <c r="L1300" t="s">
        <v>88</v>
      </c>
      <c r="M1300" t="s">
        <v>96</v>
      </c>
      <c r="N1300">
        <v>33.33</v>
      </c>
      <c r="O1300">
        <v>33.33</v>
      </c>
      <c r="P1300">
        <v>0</v>
      </c>
      <c r="Q1300">
        <v>0</v>
      </c>
      <c r="S1300">
        <v>1</v>
      </c>
      <c r="T1300">
        <v>1</v>
      </c>
      <c r="U1300">
        <v>0</v>
      </c>
      <c r="V1300" t="s">
        <v>97</v>
      </c>
      <c r="W1300">
        <v>1</v>
      </c>
      <c r="Y1300" t="s">
        <v>96</v>
      </c>
      <c r="Z1300">
        <v>33.33</v>
      </c>
      <c r="AA1300">
        <v>33.33</v>
      </c>
    </row>
    <row r="1301" spans="1:27" x14ac:dyDescent="0.25">
      <c r="A1301" t="s">
        <v>1581</v>
      </c>
      <c r="B1301" t="s">
        <v>939</v>
      </c>
      <c r="C1301" s="8">
        <v>42004</v>
      </c>
      <c r="D1301">
        <v>0.81499999999999995</v>
      </c>
      <c r="E1301" t="s">
        <v>129</v>
      </c>
      <c r="F1301" t="s">
        <v>130</v>
      </c>
      <c r="G1301" t="s">
        <v>85</v>
      </c>
      <c r="H1301" t="s">
        <v>94</v>
      </c>
      <c r="I1301" t="s">
        <v>95</v>
      </c>
      <c r="J1301">
        <v>15</v>
      </c>
      <c r="K1301">
        <v>1.6299999999999999E-2</v>
      </c>
      <c r="L1301" t="s">
        <v>88</v>
      </c>
      <c r="M1301" t="s">
        <v>268</v>
      </c>
      <c r="N1301">
        <v>50</v>
      </c>
      <c r="O1301">
        <v>50</v>
      </c>
      <c r="P1301">
        <v>0</v>
      </c>
      <c r="Q1301">
        <v>0</v>
      </c>
      <c r="S1301">
        <v>1</v>
      </c>
      <c r="T1301">
        <v>1</v>
      </c>
      <c r="U1301">
        <v>0</v>
      </c>
      <c r="V1301" t="s">
        <v>97</v>
      </c>
      <c r="W1301">
        <v>1</v>
      </c>
      <c r="Y1301" t="s">
        <v>268</v>
      </c>
      <c r="Z1301">
        <v>50</v>
      </c>
      <c r="AA1301">
        <v>50</v>
      </c>
    </row>
    <row r="1302" spans="1:27" x14ac:dyDescent="0.25">
      <c r="A1302" t="s">
        <v>1582</v>
      </c>
      <c r="B1302" t="s">
        <v>939</v>
      </c>
      <c r="C1302" s="8">
        <v>42004</v>
      </c>
      <c r="D1302">
        <v>0</v>
      </c>
      <c r="E1302" t="s">
        <v>132</v>
      </c>
      <c r="F1302" t="s">
        <v>133</v>
      </c>
      <c r="G1302" t="s">
        <v>85</v>
      </c>
      <c r="H1302" t="s">
        <v>86</v>
      </c>
      <c r="I1302" t="s">
        <v>87</v>
      </c>
      <c r="J1302">
        <v>21</v>
      </c>
      <c r="K1302">
        <v>1.8599999999999998E-2</v>
      </c>
      <c r="L1302" t="s">
        <v>88</v>
      </c>
      <c r="M1302" t="s">
        <v>89</v>
      </c>
      <c r="N1302">
        <v>0</v>
      </c>
      <c r="O1302">
        <v>0</v>
      </c>
      <c r="P1302">
        <v>0</v>
      </c>
      <c r="Q1302">
        <v>0</v>
      </c>
      <c r="S1302">
        <v>1</v>
      </c>
      <c r="T1302">
        <v>1</v>
      </c>
      <c r="U1302">
        <v>0</v>
      </c>
      <c r="V1302" t="s">
        <v>90</v>
      </c>
      <c r="W1302">
        <v>0</v>
      </c>
      <c r="Y1302" t="s">
        <v>89</v>
      </c>
      <c r="Z1302">
        <v>0</v>
      </c>
      <c r="AA1302">
        <v>0</v>
      </c>
    </row>
    <row r="1303" spans="1:27" x14ac:dyDescent="0.25">
      <c r="A1303" t="s">
        <v>1583</v>
      </c>
      <c r="B1303" t="s">
        <v>939</v>
      </c>
      <c r="C1303" s="8">
        <v>42004</v>
      </c>
      <c r="D1303">
        <v>0.81499999999999995</v>
      </c>
      <c r="E1303" t="s">
        <v>135</v>
      </c>
      <c r="F1303" t="s">
        <v>136</v>
      </c>
      <c r="G1303" t="s">
        <v>85</v>
      </c>
      <c r="H1303" t="s">
        <v>94</v>
      </c>
      <c r="I1303" t="s">
        <v>95</v>
      </c>
      <c r="J1303">
        <v>14</v>
      </c>
      <c r="K1303">
        <v>1.6299999999999999E-2</v>
      </c>
      <c r="L1303" t="s">
        <v>88</v>
      </c>
      <c r="M1303" t="s">
        <v>268</v>
      </c>
      <c r="N1303">
        <v>50</v>
      </c>
      <c r="O1303">
        <v>50</v>
      </c>
      <c r="P1303">
        <v>0</v>
      </c>
      <c r="Q1303">
        <v>0</v>
      </c>
      <c r="S1303">
        <v>1</v>
      </c>
      <c r="T1303">
        <v>1</v>
      </c>
      <c r="U1303">
        <v>0</v>
      </c>
      <c r="V1303" t="s">
        <v>97</v>
      </c>
      <c r="W1303">
        <v>1</v>
      </c>
      <c r="Y1303" t="s">
        <v>268</v>
      </c>
      <c r="Z1303">
        <v>50</v>
      </c>
      <c r="AA1303">
        <v>50</v>
      </c>
    </row>
    <row r="1304" spans="1:27" x14ac:dyDescent="0.25">
      <c r="A1304" t="s">
        <v>1584</v>
      </c>
      <c r="B1304" t="s">
        <v>939</v>
      </c>
      <c r="C1304" s="8">
        <v>42004</v>
      </c>
      <c r="D1304">
        <v>0</v>
      </c>
      <c r="E1304" t="s">
        <v>138</v>
      </c>
      <c r="F1304" t="s">
        <v>139</v>
      </c>
      <c r="G1304" t="s">
        <v>85</v>
      </c>
      <c r="H1304" t="s">
        <v>118</v>
      </c>
      <c r="I1304" t="s">
        <v>119</v>
      </c>
      <c r="J1304">
        <v>39</v>
      </c>
      <c r="K1304">
        <v>4.3299999999999998E-2</v>
      </c>
      <c r="L1304" t="s">
        <v>88</v>
      </c>
      <c r="M1304" t="s">
        <v>140</v>
      </c>
      <c r="N1304">
        <v>0</v>
      </c>
      <c r="O1304">
        <v>0</v>
      </c>
      <c r="P1304">
        <v>0</v>
      </c>
      <c r="Q1304">
        <v>0</v>
      </c>
      <c r="S1304">
        <v>1</v>
      </c>
      <c r="T1304">
        <v>1</v>
      </c>
      <c r="U1304">
        <v>0</v>
      </c>
      <c r="V1304" t="s">
        <v>121</v>
      </c>
      <c r="W1304">
        <v>0</v>
      </c>
      <c r="Y1304" t="s">
        <v>140</v>
      </c>
      <c r="Z1304">
        <v>50</v>
      </c>
      <c r="AA1304">
        <v>0</v>
      </c>
    </row>
    <row r="1305" spans="1:27" x14ac:dyDescent="0.25">
      <c r="A1305" t="s">
        <v>1585</v>
      </c>
      <c r="B1305" t="s">
        <v>939</v>
      </c>
      <c r="C1305" s="8">
        <v>42004</v>
      </c>
      <c r="D1305">
        <v>1.625</v>
      </c>
      <c r="E1305" t="s">
        <v>142</v>
      </c>
      <c r="F1305" t="s">
        <v>143</v>
      </c>
      <c r="G1305" t="s">
        <v>85</v>
      </c>
      <c r="H1305" t="s">
        <v>104</v>
      </c>
      <c r="I1305" t="s">
        <v>105</v>
      </c>
      <c r="J1305">
        <v>33</v>
      </c>
      <c r="K1305">
        <v>3.2500000000000001E-2</v>
      </c>
      <c r="L1305" t="s">
        <v>88</v>
      </c>
      <c r="M1305" t="s">
        <v>268</v>
      </c>
      <c r="N1305">
        <v>50</v>
      </c>
      <c r="O1305">
        <v>50</v>
      </c>
      <c r="P1305">
        <v>0</v>
      </c>
      <c r="Q1305">
        <v>0</v>
      </c>
      <c r="S1305">
        <v>1</v>
      </c>
      <c r="T1305">
        <v>1</v>
      </c>
      <c r="U1305">
        <v>0</v>
      </c>
      <c r="V1305" t="s">
        <v>97</v>
      </c>
      <c r="W1305">
        <v>1</v>
      </c>
      <c r="Y1305" t="s">
        <v>268</v>
      </c>
      <c r="Z1305">
        <v>50</v>
      </c>
      <c r="AA1305">
        <v>50</v>
      </c>
    </row>
    <row r="1306" spans="1:27" x14ac:dyDescent="0.25">
      <c r="A1306" t="s">
        <v>1586</v>
      </c>
      <c r="B1306" t="s">
        <v>939</v>
      </c>
      <c r="C1306" s="8">
        <v>42004</v>
      </c>
      <c r="D1306">
        <v>0</v>
      </c>
      <c r="E1306" t="s">
        <v>145</v>
      </c>
      <c r="F1306" t="s">
        <v>146</v>
      </c>
      <c r="G1306" t="s">
        <v>85</v>
      </c>
      <c r="H1306" t="s">
        <v>86</v>
      </c>
      <c r="I1306" t="s">
        <v>87</v>
      </c>
      <c r="J1306">
        <v>25</v>
      </c>
      <c r="K1306">
        <v>1.8599999999999998E-2</v>
      </c>
      <c r="L1306" t="s">
        <v>88</v>
      </c>
      <c r="M1306" t="s">
        <v>96</v>
      </c>
      <c r="N1306">
        <v>0</v>
      </c>
      <c r="O1306">
        <v>0</v>
      </c>
      <c r="P1306">
        <v>0</v>
      </c>
      <c r="Q1306">
        <v>0</v>
      </c>
      <c r="S1306">
        <v>1</v>
      </c>
      <c r="T1306">
        <v>1</v>
      </c>
      <c r="U1306">
        <v>0</v>
      </c>
      <c r="V1306" t="s">
        <v>121</v>
      </c>
      <c r="W1306">
        <v>0</v>
      </c>
      <c r="Y1306" t="s">
        <v>96</v>
      </c>
      <c r="Z1306">
        <v>33.33</v>
      </c>
      <c r="AA1306">
        <v>0</v>
      </c>
    </row>
    <row r="1307" spans="1:27" x14ac:dyDescent="0.25">
      <c r="A1307" t="s">
        <v>1587</v>
      </c>
      <c r="B1307" t="s">
        <v>939</v>
      </c>
      <c r="C1307" s="8">
        <v>42004</v>
      </c>
      <c r="D1307">
        <v>0</v>
      </c>
      <c r="E1307" t="s">
        <v>148</v>
      </c>
      <c r="F1307" t="s">
        <v>149</v>
      </c>
      <c r="G1307" t="s">
        <v>85</v>
      </c>
      <c r="H1307" t="s">
        <v>94</v>
      </c>
      <c r="I1307" t="s">
        <v>95</v>
      </c>
      <c r="J1307">
        <v>16</v>
      </c>
      <c r="K1307">
        <v>1.6299999999999999E-2</v>
      </c>
      <c r="L1307" t="s">
        <v>88</v>
      </c>
      <c r="M1307" t="s">
        <v>89</v>
      </c>
      <c r="N1307">
        <v>0</v>
      </c>
      <c r="O1307">
        <v>0</v>
      </c>
      <c r="P1307">
        <v>0</v>
      </c>
      <c r="Q1307">
        <v>0</v>
      </c>
      <c r="S1307">
        <v>1</v>
      </c>
      <c r="T1307">
        <v>1</v>
      </c>
      <c r="U1307">
        <v>0</v>
      </c>
      <c r="V1307" t="s">
        <v>90</v>
      </c>
      <c r="W1307">
        <v>0</v>
      </c>
      <c r="Y1307" t="s">
        <v>89</v>
      </c>
      <c r="Z1307">
        <v>0</v>
      </c>
      <c r="AA1307">
        <v>0</v>
      </c>
    </row>
    <row r="1308" spans="1:27" x14ac:dyDescent="0.25">
      <c r="A1308" t="s">
        <v>1588</v>
      </c>
      <c r="B1308" t="s">
        <v>939</v>
      </c>
      <c r="C1308" s="8">
        <v>42004</v>
      </c>
      <c r="D1308">
        <v>0</v>
      </c>
      <c r="E1308" t="s">
        <v>151</v>
      </c>
      <c r="F1308" t="s">
        <v>152</v>
      </c>
      <c r="G1308" t="s">
        <v>85</v>
      </c>
      <c r="H1308" t="s">
        <v>94</v>
      </c>
      <c r="I1308" t="s">
        <v>95</v>
      </c>
      <c r="J1308">
        <v>17</v>
      </c>
      <c r="K1308">
        <v>1.6299999999999999E-2</v>
      </c>
      <c r="L1308" t="s">
        <v>88</v>
      </c>
      <c r="M1308" t="s">
        <v>89</v>
      </c>
      <c r="N1308">
        <v>0</v>
      </c>
      <c r="O1308">
        <v>0</v>
      </c>
      <c r="P1308">
        <v>0</v>
      </c>
      <c r="Q1308">
        <v>0</v>
      </c>
      <c r="S1308">
        <v>1</v>
      </c>
      <c r="T1308">
        <v>1</v>
      </c>
      <c r="U1308">
        <v>0</v>
      </c>
      <c r="V1308" t="s">
        <v>90</v>
      </c>
      <c r="W1308">
        <v>0</v>
      </c>
      <c r="Y1308" t="s">
        <v>89</v>
      </c>
      <c r="Z1308">
        <v>0</v>
      </c>
      <c r="AA1308">
        <v>0</v>
      </c>
    </row>
    <row r="1309" spans="1:27" x14ac:dyDescent="0.25">
      <c r="A1309" t="s">
        <v>1589</v>
      </c>
      <c r="B1309" t="s">
        <v>939</v>
      </c>
      <c r="C1309" s="8">
        <v>42004</v>
      </c>
      <c r="D1309">
        <v>0.54327899999999996</v>
      </c>
      <c r="E1309" t="s">
        <v>154</v>
      </c>
      <c r="F1309" t="s">
        <v>155</v>
      </c>
      <c r="G1309" t="s">
        <v>85</v>
      </c>
      <c r="H1309" t="s">
        <v>94</v>
      </c>
      <c r="I1309" t="s">
        <v>95</v>
      </c>
      <c r="J1309">
        <v>12</v>
      </c>
      <c r="K1309">
        <v>1.6299999999999999E-2</v>
      </c>
      <c r="L1309" t="s">
        <v>88</v>
      </c>
      <c r="M1309" t="s">
        <v>96</v>
      </c>
      <c r="N1309">
        <v>33.33</v>
      </c>
      <c r="O1309">
        <v>33.33</v>
      </c>
      <c r="P1309">
        <v>0</v>
      </c>
      <c r="Q1309">
        <v>0</v>
      </c>
      <c r="S1309">
        <v>1</v>
      </c>
      <c r="T1309">
        <v>1</v>
      </c>
      <c r="U1309">
        <v>0</v>
      </c>
      <c r="V1309" t="s">
        <v>97</v>
      </c>
      <c r="W1309">
        <v>1</v>
      </c>
      <c r="Y1309" t="s">
        <v>96</v>
      </c>
      <c r="Z1309">
        <v>33.33</v>
      </c>
      <c r="AA1309">
        <v>33.33</v>
      </c>
    </row>
    <row r="1310" spans="1:27" x14ac:dyDescent="0.25">
      <c r="A1310" t="s">
        <v>1590</v>
      </c>
      <c r="B1310" t="s">
        <v>939</v>
      </c>
      <c r="C1310" s="8">
        <v>42004</v>
      </c>
      <c r="D1310">
        <v>1.0832249999999899</v>
      </c>
      <c r="E1310" t="s">
        <v>157</v>
      </c>
      <c r="F1310" t="s">
        <v>158</v>
      </c>
      <c r="G1310" t="s">
        <v>85</v>
      </c>
      <c r="H1310" t="s">
        <v>104</v>
      </c>
      <c r="I1310" t="s">
        <v>105</v>
      </c>
      <c r="J1310">
        <v>35</v>
      </c>
      <c r="K1310">
        <v>3.2500000000000001E-2</v>
      </c>
      <c r="L1310" t="s">
        <v>88</v>
      </c>
      <c r="M1310" t="s">
        <v>96</v>
      </c>
      <c r="N1310">
        <v>33.33</v>
      </c>
      <c r="O1310">
        <v>33.33</v>
      </c>
      <c r="P1310">
        <v>0</v>
      </c>
      <c r="Q1310">
        <v>0</v>
      </c>
      <c r="S1310">
        <v>1</v>
      </c>
      <c r="T1310">
        <v>1</v>
      </c>
      <c r="U1310">
        <v>0</v>
      </c>
      <c r="V1310" t="s">
        <v>97</v>
      </c>
      <c r="W1310">
        <v>1</v>
      </c>
      <c r="Y1310" t="s">
        <v>96</v>
      </c>
      <c r="Z1310">
        <v>33.33</v>
      </c>
      <c r="AA1310">
        <v>33.33</v>
      </c>
    </row>
    <row r="1311" spans="1:27" x14ac:dyDescent="0.25">
      <c r="A1311" t="s">
        <v>1591</v>
      </c>
      <c r="B1311" t="s">
        <v>939</v>
      </c>
      <c r="C1311" s="8">
        <v>42004</v>
      </c>
      <c r="D1311">
        <v>0</v>
      </c>
      <c r="E1311" t="s">
        <v>160</v>
      </c>
      <c r="F1311" t="s">
        <v>161</v>
      </c>
      <c r="G1311" t="s">
        <v>85</v>
      </c>
      <c r="H1311" t="s">
        <v>118</v>
      </c>
      <c r="I1311" t="s">
        <v>119</v>
      </c>
      <c r="J1311">
        <v>38</v>
      </c>
      <c r="K1311">
        <v>4.3299999999999998E-2</v>
      </c>
      <c r="L1311" t="s">
        <v>88</v>
      </c>
      <c r="M1311" t="s">
        <v>140</v>
      </c>
      <c r="N1311">
        <v>0</v>
      </c>
      <c r="O1311">
        <v>0</v>
      </c>
      <c r="P1311">
        <v>0</v>
      </c>
      <c r="Q1311">
        <v>0</v>
      </c>
      <c r="S1311">
        <v>1</v>
      </c>
      <c r="T1311">
        <v>1</v>
      </c>
      <c r="U1311">
        <v>0</v>
      </c>
      <c r="V1311" t="s">
        <v>121</v>
      </c>
      <c r="W1311">
        <v>0</v>
      </c>
      <c r="Y1311" t="s">
        <v>140</v>
      </c>
      <c r="Z1311">
        <v>50</v>
      </c>
      <c r="AA1311">
        <v>0</v>
      </c>
    </row>
    <row r="1312" spans="1:27" x14ac:dyDescent="0.25">
      <c r="A1312" t="s">
        <v>1592</v>
      </c>
      <c r="B1312" t="s">
        <v>939</v>
      </c>
      <c r="C1312" s="8">
        <v>42004</v>
      </c>
      <c r="D1312">
        <v>1.085</v>
      </c>
      <c r="E1312" t="s">
        <v>163</v>
      </c>
      <c r="F1312" t="s">
        <v>164</v>
      </c>
      <c r="G1312" t="s">
        <v>85</v>
      </c>
      <c r="H1312" t="s">
        <v>165</v>
      </c>
      <c r="I1312" t="s">
        <v>166</v>
      </c>
      <c r="J1312">
        <v>29</v>
      </c>
      <c r="K1312">
        <v>2.1700000000000001E-2</v>
      </c>
      <c r="L1312" t="s">
        <v>88</v>
      </c>
      <c r="M1312" t="s">
        <v>140</v>
      </c>
      <c r="N1312">
        <v>50</v>
      </c>
      <c r="O1312">
        <v>50</v>
      </c>
      <c r="P1312">
        <v>0</v>
      </c>
      <c r="Q1312">
        <v>0</v>
      </c>
      <c r="S1312">
        <v>1</v>
      </c>
      <c r="T1312">
        <v>1</v>
      </c>
      <c r="U1312">
        <v>0</v>
      </c>
      <c r="V1312" t="s">
        <v>97</v>
      </c>
      <c r="W1312">
        <v>1</v>
      </c>
      <c r="Y1312" t="s">
        <v>140</v>
      </c>
      <c r="Z1312">
        <v>50</v>
      </c>
      <c r="AA1312">
        <v>50</v>
      </c>
    </row>
    <row r="1313" spans="1:27" x14ac:dyDescent="0.25">
      <c r="A1313" t="s">
        <v>1593</v>
      </c>
      <c r="B1313" t="s">
        <v>939</v>
      </c>
      <c r="C1313" s="8">
        <v>42004</v>
      </c>
      <c r="D1313">
        <v>1.085</v>
      </c>
      <c r="E1313" t="s">
        <v>168</v>
      </c>
      <c r="F1313" t="s">
        <v>169</v>
      </c>
      <c r="G1313" t="s">
        <v>85</v>
      </c>
      <c r="H1313" t="s">
        <v>165</v>
      </c>
      <c r="I1313" t="s">
        <v>166</v>
      </c>
      <c r="J1313">
        <v>30</v>
      </c>
      <c r="K1313">
        <v>2.1700000000000001E-2</v>
      </c>
      <c r="L1313" t="s">
        <v>88</v>
      </c>
      <c r="M1313" t="s">
        <v>140</v>
      </c>
      <c r="N1313">
        <v>50</v>
      </c>
      <c r="O1313">
        <v>50</v>
      </c>
      <c r="P1313">
        <v>0</v>
      </c>
      <c r="Q1313">
        <v>0</v>
      </c>
      <c r="S1313">
        <v>1</v>
      </c>
      <c r="T1313">
        <v>1</v>
      </c>
      <c r="U1313">
        <v>0</v>
      </c>
      <c r="V1313" t="s">
        <v>97</v>
      </c>
      <c r="W1313">
        <v>1</v>
      </c>
      <c r="Y1313" t="s">
        <v>140</v>
      </c>
      <c r="Z1313">
        <v>50</v>
      </c>
      <c r="AA1313">
        <v>50</v>
      </c>
    </row>
    <row r="1314" spans="1:27" x14ac:dyDescent="0.25">
      <c r="A1314" t="s">
        <v>1594</v>
      </c>
      <c r="B1314" t="s">
        <v>939</v>
      </c>
      <c r="C1314" s="8">
        <v>42004</v>
      </c>
      <c r="D1314">
        <v>1.085</v>
      </c>
      <c r="E1314" t="s">
        <v>171</v>
      </c>
      <c r="F1314" t="s">
        <v>172</v>
      </c>
      <c r="G1314" t="s">
        <v>85</v>
      </c>
      <c r="H1314" t="s">
        <v>165</v>
      </c>
      <c r="I1314" t="s">
        <v>166</v>
      </c>
      <c r="J1314">
        <v>31</v>
      </c>
      <c r="K1314">
        <v>2.1700000000000001E-2</v>
      </c>
      <c r="L1314" t="s">
        <v>88</v>
      </c>
      <c r="M1314" t="s">
        <v>140</v>
      </c>
      <c r="N1314">
        <v>50</v>
      </c>
      <c r="O1314">
        <v>50</v>
      </c>
      <c r="P1314">
        <v>0</v>
      </c>
      <c r="Q1314">
        <v>0</v>
      </c>
      <c r="S1314">
        <v>1</v>
      </c>
      <c r="T1314">
        <v>1</v>
      </c>
      <c r="U1314">
        <v>0</v>
      </c>
      <c r="V1314" t="s">
        <v>97</v>
      </c>
      <c r="W1314">
        <v>1</v>
      </c>
      <c r="Y1314" t="s">
        <v>140</v>
      </c>
      <c r="Z1314">
        <v>50</v>
      </c>
      <c r="AA1314">
        <v>50</v>
      </c>
    </row>
    <row r="1315" spans="1:27" x14ac:dyDescent="0.25">
      <c r="A1315" t="s">
        <v>1595</v>
      </c>
      <c r="B1315" t="s">
        <v>939</v>
      </c>
      <c r="C1315" s="8">
        <v>42004</v>
      </c>
      <c r="D1315">
        <v>0</v>
      </c>
      <c r="E1315" t="s">
        <v>174</v>
      </c>
      <c r="F1315" t="s">
        <v>175</v>
      </c>
      <c r="G1315" t="s">
        <v>85</v>
      </c>
      <c r="H1315" t="s">
        <v>165</v>
      </c>
      <c r="I1315" t="s">
        <v>166</v>
      </c>
      <c r="J1315">
        <v>28</v>
      </c>
      <c r="K1315">
        <v>2.1700000000000001E-2</v>
      </c>
      <c r="L1315" t="s">
        <v>88</v>
      </c>
      <c r="M1315" t="s">
        <v>140</v>
      </c>
      <c r="N1315">
        <v>0</v>
      </c>
      <c r="O1315">
        <v>0</v>
      </c>
      <c r="P1315">
        <v>0</v>
      </c>
      <c r="Q1315">
        <v>0</v>
      </c>
      <c r="S1315">
        <v>1</v>
      </c>
      <c r="T1315">
        <v>1</v>
      </c>
      <c r="U1315">
        <v>0</v>
      </c>
      <c r="V1315" t="s">
        <v>121</v>
      </c>
      <c r="W1315">
        <v>0</v>
      </c>
      <c r="Y1315" t="s">
        <v>140</v>
      </c>
      <c r="Z1315">
        <v>50</v>
      </c>
      <c r="AA1315">
        <v>0</v>
      </c>
    </row>
    <row r="1316" spans="1:27" x14ac:dyDescent="0.25">
      <c r="A1316" t="s">
        <v>1596</v>
      </c>
      <c r="B1316" t="s">
        <v>939</v>
      </c>
      <c r="C1316" s="8">
        <v>42004</v>
      </c>
      <c r="D1316">
        <v>0</v>
      </c>
      <c r="E1316" t="s">
        <v>177</v>
      </c>
      <c r="F1316" t="s">
        <v>178</v>
      </c>
      <c r="G1316" t="s">
        <v>85</v>
      </c>
      <c r="H1316" t="s">
        <v>165</v>
      </c>
      <c r="I1316" t="s">
        <v>166</v>
      </c>
      <c r="J1316">
        <v>27</v>
      </c>
      <c r="K1316">
        <v>2.1700000000000001E-2</v>
      </c>
      <c r="L1316" t="s">
        <v>88</v>
      </c>
      <c r="M1316" t="s">
        <v>140</v>
      </c>
      <c r="N1316">
        <v>0</v>
      </c>
      <c r="O1316">
        <v>0</v>
      </c>
      <c r="P1316">
        <v>0</v>
      </c>
      <c r="Q1316">
        <v>0</v>
      </c>
      <c r="S1316">
        <v>1</v>
      </c>
      <c r="T1316">
        <v>1</v>
      </c>
      <c r="U1316">
        <v>0</v>
      </c>
      <c r="V1316" t="s">
        <v>90</v>
      </c>
      <c r="W1316">
        <v>0</v>
      </c>
      <c r="Y1316" t="s">
        <v>140</v>
      </c>
      <c r="Z1316">
        <v>50</v>
      </c>
      <c r="AA1316">
        <v>0</v>
      </c>
    </row>
    <row r="1317" spans="1:27" x14ac:dyDescent="0.25">
      <c r="A1317" t="s">
        <v>1597</v>
      </c>
      <c r="B1317" t="s">
        <v>939</v>
      </c>
      <c r="C1317" s="8">
        <v>42004</v>
      </c>
      <c r="D1317">
        <v>1.085</v>
      </c>
      <c r="E1317" t="s">
        <v>180</v>
      </c>
      <c r="F1317" t="s">
        <v>181</v>
      </c>
      <c r="G1317" t="s">
        <v>85</v>
      </c>
      <c r="H1317" t="s">
        <v>165</v>
      </c>
      <c r="I1317" t="s">
        <v>166</v>
      </c>
      <c r="J1317">
        <v>32</v>
      </c>
      <c r="K1317">
        <v>2.1700000000000001E-2</v>
      </c>
      <c r="L1317" t="s">
        <v>88</v>
      </c>
      <c r="M1317" t="s">
        <v>140</v>
      </c>
      <c r="N1317">
        <v>50</v>
      </c>
      <c r="O1317">
        <v>50</v>
      </c>
      <c r="P1317">
        <v>0</v>
      </c>
      <c r="Q1317">
        <v>0</v>
      </c>
      <c r="S1317">
        <v>1</v>
      </c>
      <c r="T1317">
        <v>1</v>
      </c>
      <c r="U1317">
        <v>0</v>
      </c>
      <c r="V1317" t="s">
        <v>97</v>
      </c>
      <c r="W1317">
        <v>1</v>
      </c>
      <c r="Y1317" t="s">
        <v>140</v>
      </c>
      <c r="Z1317">
        <v>50</v>
      </c>
      <c r="AA1317">
        <v>50</v>
      </c>
    </row>
    <row r="1318" spans="1:27" x14ac:dyDescent="0.25">
      <c r="A1318" t="s">
        <v>1598</v>
      </c>
      <c r="B1318" t="s">
        <v>939</v>
      </c>
      <c r="C1318" s="8">
        <v>42004</v>
      </c>
      <c r="D1318">
        <v>0</v>
      </c>
      <c r="E1318" t="s">
        <v>183</v>
      </c>
      <c r="F1318" t="s">
        <v>184</v>
      </c>
      <c r="G1318" t="s">
        <v>85</v>
      </c>
      <c r="H1318" t="s">
        <v>104</v>
      </c>
      <c r="I1318" t="s">
        <v>105</v>
      </c>
      <c r="J1318">
        <v>36</v>
      </c>
      <c r="K1318">
        <v>3.2500000000000001E-2</v>
      </c>
      <c r="L1318" t="s">
        <v>88</v>
      </c>
      <c r="M1318" t="s">
        <v>89</v>
      </c>
      <c r="N1318">
        <v>0</v>
      </c>
      <c r="O1318">
        <v>0</v>
      </c>
      <c r="P1318">
        <v>0</v>
      </c>
      <c r="Q1318">
        <v>0</v>
      </c>
      <c r="S1318">
        <v>1</v>
      </c>
      <c r="T1318">
        <v>1</v>
      </c>
      <c r="U1318">
        <v>0</v>
      </c>
      <c r="V1318" t="s">
        <v>90</v>
      </c>
      <c r="W1318">
        <v>0</v>
      </c>
      <c r="Y1318" t="s">
        <v>89</v>
      </c>
      <c r="Z1318">
        <v>0</v>
      </c>
      <c r="AA1318">
        <v>0</v>
      </c>
    </row>
    <row r="1319" spans="1:27" x14ac:dyDescent="0.25">
      <c r="A1319" t="s">
        <v>1599</v>
      </c>
      <c r="B1319" t="s">
        <v>939</v>
      </c>
      <c r="C1319" s="8">
        <v>42004</v>
      </c>
      <c r="D1319">
        <v>1.25</v>
      </c>
      <c r="E1319" t="s">
        <v>186</v>
      </c>
      <c r="F1319" t="s">
        <v>187</v>
      </c>
      <c r="G1319" t="s">
        <v>188</v>
      </c>
      <c r="H1319" t="s">
        <v>189</v>
      </c>
      <c r="I1319" t="s">
        <v>190</v>
      </c>
      <c r="J1319">
        <v>4</v>
      </c>
      <c r="K1319">
        <v>2.5000000000000001E-2</v>
      </c>
      <c r="L1319" t="s">
        <v>88</v>
      </c>
      <c r="M1319" t="s">
        <v>140</v>
      </c>
      <c r="N1319">
        <v>50</v>
      </c>
      <c r="O1319">
        <v>50</v>
      </c>
      <c r="P1319">
        <v>0</v>
      </c>
      <c r="Q1319">
        <v>0</v>
      </c>
      <c r="S1319">
        <v>1</v>
      </c>
      <c r="T1319">
        <v>1</v>
      </c>
      <c r="U1319">
        <v>0</v>
      </c>
      <c r="V1319" t="s">
        <v>97</v>
      </c>
      <c r="W1319">
        <v>1</v>
      </c>
      <c r="Y1319" t="s">
        <v>140</v>
      </c>
      <c r="Z1319">
        <v>50</v>
      </c>
      <c r="AA1319">
        <v>50</v>
      </c>
    </row>
    <row r="1320" spans="1:27" x14ac:dyDescent="0.25">
      <c r="A1320" t="s">
        <v>1600</v>
      </c>
      <c r="B1320" t="s">
        <v>939</v>
      </c>
      <c r="C1320" s="8">
        <v>42004</v>
      </c>
      <c r="D1320">
        <v>1.25</v>
      </c>
      <c r="E1320" t="s">
        <v>192</v>
      </c>
      <c r="F1320" t="s">
        <v>193</v>
      </c>
      <c r="G1320" t="s">
        <v>188</v>
      </c>
      <c r="H1320" t="s">
        <v>189</v>
      </c>
      <c r="I1320" t="s">
        <v>190</v>
      </c>
      <c r="J1320">
        <v>5</v>
      </c>
      <c r="K1320">
        <v>2.5000000000000001E-2</v>
      </c>
      <c r="L1320" t="s">
        <v>88</v>
      </c>
      <c r="M1320" t="s">
        <v>140</v>
      </c>
      <c r="N1320">
        <v>50</v>
      </c>
      <c r="O1320">
        <v>50</v>
      </c>
      <c r="P1320">
        <v>0</v>
      </c>
      <c r="Q1320">
        <v>0</v>
      </c>
      <c r="S1320">
        <v>1</v>
      </c>
      <c r="T1320">
        <v>1</v>
      </c>
      <c r="U1320">
        <v>0</v>
      </c>
      <c r="V1320" t="s">
        <v>97</v>
      </c>
      <c r="W1320">
        <v>1</v>
      </c>
      <c r="Y1320" t="s">
        <v>140</v>
      </c>
      <c r="Z1320">
        <v>50</v>
      </c>
      <c r="AA1320">
        <v>50</v>
      </c>
    </row>
    <row r="1321" spans="1:27" x14ac:dyDescent="0.25">
      <c r="A1321" t="s">
        <v>1601</v>
      </c>
      <c r="B1321" t="s">
        <v>939</v>
      </c>
      <c r="C1321" s="8">
        <v>42004</v>
      </c>
      <c r="D1321">
        <v>1.25</v>
      </c>
      <c r="E1321" t="s">
        <v>195</v>
      </c>
      <c r="F1321" t="s">
        <v>196</v>
      </c>
      <c r="G1321" t="s">
        <v>188</v>
      </c>
      <c r="H1321" t="s">
        <v>189</v>
      </c>
      <c r="I1321" t="s">
        <v>190</v>
      </c>
      <c r="J1321">
        <v>6</v>
      </c>
      <c r="K1321">
        <v>2.5000000000000001E-2</v>
      </c>
      <c r="L1321" t="s">
        <v>88</v>
      </c>
      <c r="M1321" t="s">
        <v>140</v>
      </c>
      <c r="N1321">
        <v>50</v>
      </c>
      <c r="O1321">
        <v>50</v>
      </c>
      <c r="P1321">
        <v>0</v>
      </c>
      <c r="Q1321">
        <v>0</v>
      </c>
      <c r="S1321">
        <v>1</v>
      </c>
      <c r="T1321">
        <v>1</v>
      </c>
      <c r="U1321">
        <v>0</v>
      </c>
      <c r="V1321" t="s">
        <v>97</v>
      </c>
      <c r="W1321">
        <v>1</v>
      </c>
      <c r="Y1321" t="s">
        <v>140</v>
      </c>
      <c r="Z1321">
        <v>50</v>
      </c>
      <c r="AA1321">
        <v>50</v>
      </c>
    </row>
    <row r="1322" spans="1:27" x14ac:dyDescent="0.25">
      <c r="A1322" t="s">
        <v>1602</v>
      </c>
      <c r="B1322" t="s">
        <v>939</v>
      </c>
      <c r="C1322" s="8">
        <v>42004</v>
      </c>
      <c r="D1322">
        <v>1.25</v>
      </c>
      <c r="E1322" t="s">
        <v>198</v>
      </c>
      <c r="F1322" t="s">
        <v>199</v>
      </c>
      <c r="G1322" t="s">
        <v>188</v>
      </c>
      <c r="H1322" t="s">
        <v>189</v>
      </c>
      <c r="I1322" t="s">
        <v>190</v>
      </c>
      <c r="J1322">
        <v>7</v>
      </c>
      <c r="K1322">
        <v>2.5000000000000001E-2</v>
      </c>
      <c r="L1322" t="s">
        <v>88</v>
      </c>
      <c r="M1322" t="s">
        <v>140</v>
      </c>
      <c r="N1322">
        <v>50</v>
      </c>
      <c r="O1322">
        <v>50</v>
      </c>
      <c r="P1322">
        <v>0</v>
      </c>
      <c r="Q1322">
        <v>0</v>
      </c>
      <c r="S1322">
        <v>1</v>
      </c>
      <c r="T1322">
        <v>1</v>
      </c>
      <c r="U1322">
        <v>0</v>
      </c>
      <c r="V1322" t="s">
        <v>97</v>
      </c>
      <c r="W1322">
        <v>1</v>
      </c>
      <c r="Y1322" t="s">
        <v>140</v>
      </c>
      <c r="Z1322">
        <v>50</v>
      </c>
      <c r="AA1322">
        <v>50</v>
      </c>
    </row>
    <row r="1323" spans="1:27" x14ac:dyDescent="0.25">
      <c r="A1323" t="s">
        <v>1603</v>
      </c>
      <c r="B1323" t="s">
        <v>1604</v>
      </c>
      <c r="C1323" s="8" t="s">
        <v>1605</v>
      </c>
      <c r="D1323">
        <v>2.78</v>
      </c>
      <c r="E1323" t="s">
        <v>209</v>
      </c>
      <c r="F1323" t="s">
        <v>210</v>
      </c>
      <c r="G1323" t="s">
        <v>188</v>
      </c>
      <c r="H1323" t="s">
        <v>104</v>
      </c>
      <c r="I1323" t="s">
        <v>204</v>
      </c>
      <c r="J1323">
        <v>9</v>
      </c>
      <c r="K1323">
        <v>4.1700000000000001E-2</v>
      </c>
      <c r="L1323" t="s">
        <v>211</v>
      </c>
      <c r="M1323" t="s">
        <v>211</v>
      </c>
      <c r="N1323">
        <v>50</v>
      </c>
      <c r="O1323">
        <v>66.666666666699996</v>
      </c>
      <c r="P1323">
        <v>33.333333333299997</v>
      </c>
      <c r="Q1323">
        <v>16.666666666699999</v>
      </c>
      <c r="S1323">
        <v>1</v>
      </c>
      <c r="T1323">
        <v>1</v>
      </c>
      <c r="U1323">
        <v>16.666666666699999</v>
      </c>
      <c r="AA1323">
        <v>0</v>
      </c>
    </row>
    <row r="1324" spans="1:27" x14ac:dyDescent="0.25">
      <c r="A1324" t="s">
        <v>1606</v>
      </c>
      <c r="B1324" t="s">
        <v>939</v>
      </c>
      <c r="C1324" s="8">
        <v>42004</v>
      </c>
      <c r="D1324">
        <v>1.25</v>
      </c>
      <c r="E1324" t="s">
        <v>206</v>
      </c>
      <c r="F1324" t="s">
        <v>207</v>
      </c>
      <c r="G1324" t="s">
        <v>188</v>
      </c>
      <c r="H1324" t="s">
        <v>189</v>
      </c>
      <c r="I1324" t="s">
        <v>190</v>
      </c>
      <c r="J1324">
        <v>8</v>
      </c>
      <c r="K1324">
        <v>2.5000000000000001E-2</v>
      </c>
      <c r="L1324" t="s">
        <v>88</v>
      </c>
      <c r="M1324" t="s">
        <v>140</v>
      </c>
      <c r="N1324">
        <v>50</v>
      </c>
      <c r="O1324">
        <v>50</v>
      </c>
      <c r="P1324">
        <v>0</v>
      </c>
      <c r="Q1324">
        <v>0</v>
      </c>
      <c r="S1324">
        <v>1</v>
      </c>
      <c r="T1324">
        <v>1</v>
      </c>
      <c r="U1324">
        <v>0</v>
      </c>
      <c r="V1324" t="s">
        <v>97</v>
      </c>
      <c r="W1324">
        <v>1</v>
      </c>
      <c r="Y1324" t="s">
        <v>140</v>
      </c>
      <c r="Z1324">
        <v>50</v>
      </c>
      <c r="AA1324">
        <v>50</v>
      </c>
    </row>
    <row r="1325" spans="1:27" x14ac:dyDescent="0.25">
      <c r="A1325" t="s">
        <v>1607</v>
      </c>
      <c r="B1325" t="s">
        <v>1604</v>
      </c>
      <c r="C1325" s="8" t="s">
        <v>1605</v>
      </c>
      <c r="D1325">
        <v>2.78</v>
      </c>
      <c r="E1325" t="s">
        <v>214</v>
      </c>
      <c r="F1325" t="s">
        <v>215</v>
      </c>
      <c r="G1325" t="s">
        <v>188</v>
      </c>
      <c r="H1325" t="s">
        <v>104</v>
      </c>
      <c r="I1325" t="s">
        <v>204</v>
      </c>
      <c r="J1325">
        <v>10</v>
      </c>
      <c r="K1325">
        <v>4.1700000000000001E-2</v>
      </c>
      <c r="L1325" t="s">
        <v>211</v>
      </c>
      <c r="M1325" t="s">
        <v>211</v>
      </c>
      <c r="N1325">
        <v>50</v>
      </c>
      <c r="O1325">
        <v>66.666666666699996</v>
      </c>
      <c r="P1325">
        <v>33.333333333299997</v>
      </c>
      <c r="Q1325">
        <v>16.666666666699999</v>
      </c>
      <c r="S1325">
        <v>1</v>
      </c>
      <c r="T1325">
        <v>1</v>
      </c>
      <c r="U1325">
        <v>16.666666666699999</v>
      </c>
      <c r="AA1325">
        <v>0</v>
      </c>
    </row>
    <row r="1326" spans="1:27" x14ac:dyDescent="0.25">
      <c r="A1326" t="s">
        <v>1608</v>
      </c>
      <c r="B1326" t="s">
        <v>1604</v>
      </c>
      <c r="C1326" s="8" t="s">
        <v>1605</v>
      </c>
      <c r="D1326">
        <v>2.085</v>
      </c>
      <c r="E1326" t="s">
        <v>202</v>
      </c>
      <c r="F1326" t="s">
        <v>203</v>
      </c>
      <c r="G1326" t="s">
        <v>188</v>
      </c>
      <c r="H1326" t="s">
        <v>104</v>
      </c>
      <c r="I1326" t="s">
        <v>204</v>
      </c>
      <c r="J1326">
        <v>11</v>
      </c>
      <c r="K1326">
        <v>4.1700000000000001E-2</v>
      </c>
      <c r="L1326" t="s">
        <v>88</v>
      </c>
      <c r="M1326" t="s">
        <v>140</v>
      </c>
      <c r="N1326">
        <v>50</v>
      </c>
      <c r="O1326">
        <v>50</v>
      </c>
      <c r="P1326">
        <v>0</v>
      </c>
      <c r="Q1326">
        <v>0</v>
      </c>
      <c r="S1326">
        <v>1</v>
      </c>
      <c r="T1326">
        <v>1</v>
      </c>
      <c r="U1326">
        <v>0</v>
      </c>
      <c r="V1326" t="s">
        <v>97</v>
      </c>
      <c r="W1326">
        <v>1</v>
      </c>
      <c r="Y1326" t="s">
        <v>140</v>
      </c>
      <c r="Z1326">
        <v>50</v>
      </c>
      <c r="AA1326">
        <v>50</v>
      </c>
    </row>
    <row r="1327" spans="1:27" x14ac:dyDescent="0.25">
      <c r="A1327" t="s">
        <v>1609</v>
      </c>
      <c r="B1327" t="s">
        <v>939</v>
      </c>
      <c r="C1327" s="8">
        <v>42004</v>
      </c>
      <c r="D1327">
        <v>2.2197779999999998</v>
      </c>
      <c r="E1327" t="s">
        <v>217</v>
      </c>
      <c r="F1327" t="s">
        <v>218</v>
      </c>
      <c r="G1327" t="s">
        <v>219</v>
      </c>
      <c r="H1327" t="s">
        <v>3</v>
      </c>
      <c r="I1327" t="s">
        <v>3</v>
      </c>
      <c r="J1327">
        <v>1</v>
      </c>
      <c r="K1327">
        <v>3.3300000000000003E-2</v>
      </c>
      <c r="L1327" t="s">
        <v>88</v>
      </c>
      <c r="M1327" t="s">
        <v>221</v>
      </c>
      <c r="N1327">
        <v>66.66</v>
      </c>
      <c r="O1327">
        <v>66.66</v>
      </c>
      <c r="P1327">
        <v>0</v>
      </c>
      <c r="Q1327">
        <v>0</v>
      </c>
      <c r="S1327">
        <v>1</v>
      </c>
      <c r="T1327">
        <v>1</v>
      </c>
      <c r="U1327">
        <v>0</v>
      </c>
      <c r="W1327">
        <v>0</v>
      </c>
      <c r="X1327">
        <v>66.66</v>
      </c>
      <c r="Y1327" t="s">
        <v>221</v>
      </c>
      <c r="Z1327">
        <v>50</v>
      </c>
      <c r="AA1327">
        <v>66.66</v>
      </c>
    </row>
    <row r="1328" spans="1:27" x14ac:dyDescent="0.25">
      <c r="A1328" t="s">
        <v>1610</v>
      </c>
      <c r="B1328" t="s">
        <v>939</v>
      </c>
      <c r="C1328" s="8">
        <v>42004</v>
      </c>
      <c r="D1328">
        <v>2.2197779999999998</v>
      </c>
      <c r="E1328" t="s">
        <v>223</v>
      </c>
      <c r="F1328" t="s">
        <v>224</v>
      </c>
      <c r="G1328" t="s">
        <v>219</v>
      </c>
      <c r="H1328" t="s">
        <v>3</v>
      </c>
      <c r="I1328" t="s">
        <v>3</v>
      </c>
      <c r="J1328">
        <v>3</v>
      </c>
      <c r="K1328">
        <v>3.3300000000000003E-2</v>
      </c>
      <c r="L1328" t="s">
        <v>88</v>
      </c>
      <c r="M1328" t="s">
        <v>221</v>
      </c>
      <c r="N1328">
        <v>66.66</v>
      </c>
      <c r="O1328">
        <v>66.66</v>
      </c>
      <c r="P1328">
        <v>0</v>
      </c>
      <c r="Q1328">
        <v>0</v>
      </c>
      <c r="S1328">
        <v>1</v>
      </c>
      <c r="T1328">
        <v>1</v>
      </c>
      <c r="U1328">
        <v>0</v>
      </c>
      <c r="W1328">
        <v>0</v>
      </c>
      <c r="X1328">
        <v>66.66</v>
      </c>
      <c r="Y1328" t="s">
        <v>221</v>
      </c>
      <c r="Z1328">
        <v>50</v>
      </c>
      <c r="AA1328">
        <v>66.66</v>
      </c>
    </row>
    <row r="1329" spans="1:27" x14ac:dyDescent="0.25">
      <c r="A1329" t="s">
        <v>1611</v>
      </c>
      <c r="B1329" t="s">
        <v>939</v>
      </c>
      <c r="C1329" s="8">
        <v>42004</v>
      </c>
      <c r="D1329">
        <v>0</v>
      </c>
      <c r="E1329" t="s">
        <v>226</v>
      </c>
      <c r="F1329" t="s">
        <v>227</v>
      </c>
      <c r="G1329" t="s">
        <v>219</v>
      </c>
      <c r="H1329" t="s">
        <v>3</v>
      </c>
      <c r="I1329" t="s">
        <v>3</v>
      </c>
      <c r="J1329">
        <v>2</v>
      </c>
      <c r="K1329">
        <v>3.3300000000000003E-2</v>
      </c>
      <c r="L1329" t="s">
        <v>88</v>
      </c>
      <c r="M1329" t="s">
        <v>221</v>
      </c>
      <c r="N1329">
        <v>0</v>
      </c>
      <c r="O1329">
        <v>0</v>
      </c>
      <c r="P1329">
        <v>0</v>
      </c>
      <c r="Q1329">
        <v>0</v>
      </c>
      <c r="S1329">
        <v>1</v>
      </c>
      <c r="T1329">
        <v>1</v>
      </c>
      <c r="U1329">
        <v>0</v>
      </c>
      <c r="W1329">
        <v>0</v>
      </c>
      <c r="X1329">
        <v>0</v>
      </c>
      <c r="Y1329" t="s">
        <v>221</v>
      </c>
      <c r="Z1329">
        <v>50</v>
      </c>
      <c r="AA1329">
        <v>0</v>
      </c>
    </row>
    <row r="1330" spans="1:27" x14ac:dyDescent="0.25">
      <c r="A1330" t="s">
        <v>1612</v>
      </c>
      <c r="B1330" t="s">
        <v>1440</v>
      </c>
      <c r="C1330" s="8" t="s">
        <v>1441</v>
      </c>
      <c r="D1330">
        <v>0</v>
      </c>
      <c r="E1330" t="s">
        <v>83</v>
      </c>
      <c r="F1330" t="s">
        <v>84</v>
      </c>
      <c r="G1330" t="s">
        <v>85</v>
      </c>
      <c r="H1330" t="s">
        <v>86</v>
      </c>
      <c r="I1330" t="s">
        <v>87</v>
      </c>
      <c r="J1330">
        <v>24</v>
      </c>
      <c r="K1330">
        <v>1.8599999999999998E-2</v>
      </c>
      <c r="L1330" t="s">
        <v>88</v>
      </c>
      <c r="M1330" t="s">
        <v>89</v>
      </c>
      <c r="N1330">
        <v>0</v>
      </c>
      <c r="O1330">
        <v>0</v>
      </c>
      <c r="P1330">
        <v>0</v>
      </c>
      <c r="Q1330">
        <v>0</v>
      </c>
      <c r="S1330">
        <v>1</v>
      </c>
      <c r="T1330">
        <v>1</v>
      </c>
      <c r="U1330">
        <v>0</v>
      </c>
      <c r="V1330" t="s">
        <v>90</v>
      </c>
      <c r="W1330">
        <v>0</v>
      </c>
      <c r="Y1330" t="s">
        <v>89</v>
      </c>
      <c r="Z1330">
        <v>0</v>
      </c>
      <c r="AA1330">
        <v>0</v>
      </c>
    </row>
    <row r="1331" spans="1:27" x14ac:dyDescent="0.25">
      <c r="A1331" t="s">
        <v>1613</v>
      </c>
      <c r="B1331" t="s">
        <v>1440</v>
      </c>
      <c r="C1331" s="8" t="s">
        <v>1441</v>
      </c>
      <c r="D1331">
        <v>0</v>
      </c>
      <c r="E1331" t="s">
        <v>92</v>
      </c>
      <c r="F1331" t="s">
        <v>93</v>
      </c>
      <c r="G1331" t="s">
        <v>85</v>
      </c>
      <c r="H1331" t="s">
        <v>94</v>
      </c>
      <c r="I1331" t="s">
        <v>95</v>
      </c>
      <c r="J1331">
        <v>13</v>
      </c>
      <c r="K1331">
        <v>1.6299999999999999E-2</v>
      </c>
      <c r="L1331" t="s">
        <v>88</v>
      </c>
      <c r="M1331" t="s">
        <v>89</v>
      </c>
      <c r="N1331">
        <v>0</v>
      </c>
      <c r="O1331">
        <v>0</v>
      </c>
      <c r="P1331">
        <v>0</v>
      </c>
      <c r="Q1331">
        <v>0</v>
      </c>
      <c r="S1331">
        <v>1</v>
      </c>
      <c r="T1331">
        <v>1</v>
      </c>
      <c r="U1331">
        <v>0</v>
      </c>
      <c r="V1331" t="s">
        <v>90</v>
      </c>
      <c r="W1331">
        <v>0</v>
      </c>
      <c r="Y1331" t="s">
        <v>89</v>
      </c>
      <c r="Z1331">
        <v>0</v>
      </c>
      <c r="AA1331">
        <v>0</v>
      </c>
    </row>
    <row r="1332" spans="1:27" x14ac:dyDescent="0.25">
      <c r="A1332" t="s">
        <v>1614</v>
      </c>
      <c r="B1332" t="s">
        <v>1440</v>
      </c>
      <c r="C1332" s="8" t="s">
        <v>1441</v>
      </c>
      <c r="D1332">
        <v>0</v>
      </c>
      <c r="E1332" t="s">
        <v>99</v>
      </c>
      <c r="F1332" t="s">
        <v>100</v>
      </c>
      <c r="G1332" t="s">
        <v>85</v>
      </c>
      <c r="H1332" t="s">
        <v>86</v>
      </c>
      <c r="I1332" t="s">
        <v>87</v>
      </c>
      <c r="J1332">
        <v>26</v>
      </c>
      <c r="K1332">
        <v>1.8599999999999998E-2</v>
      </c>
      <c r="L1332" t="s">
        <v>88</v>
      </c>
      <c r="M1332" t="s">
        <v>89</v>
      </c>
      <c r="N1332">
        <v>0</v>
      </c>
      <c r="O1332">
        <v>0</v>
      </c>
      <c r="P1332">
        <v>0</v>
      </c>
      <c r="Q1332">
        <v>0</v>
      </c>
      <c r="S1332">
        <v>1</v>
      </c>
      <c r="T1332">
        <v>1</v>
      </c>
      <c r="U1332">
        <v>0</v>
      </c>
      <c r="V1332" t="s">
        <v>90</v>
      </c>
      <c r="W1332">
        <v>0</v>
      </c>
      <c r="Y1332" t="s">
        <v>89</v>
      </c>
      <c r="Z1332">
        <v>0</v>
      </c>
      <c r="AA1332">
        <v>0</v>
      </c>
    </row>
    <row r="1333" spans="1:27" x14ac:dyDescent="0.25">
      <c r="A1333" t="s">
        <v>1615</v>
      </c>
      <c r="B1333" t="s">
        <v>1440</v>
      </c>
      <c r="C1333" s="8" t="s">
        <v>1441</v>
      </c>
      <c r="D1333">
        <v>0</v>
      </c>
      <c r="E1333" t="s">
        <v>102</v>
      </c>
      <c r="F1333" t="s">
        <v>103</v>
      </c>
      <c r="G1333" t="s">
        <v>85</v>
      </c>
      <c r="H1333" t="s">
        <v>104</v>
      </c>
      <c r="I1333" t="s">
        <v>105</v>
      </c>
      <c r="J1333">
        <v>34</v>
      </c>
      <c r="K1333">
        <v>3.2500000000000001E-2</v>
      </c>
      <c r="L1333" t="s">
        <v>88</v>
      </c>
      <c r="M1333" t="s">
        <v>89</v>
      </c>
      <c r="N1333">
        <v>0</v>
      </c>
      <c r="O1333">
        <v>0</v>
      </c>
      <c r="P1333">
        <v>0</v>
      </c>
      <c r="Q1333">
        <v>0</v>
      </c>
      <c r="S1333">
        <v>1</v>
      </c>
      <c r="T1333">
        <v>1</v>
      </c>
      <c r="U1333">
        <v>0</v>
      </c>
      <c r="V1333" t="s">
        <v>90</v>
      </c>
      <c r="W1333">
        <v>0</v>
      </c>
      <c r="Y1333" t="s">
        <v>89</v>
      </c>
      <c r="Z1333">
        <v>0</v>
      </c>
      <c r="AA1333">
        <v>0</v>
      </c>
    </row>
    <row r="1334" spans="1:27" x14ac:dyDescent="0.25">
      <c r="A1334" t="s">
        <v>1616</v>
      </c>
      <c r="B1334" t="s">
        <v>1440</v>
      </c>
      <c r="C1334" s="8" t="s">
        <v>1441</v>
      </c>
      <c r="D1334">
        <v>0</v>
      </c>
      <c r="E1334" t="s">
        <v>107</v>
      </c>
      <c r="F1334" t="s">
        <v>108</v>
      </c>
      <c r="G1334" t="s">
        <v>85</v>
      </c>
      <c r="H1334" t="s">
        <v>94</v>
      </c>
      <c r="I1334" t="s">
        <v>95</v>
      </c>
      <c r="J1334">
        <v>19</v>
      </c>
      <c r="K1334">
        <v>1.6299999999999999E-2</v>
      </c>
      <c r="L1334" t="s">
        <v>88</v>
      </c>
      <c r="M1334" t="s">
        <v>89</v>
      </c>
      <c r="N1334">
        <v>0</v>
      </c>
      <c r="O1334">
        <v>0</v>
      </c>
      <c r="P1334">
        <v>0</v>
      </c>
      <c r="Q1334">
        <v>0</v>
      </c>
      <c r="S1334">
        <v>1</v>
      </c>
      <c r="T1334">
        <v>1</v>
      </c>
      <c r="U1334">
        <v>0</v>
      </c>
      <c r="V1334" t="s">
        <v>90</v>
      </c>
      <c r="W1334">
        <v>0</v>
      </c>
      <c r="Y1334" t="s">
        <v>89</v>
      </c>
      <c r="Z1334">
        <v>0</v>
      </c>
      <c r="AA1334">
        <v>0</v>
      </c>
    </row>
    <row r="1335" spans="1:27" x14ac:dyDescent="0.25">
      <c r="A1335" t="s">
        <v>1617</v>
      </c>
      <c r="B1335" t="s">
        <v>1440</v>
      </c>
      <c r="C1335" s="8" t="s">
        <v>1441</v>
      </c>
      <c r="D1335">
        <v>0</v>
      </c>
      <c r="E1335" t="s">
        <v>110</v>
      </c>
      <c r="F1335" t="s">
        <v>111</v>
      </c>
      <c r="G1335" t="s">
        <v>85</v>
      </c>
      <c r="H1335" t="s">
        <v>86</v>
      </c>
      <c r="I1335" t="s">
        <v>87</v>
      </c>
      <c r="J1335">
        <v>20</v>
      </c>
      <c r="K1335">
        <v>1.8599999999999998E-2</v>
      </c>
      <c r="L1335" t="s">
        <v>88</v>
      </c>
      <c r="M1335" t="s">
        <v>89</v>
      </c>
      <c r="N1335">
        <v>0</v>
      </c>
      <c r="O1335">
        <v>0</v>
      </c>
      <c r="P1335">
        <v>0</v>
      </c>
      <c r="Q1335">
        <v>0</v>
      </c>
      <c r="S1335">
        <v>1</v>
      </c>
      <c r="T1335">
        <v>1</v>
      </c>
      <c r="U1335">
        <v>0</v>
      </c>
      <c r="V1335" t="s">
        <v>90</v>
      </c>
      <c r="W1335">
        <v>0</v>
      </c>
      <c r="Y1335" t="s">
        <v>89</v>
      </c>
      <c r="Z1335">
        <v>0</v>
      </c>
      <c r="AA1335">
        <v>0</v>
      </c>
    </row>
    <row r="1336" spans="1:27" x14ac:dyDescent="0.25">
      <c r="A1336" t="s">
        <v>1618</v>
      </c>
      <c r="B1336" t="s">
        <v>1440</v>
      </c>
      <c r="C1336" s="8" t="s">
        <v>1441</v>
      </c>
      <c r="D1336">
        <v>0</v>
      </c>
      <c r="E1336" t="s">
        <v>113</v>
      </c>
      <c r="F1336" t="s">
        <v>114</v>
      </c>
      <c r="G1336" t="s">
        <v>85</v>
      </c>
      <c r="H1336" t="s">
        <v>94</v>
      </c>
      <c r="I1336" t="s">
        <v>95</v>
      </c>
      <c r="J1336">
        <v>18</v>
      </c>
      <c r="K1336">
        <v>1.6299999999999999E-2</v>
      </c>
      <c r="L1336" t="s">
        <v>88</v>
      </c>
      <c r="M1336" t="s">
        <v>89</v>
      </c>
      <c r="N1336">
        <v>0</v>
      </c>
      <c r="O1336">
        <v>0</v>
      </c>
      <c r="P1336">
        <v>0</v>
      </c>
      <c r="Q1336">
        <v>0</v>
      </c>
      <c r="S1336">
        <v>1</v>
      </c>
      <c r="T1336">
        <v>1</v>
      </c>
      <c r="U1336">
        <v>0</v>
      </c>
      <c r="V1336" t="s">
        <v>90</v>
      </c>
      <c r="W1336">
        <v>0</v>
      </c>
      <c r="Y1336" t="s">
        <v>89</v>
      </c>
      <c r="Z1336">
        <v>0</v>
      </c>
      <c r="AA1336">
        <v>0</v>
      </c>
    </row>
    <row r="1337" spans="1:27" x14ac:dyDescent="0.25">
      <c r="A1337" t="s">
        <v>1619</v>
      </c>
      <c r="B1337" t="s">
        <v>1440</v>
      </c>
      <c r="C1337" s="8" t="s">
        <v>1441</v>
      </c>
      <c r="D1337">
        <v>0</v>
      </c>
      <c r="E1337" t="s">
        <v>116</v>
      </c>
      <c r="F1337" t="s">
        <v>117</v>
      </c>
      <c r="G1337" t="s">
        <v>85</v>
      </c>
      <c r="H1337" t="s">
        <v>118</v>
      </c>
      <c r="I1337" t="s">
        <v>119</v>
      </c>
      <c r="J1337">
        <v>37</v>
      </c>
      <c r="K1337">
        <v>4.3299999999999998E-2</v>
      </c>
      <c r="L1337" t="s">
        <v>88</v>
      </c>
      <c r="M1337" t="s">
        <v>89</v>
      </c>
      <c r="N1337">
        <v>0</v>
      </c>
      <c r="O1337">
        <v>0</v>
      </c>
      <c r="P1337">
        <v>0</v>
      </c>
      <c r="Q1337">
        <v>0</v>
      </c>
      <c r="S1337">
        <v>1</v>
      </c>
      <c r="T1337">
        <v>1</v>
      </c>
      <c r="U1337">
        <v>0</v>
      </c>
      <c r="V1337" t="s">
        <v>90</v>
      </c>
      <c r="W1337">
        <v>0</v>
      </c>
      <c r="Y1337" t="s">
        <v>89</v>
      </c>
      <c r="Z1337">
        <v>0</v>
      </c>
      <c r="AA1337">
        <v>0</v>
      </c>
    </row>
    <row r="1338" spans="1:27" x14ac:dyDescent="0.25">
      <c r="A1338" t="s">
        <v>1620</v>
      </c>
      <c r="B1338" t="s">
        <v>1440</v>
      </c>
      <c r="C1338" s="8" t="s">
        <v>1441</v>
      </c>
      <c r="D1338">
        <v>0</v>
      </c>
      <c r="E1338" t="s">
        <v>123</v>
      </c>
      <c r="F1338" t="s">
        <v>124</v>
      </c>
      <c r="G1338" t="s">
        <v>85</v>
      </c>
      <c r="H1338" t="s">
        <v>86</v>
      </c>
      <c r="I1338" t="s">
        <v>87</v>
      </c>
      <c r="J1338">
        <v>23</v>
      </c>
      <c r="K1338">
        <v>1.8599999999999998E-2</v>
      </c>
      <c r="L1338" t="s">
        <v>88</v>
      </c>
      <c r="M1338" t="s">
        <v>89</v>
      </c>
      <c r="N1338">
        <v>0</v>
      </c>
      <c r="O1338">
        <v>0</v>
      </c>
      <c r="P1338">
        <v>0</v>
      </c>
      <c r="Q1338">
        <v>0</v>
      </c>
      <c r="S1338">
        <v>1</v>
      </c>
      <c r="T1338">
        <v>1</v>
      </c>
      <c r="U1338">
        <v>0</v>
      </c>
      <c r="V1338" t="s">
        <v>90</v>
      </c>
      <c r="W1338">
        <v>0</v>
      </c>
      <c r="Y1338" t="s">
        <v>89</v>
      </c>
      <c r="Z1338">
        <v>0</v>
      </c>
      <c r="AA1338">
        <v>0</v>
      </c>
    </row>
    <row r="1339" spans="1:27" x14ac:dyDescent="0.25">
      <c r="A1339" t="s">
        <v>1621</v>
      </c>
      <c r="B1339" t="s">
        <v>1440</v>
      </c>
      <c r="C1339" s="8" t="s">
        <v>1441</v>
      </c>
      <c r="D1339">
        <v>0</v>
      </c>
      <c r="E1339" t="s">
        <v>126</v>
      </c>
      <c r="F1339" t="s">
        <v>127</v>
      </c>
      <c r="G1339" t="s">
        <v>85</v>
      </c>
      <c r="H1339" t="s">
        <v>86</v>
      </c>
      <c r="I1339" t="s">
        <v>87</v>
      </c>
      <c r="J1339">
        <v>22</v>
      </c>
      <c r="K1339">
        <v>1.8599999999999998E-2</v>
      </c>
      <c r="L1339" t="s">
        <v>88</v>
      </c>
      <c r="M1339" t="s">
        <v>89</v>
      </c>
      <c r="N1339">
        <v>0</v>
      </c>
      <c r="O1339">
        <v>0</v>
      </c>
      <c r="P1339">
        <v>0</v>
      </c>
      <c r="Q1339">
        <v>0</v>
      </c>
      <c r="S1339">
        <v>1</v>
      </c>
      <c r="T1339">
        <v>1</v>
      </c>
      <c r="U1339">
        <v>0</v>
      </c>
      <c r="V1339" t="s">
        <v>90</v>
      </c>
      <c r="W1339">
        <v>0</v>
      </c>
      <c r="Y1339" t="s">
        <v>89</v>
      </c>
      <c r="Z1339">
        <v>0</v>
      </c>
      <c r="AA1339">
        <v>0</v>
      </c>
    </row>
    <row r="1340" spans="1:27" x14ac:dyDescent="0.25">
      <c r="A1340" t="s">
        <v>1622</v>
      </c>
      <c r="B1340" t="s">
        <v>1440</v>
      </c>
      <c r="C1340" s="8" t="s">
        <v>1441</v>
      </c>
      <c r="D1340">
        <v>0</v>
      </c>
      <c r="E1340" t="s">
        <v>129</v>
      </c>
      <c r="F1340" t="s">
        <v>130</v>
      </c>
      <c r="G1340" t="s">
        <v>85</v>
      </c>
      <c r="H1340" t="s">
        <v>94</v>
      </c>
      <c r="I1340" t="s">
        <v>95</v>
      </c>
      <c r="J1340">
        <v>15</v>
      </c>
      <c r="K1340">
        <v>1.6299999999999999E-2</v>
      </c>
      <c r="L1340" t="s">
        <v>88</v>
      </c>
      <c r="M1340" t="s">
        <v>89</v>
      </c>
      <c r="N1340">
        <v>0</v>
      </c>
      <c r="O1340">
        <v>0</v>
      </c>
      <c r="P1340">
        <v>0</v>
      </c>
      <c r="Q1340">
        <v>0</v>
      </c>
      <c r="S1340">
        <v>1</v>
      </c>
      <c r="T1340">
        <v>1</v>
      </c>
      <c r="U1340">
        <v>0</v>
      </c>
      <c r="V1340" t="s">
        <v>90</v>
      </c>
      <c r="W1340">
        <v>0</v>
      </c>
      <c r="Y1340" t="s">
        <v>89</v>
      </c>
      <c r="Z1340">
        <v>0</v>
      </c>
      <c r="AA1340">
        <v>0</v>
      </c>
    </row>
    <row r="1341" spans="1:27" x14ac:dyDescent="0.25">
      <c r="A1341" t="s">
        <v>1623</v>
      </c>
      <c r="B1341" t="s">
        <v>1440</v>
      </c>
      <c r="C1341" s="8" t="s">
        <v>1441</v>
      </c>
      <c r="D1341">
        <v>0</v>
      </c>
      <c r="E1341" t="s">
        <v>132</v>
      </c>
      <c r="F1341" t="s">
        <v>133</v>
      </c>
      <c r="G1341" t="s">
        <v>85</v>
      </c>
      <c r="H1341" t="s">
        <v>86</v>
      </c>
      <c r="I1341" t="s">
        <v>87</v>
      </c>
      <c r="J1341">
        <v>21</v>
      </c>
      <c r="K1341">
        <v>1.8599999999999998E-2</v>
      </c>
      <c r="L1341" t="s">
        <v>88</v>
      </c>
      <c r="M1341" t="s">
        <v>89</v>
      </c>
      <c r="N1341">
        <v>0</v>
      </c>
      <c r="O1341">
        <v>0</v>
      </c>
      <c r="P1341">
        <v>0</v>
      </c>
      <c r="Q1341">
        <v>0</v>
      </c>
      <c r="S1341">
        <v>1</v>
      </c>
      <c r="T1341">
        <v>1</v>
      </c>
      <c r="U1341">
        <v>0</v>
      </c>
      <c r="V1341" t="s">
        <v>90</v>
      </c>
      <c r="W1341">
        <v>0</v>
      </c>
      <c r="Y1341" t="s">
        <v>89</v>
      </c>
      <c r="Z1341">
        <v>0</v>
      </c>
      <c r="AA1341">
        <v>0</v>
      </c>
    </row>
    <row r="1342" spans="1:27" x14ac:dyDescent="0.25">
      <c r="A1342" t="s">
        <v>1624</v>
      </c>
      <c r="B1342" t="s">
        <v>1440</v>
      </c>
      <c r="C1342" s="8" t="s">
        <v>1441</v>
      </c>
      <c r="D1342">
        <v>0</v>
      </c>
      <c r="E1342" t="s">
        <v>135</v>
      </c>
      <c r="F1342" t="s">
        <v>136</v>
      </c>
      <c r="G1342" t="s">
        <v>85</v>
      </c>
      <c r="H1342" t="s">
        <v>94</v>
      </c>
      <c r="I1342" t="s">
        <v>95</v>
      </c>
      <c r="J1342">
        <v>14</v>
      </c>
      <c r="K1342">
        <v>1.6299999999999999E-2</v>
      </c>
      <c r="L1342" t="s">
        <v>88</v>
      </c>
      <c r="M1342" t="s">
        <v>89</v>
      </c>
      <c r="N1342">
        <v>0</v>
      </c>
      <c r="O1342">
        <v>0</v>
      </c>
      <c r="P1342">
        <v>0</v>
      </c>
      <c r="Q1342">
        <v>0</v>
      </c>
      <c r="S1342">
        <v>1</v>
      </c>
      <c r="T1342">
        <v>1</v>
      </c>
      <c r="U1342">
        <v>0</v>
      </c>
      <c r="V1342" t="s">
        <v>90</v>
      </c>
      <c r="W1342">
        <v>0</v>
      </c>
      <c r="Y1342" t="s">
        <v>89</v>
      </c>
      <c r="Z1342">
        <v>0</v>
      </c>
      <c r="AA1342">
        <v>0</v>
      </c>
    </row>
    <row r="1343" spans="1:27" x14ac:dyDescent="0.25">
      <c r="A1343" t="s">
        <v>1625</v>
      </c>
      <c r="B1343" t="s">
        <v>1440</v>
      </c>
      <c r="C1343" s="8" t="s">
        <v>1441</v>
      </c>
      <c r="D1343">
        <v>0</v>
      </c>
      <c r="E1343" t="s">
        <v>138</v>
      </c>
      <c r="F1343" t="s">
        <v>139</v>
      </c>
      <c r="G1343" t="s">
        <v>85</v>
      </c>
      <c r="H1343" t="s">
        <v>118</v>
      </c>
      <c r="I1343" t="s">
        <v>119</v>
      </c>
      <c r="J1343">
        <v>39</v>
      </c>
      <c r="K1343">
        <v>4.3299999999999998E-2</v>
      </c>
      <c r="L1343" t="s">
        <v>88</v>
      </c>
      <c r="M1343" t="s">
        <v>140</v>
      </c>
      <c r="N1343">
        <v>0</v>
      </c>
      <c r="O1343">
        <v>0</v>
      </c>
      <c r="P1343">
        <v>0</v>
      </c>
      <c r="Q1343">
        <v>0</v>
      </c>
      <c r="S1343">
        <v>1</v>
      </c>
      <c r="T1343">
        <v>1</v>
      </c>
      <c r="U1343">
        <v>0</v>
      </c>
      <c r="V1343" t="s">
        <v>90</v>
      </c>
      <c r="W1343">
        <v>0</v>
      </c>
      <c r="Y1343" t="s">
        <v>140</v>
      </c>
      <c r="Z1343">
        <v>50</v>
      </c>
      <c r="AA1343">
        <v>0</v>
      </c>
    </row>
    <row r="1344" spans="1:27" x14ac:dyDescent="0.25">
      <c r="A1344" t="s">
        <v>1626</v>
      </c>
      <c r="B1344" t="s">
        <v>1440</v>
      </c>
      <c r="C1344" s="8" t="s">
        <v>1441</v>
      </c>
      <c r="D1344">
        <v>0</v>
      </c>
      <c r="E1344" t="s">
        <v>142</v>
      </c>
      <c r="F1344" t="s">
        <v>143</v>
      </c>
      <c r="G1344" t="s">
        <v>85</v>
      </c>
      <c r="H1344" t="s">
        <v>104</v>
      </c>
      <c r="I1344" t="s">
        <v>105</v>
      </c>
      <c r="J1344">
        <v>33</v>
      </c>
      <c r="K1344">
        <v>3.2500000000000001E-2</v>
      </c>
      <c r="L1344" t="s">
        <v>88</v>
      </c>
      <c r="M1344" t="s">
        <v>89</v>
      </c>
      <c r="N1344">
        <v>0</v>
      </c>
      <c r="O1344">
        <v>0</v>
      </c>
      <c r="P1344">
        <v>0</v>
      </c>
      <c r="Q1344">
        <v>0</v>
      </c>
      <c r="S1344">
        <v>1</v>
      </c>
      <c r="T1344">
        <v>1</v>
      </c>
      <c r="U1344">
        <v>0</v>
      </c>
      <c r="V1344" t="s">
        <v>90</v>
      </c>
      <c r="W1344">
        <v>0</v>
      </c>
      <c r="Y1344" t="s">
        <v>89</v>
      </c>
      <c r="Z1344">
        <v>0</v>
      </c>
      <c r="AA1344">
        <v>0</v>
      </c>
    </row>
    <row r="1345" spans="1:27" x14ac:dyDescent="0.25">
      <c r="A1345" t="s">
        <v>1627</v>
      </c>
      <c r="B1345" t="s">
        <v>1440</v>
      </c>
      <c r="C1345" s="8" t="s">
        <v>1441</v>
      </c>
      <c r="D1345">
        <v>0</v>
      </c>
      <c r="E1345" t="s">
        <v>145</v>
      </c>
      <c r="F1345" t="s">
        <v>146</v>
      </c>
      <c r="G1345" t="s">
        <v>85</v>
      </c>
      <c r="H1345" t="s">
        <v>86</v>
      </c>
      <c r="I1345" t="s">
        <v>87</v>
      </c>
      <c r="J1345">
        <v>25</v>
      </c>
      <c r="K1345">
        <v>1.8599999999999998E-2</v>
      </c>
      <c r="L1345" t="s">
        <v>88</v>
      </c>
      <c r="M1345" t="s">
        <v>89</v>
      </c>
      <c r="N1345">
        <v>0</v>
      </c>
      <c r="O1345">
        <v>0</v>
      </c>
      <c r="P1345">
        <v>0</v>
      </c>
      <c r="Q1345">
        <v>0</v>
      </c>
      <c r="S1345">
        <v>1</v>
      </c>
      <c r="T1345">
        <v>1</v>
      </c>
      <c r="U1345">
        <v>0</v>
      </c>
      <c r="V1345" t="s">
        <v>90</v>
      </c>
      <c r="W1345">
        <v>0</v>
      </c>
      <c r="Y1345" t="s">
        <v>89</v>
      </c>
      <c r="Z1345">
        <v>0</v>
      </c>
      <c r="AA1345">
        <v>0</v>
      </c>
    </row>
    <row r="1346" spans="1:27" x14ac:dyDescent="0.25">
      <c r="A1346" t="s">
        <v>1628</v>
      </c>
      <c r="B1346" t="s">
        <v>1440</v>
      </c>
      <c r="C1346" s="8" t="s">
        <v>1441</v>
      </c>
      <c r="D1346">
        <v>0</v>
      </c>
      <c r="E1346" t="s">
        <v>148</v>
      </c>
      <c r="F1346" t="s">
        <v>149</v>
      </c>
      <c r="G1346" t="s">
        <v>85</v>
      </c>
      <c r="H1346" t="s">
        <v>94</v>
      </c>
      <c r="I1346" t="s">
        <v>95</v>
      </c>
      <c r="J1346">
        <v>16</v>
      </c>
      <c r="K1346">
        <v>1.6299999999999999E-2</v>
      </c>
      <c r="L1346" t="s">
        <v>88</v>
      </c>
      <c r="M1346" t="s">
        <v>89</v>
      </c>
      <c r="N1346">
        <v>0</v>
      </c>
      <c r="O1346">
        <v>0</v>
      </c>
      <c r="P1346">
        <v>0</v>
      </c>
      <c r="Q1346">
        <v>0</v>
      </c>
      <c r="S1346">
        <v>1</v>
      </c>
      <c r="T1346">
        <v>1</v>
      </c>
      <c r="U1346">
        <v>0</v>
      </c>
      <c r="V1346" t="s">
        <v>90</v>
      </c>
      <c r="W1346">
        <v>0</v>
      </c>
      <c r="Y1346" t="s">
        <v>89</v>
      </c>
      <c r="Z1346">
        <v>0</v>
      </c>
      <c r="AA1346">
        <v>0</v>
      </c>
    </row>
    <row r="1347" spans="1:27" x14ac:dyDescent="0.25">
      <c r="A1347" t="s">
        <v>1629</v>
      </c>
      <c r="B1347" t="s">
        <v>1440</v>
      </c>
      <c r="C1347" s="8" t="s">
        <v>1441</v>
      </c>
      <c r="D1347">
        <v>0</v>
      </c>
      <c r="E1347" t="s">
        <v>151</v>
      </c>
      <c r="F1347" t="s">
        <v>152</v>
      </c>
      <c r="G1347" t="s">
        <v>85</v>
      </c>
      <c r="H1347" t="s">
        <v>94</v>
      </c>
      <c r="I1347" t="s">
        <v>95</v>
      </c>
      <c r="J1347">
        <v>17</v>
      </c>
      <c r="K1347">
        <v>1.6299999999999999E-2</v>
      </c>
      <c r="L1347" t="s">
        <v>88</v>
      </c>
      <c r="M1347" t="s">
        <v>89</v>
      </c>
      <c r="N1347">
        <v>0</v>
      </c>
      <c r="O1347">
        <v>0</v>
      </c>
      <c r="P1347">
        <v>0</v>
      </c>
      <c r="Q1347">
        <v>0</v>
      </c>
      <c r="S1347">
        <v>1</v>
      </c>
      <c r="T1347">
        <v>1</v>
      </c>
      <c r="U1347">
        <v>0</v>
      </c>
      <c r="V1347" t="s">
        <v>90</v>
      </c>
      <c r="W1347">
        <v>0</v>
      </c>
      <c r="Y1347" t="s">
        <v>89</v>
      </c>
      <c r="Z1347">
        <v>0</v>
      </c>
      <c r="AA1347">
        <v>0</v>
      </c>
    </row>
    <row r="1348" spans="1:27" x14ac:dyDescent="0.25">
      <c r="A1348" t="s">
        <v>1630</v>
      </c>
      <c r="B1348" t="s">
        <v>1440</v>
      </c>
      <c r="C1348" s="8" t="s">
        <v>1441</v>
      </c>
      <c r="D1348">
        <v>0</v>
      </c>
      <c r="E1348" t="s">
        <v>154</v>
      </c>
      <c r="F1348" t="s">
        <v>155</v>
      </c>
      <c r="G1348" t="s">
        <v>85</v>
      </c>
      <c r="H1348" t="s">
        <v>94</v>
      </c>
      <c r="I1348" t="s">
        <v>95</v>
      </c>
      <c r="J1348">
        <v>12</v>
      </c>
      <c r="K1348">
        <v>1.6299999999999999E-2</v>
      </c>
      <c r="L1348" t="s">
        <v>88</v>
      </c>
      <c r="M1348" t="s">
        <v>89</v>
      </c>
      <c r="N1348">
        <v>0</v>
      </c>
      <c r="O1348">
        <v>0</v>
      </c>
      <c r="P1348">
        <v>0</v>
      </c>
      <c r="Q1348">
        <v>0</v>
      </c>
      <c r="S1348">
        <v>1</v>
      </c>
      <c r="T1348">
        <v>1</v>
      </c>
      <c r="U1348">
        <v>0</v>
      </c>
      <c r="V1348" t="s">
        <v>90</v>
      </c>
      <c r="W1348">
        <v>0</v>
      </c>
      <c r="Y1348" t="s">
        <v>89</v>
      </c>
      <c r="Z1348">
        <v>0</v>
      </c>
      <c r="AA1348">
        <v>0</v>
      </c>
    </row>
    <row r="1349" spans="1:27" x14ac:dyDescent="0.25">
      <c r="A1349" t="s">
        <v>1631</v>
      </c>
      <c r="B1349" t="s">
        <v>1440</v>
      </c>
      <c r="C1349" s="8" t="s">
        <v>1441</v>
      </c>
      <c r="D1349">
        <v>0</v>
      </c>
      <c r="E1349" t="s">
        <v>157</v>
      </c>
      <c r="F1349" t="s">
        <v>158</v>
      </c>
      <c r="G1349" t="s">
        <v>85</v>
      </c>
      <c r="H1349" t="s">
        <v>104</v>
      </c>
      <c r="I1349" t="s">
        <v>105</v>
      </c>
      <c r="J1349">
        <v>35</v>
      </c>
      <c r="K1349">
        <v>3.2500000000000001E-2</v>
      </c>
      <c r="L1349" t="s">
        <v>88</v>
      </c>
      <c r="M1349" t="s">
        <v>89</v>
      </c>
      <c r="N1349">
        <v>0</v>
      </c>
      <c r="O1349">
        <v>0</v>
      </c>
      <c r="P1349">
        <v>0</v>
      </c>
      <c r="Q1349">
        <v>0</v>
      </c>
      <c r="S1349">
        <v>1</v>
      </c>
      <c r="T1349">
        <v>1</v>
      </c>
      <c r="U1349">
        <v>0</v>
      </c>
      <c r="V1349" t="s">
        <v>90</v>
      </c>
      <c r="W1349">
        <v>0</v>
      </c>
      <c r="Y1349" t="s">
        <v>89</v>
      </c>
      <c r="Z1349">
        <v>0</v>
      </c>
      <c r="AA1349">
        <v>0</v>
      </c>
    </row>
    <row r="1350" spans="1:27" x14ac:dyDescent="0.25">
      <c r="A1350" t="s">
        <v>1632</v>
      </c>
      <c r="B1350" t="s">
        <v>1440</v>
      </c>
      <c r="C1350" s="8" t="s">
        <v>1441</v>
      </c>
      <c r="D1350">
        <v>0</v>
      </c>
      <c r="E1350" t="s">
        <v>160</v>
      </c>
      <c r="F1350" t="s">
        <v>161</v>
      </c>
      <c r="G1350" t="s">
        <v>85</v>
      </c>
      <c r="H1350" t="s">
        <v>118</v>
      </c>
      <c r="I1350" t="s">
        <v>119</v>
      </c>
      <c r="J1350">
        <v>38</v>
      </c>
      <c r="K1350">
        <v>4.3299999999999998E-2</v>
      </c>
      <c r="L1350" t="s">
        <v>88</v>
      </c>
      <c r="M1350" t="s">
        <v>140</v>
      </c>
      <c r="N1350">
        <v>0</v>
      </c>
      <c r="O1350">
        <v>0</v>
      </c>
      <c r="P1350">
        <v>0</v>
      </c>
      <c r="Q1350">
        <v>0</v>
      </c>
      <c r="S1350">
        <v>1</v>
      </c>
      <c r="T1350">
        <v>1</v>
      </c>
      <c r="U1350">
        <v>0</v>
      </c>
      <c r="V1350" t="s">
        <v>90</v>
      </c>
      <c r="W1350">
        <v>0</v>
      </c>
      <c r="Y1350" t="s">
        <v>140</v>
      </c>
      <c r="Z1350">
        <v>50</v>
      </c>
      <c r="AA1350">
        <v>0</v>
      </c>
    </row>
    <row r="1351" spans="1:27" x14ac:dyDescent="0.25">
      <c r="A1351" t="s">
        <v>1633</v>
      </c>
      <c r="B1351" t="s">
        <v>1440</v>
      </c>
      <c r="C1351" s="8" t="s">
        <v>1441</v>
      </c>
      <c r="D1351">
        <v>0</v>
      </c>
      <c r="E1351" t="s">
        <v>163</v>
      </c>
      <c r="F1351" t="s">
        <v>164</v>
      </c>
      <c r="G1351" t="s">
        <v>85</v>
      </c>
      <c r="H1351" t="s">
        <v>165</v>
      </c>
      <c r="I1351" t="s">
        <v>166</v>
      </c>
      <c r="J1351">
        <v>29</v>
      </c>
      <c r="K1351">
        <v>2.1700000000000001E-2</v>
      </c>
      <c r="L1351" t="s">
        <v>88</v>
      </c>
      <c r="M1351" t="s">
        <v>140</v>
      </c>
      <c r="N1351">
        <v>0</v>
      </c>
      <c r="O1351">
        <v>0</v>
      </c>
      <c r="P1351">
        <v>0</v>
      </c>
      <c r="Q1351">
        <v>0</v>
      </c>
      <c r="S1351">
        <v>1</v>
      </c>
      <c r="T1351">
        <v>1</v>
      </c>
      <c r="U1351">
        <v>0</v>
      </c>
      <c r="V1351" t="s">
        <v>90</v>
      </c>
      <c r="W1351">
        <v>0</v>
      </c>
      <c r="Y1351" t="s">
        <v>140</v>
      </c>
      <c r="Z1351">
        <v>50</v>
      </c>
      <c r="AA1351">
        <v>0</v>
      </c>
    </row>
    <row r="1352" spans="1:27" x14ac:dyDescent="0.25">
      <c r="A1352" t="s">
        <v>1634</v>
      </c>
      <c r="B1352" t="s">
        <v>1440</v>
      </c>
      <c r="C1352" s="8" t="s">
        <v>1441</v>
      </c>
      <c r="D1352">
        <v>0</v>
      </c>
      <c r="E1352" t="s">
        <v>168</v>
      </c>
      <c r="F1352" t="s">
        <v>169</v>
      </c>
      <c r="G1352" t="s">
        <v>85</v>
      </c>
      <c r="H1352" t="s">
        <v>165</v>
      </c>
      <c r="I1352" t="s">
        <v>166</v>
      </c>
      <c r="J1352">
        <v>30</v>
      </c>
      <c r="K1352">
        <v>2.1700000000000001E-2</v>
      </c>
      <c r="L1352" t="s">
        <v>88</v>
      </c>
      <c r="M1352" t="s">
        <v>140</v>
      </c>
      <c r="N1352">
        <v>0</v>
      </c>
      <c r="O1352">
        <v>0</v>
      </c>
      <c r="P1352">
        <v>0</v>
      </c>
      <c r="Q1352">
        <v>0</v>
      </c>
      <c r="S1352">
        <v>1</v>
      </c>
      <c r="T1352">
        <v>1</v>
      </c>
      <c r="U1352">
        <v>0</v>
      </c>
      <c r="V1352" t="s">
        <v>90</v>
      </c>
      <c r="W1352">
        <v>0</v>
      </c>
      <c r="Y1352" t="s">
        <v>140</v>
      </c>
      <c r="Z1352">
        <v>50</v>
      </c>
      <c r="AA1352">
        <v>0</v>
      </c>
    </row>
    <row r="1353" spans="1:27" x14ac:dyDescent="0.25">
      <c r="A1353" t="s">
        <v>1635</v>
      </c>
      <c r="B1353" t="s">
        <v>1440</v>
      </c>
      <c r="C1353" s="8" t="s">
        <v>1441</v>
      </c>
      <c r="D1353">
        <v>0</v>
      </c>
      <c r="E1353" t="s">
        <v>171</v>
      </c>
      <c r="F1353" t="s">
        <v>172</v>
      </c>
      <c r="G1353" t="s">
        <v>85</v>
      </c>
      <c r="H1353" t="s">
        <v>165</v>
      </c>
      <c r="I1353" t="s">
        <v>166</v>
      </c>
      <c r="J1353">
        <v>31</v>
      </c>
      <c r="K1353">
        <v>2.1700000000000001E-2</v>
      </c>
      <c r="L1353" t="s">
        <v>88</v>
      </c>
      <c r="M1353" t="s">
        <v>140</v>
      </c>
      <c r="N1353">
        <v>0</v>
      </c>
      <c r="O1353">
        <v>0</v>
      </c>
      <c r="P1353">
        <v>0</v>
      </c>
      <c r="Q1353">
        <v>0</v>
      </c>
      <c r="S1353">
        <v>1</v>
      </c>
      <c r="T1353">
        <v>1</v>
      </c>
      <c r="U1353">
        <v>0</v>
      </c>
      <c r="V1353" t="s">
        <v>90</v>
      </c>
      <c r="W1353">
        <v>0</v>
      </c>
      <c r="Y1353" t="s">
        <v>140</v>
      </c>
      <c r="Z1353">
        <v>50</v>
      </c>
      <c r="AA1353">
        <v>0</v>
      </c>
    </row>
    <row r="1354" spans="1:27" x14ac:dyDescent="0.25">
      <c r="A1354" t="s">
        <v>1636</v>
      </c>
      <c r="B1354" t="s">
        <v>1440</v>
      </c>
      <c r="C1354" s="8" t="s">
        <v>1441</v>
      </c>
      <c r="D1354">
        <v>0</v>
      </c>
      <c r="E1354" t="s">
        <v>174</v>
      </c>
      <c r="F1354" t="s">
        <v>175</v>
      </c>
      <c r="G1354" t="s">
        <v>85</v>
      </c>
      <c r="H1354" t="s">
        <v>165</v>
      </c>
      <c r="I1354" t="s">
        <v>166</v>
      </c>
      <c r="J1354">
        <v>28</v>
      </c>
      <c r="K1354">
        <v>2.1700000000000001E-2</v>
      </c>
      <c r="L1354" t="s">
        <v>88</v>
      </c>
      <c r="M1354" t="s">
        <v>140</v>
      </c>
      <c r="N1354">
        <v>0</v>
      </c>
      <c r="O1354">
        <v>0</v>
      </c>
      <c r="P1354">
        <v>0</v>
      </c>
      <c r="Q1354">
        <v>0</v>
      </c>
      <c r="S1354">
        <v>1</v>
      </c>
      <c r="T1354">
        <v>1</v>
      </c>
      <c r="U1354">
        <v>0</v>
      </c>
      <c r="V1354" t="s">
        <v>90</v>
      </c>
      <c r="W1354">
        <v>0</v>
      </c>
      <c r="Y1354" t="s">
        <v>140</v>
      </c>
      <c r="Z1354">
        <v>50</v>
      </c>
      <c r="AA1354">
        <v>0</v>
      </c>
    </row>
    <row r="1355" spans="1:27" x14ac:dyDescent="0.25">
      <c r="A1355" t="s">
        <v>1637</v>
      </c>
      <c r="B1355" t="s">
        <v>1440</v>
      </c>
      <c r="C1355" s="8" t="s">
        <v>1441</v>
      </c>
      <c r="D1355">
        <v>0</v>
      </c>
      <c r="E1355" t="s">
        <v>177</v>
      </c>
      <c r="F1355" t="s">
        <v>178</v>
      </c>
      <c r="G1355" t="s">
        <v>85</v>
      </c>
      <c r="H1355" t="s">
        <v>165</v>
      </c>
      <c r="I1355" t="s">
        <v>166</v>
      </c>
      <c r="J1355">
        <v>27</v>
      </c>
      <c r="K1355">
        <v>2.1700000000000001E-2</v>
      </c>
      <c r="L1355" t="s">
        <v>88</v>
      </c>
      <c r="M1355" t="s">
        <v>140</v>
      </c>
      <c r="N1355">
        <v>0</v>
      </c>
      <c r="O1355">
        <v>0</v>
      </c>
      <c r="P1355">
        <v>0</v>
      </c>
      <c r="Q1355">
        <v>0</v>
      </c>
      <c r="S1355">
        <v>1</v>
      </c>
      <c r="T1355">
        <v>1</v>
      </c>
      <c r="U1355">
        <v>0</v>
      </c>
      <c r="V1355" t="s">
        <v>90</v>
      </c>
      <c r="W1355">
        <v>0</v>
      </c>
      <c r="Y1355" t="s">
        <v>140</v>
      </c>
      <c r="Z1355">
        <v>50</v>
      </c>
      <c r="AA1355">
        <v>0</v>
      </c>
    </row>
    <row r="1356" spans="1:27" x14ac:dyDescent="0.25">
      <c r="A1356" t="s">
        <v>1638</v>
      </c>
      <c r="B1356" t="s">
        <v>1440</v>
      </c>
      <c r="C1356" s="8" t="s">
        <v>1441</v>
      </c>
      <c r="D1356">
        <v>0</v>
      </c>
      <c r="E1356" t="s">
        <v>180</v>
      </c>
      <c r="F1356" t="s">
        <v>181</v>
      </c>
      <c r="G1356" t="s">
        <v>85</v>
      </c>
      <c r="H1356" t="s">
        <v>165</v>
      </c>
      <c r="I1356" t="s">
        <v>166</v>
      </c>
      <c r="J1356">
        <v>32</v>
      </c>
      <c r="K1356">
        <v>2.1700000000000001E-2</v>
      </c>
      <c r="L1356" t="s">
        <v>88</v>
      </c>
      <c r="M1356" t="s">
        <v>140</v>
      </c>
      <c r="N1356">
        <v>0</v>
      </c>
      <c r="O1356">
        <v>0</v>
      </c>
      <c r="P1356">
        <v>0</v>
      </c>
      <c r="Q1356">
        <v>0</v>
      </c>
      <c r="S1356">
        <v>1</v>
      </c>
      <c r="T1356">
        <v>1</v>
      </c>
      <c r="U1356">
        <v>0</v>
      </c>
      <c r="V1356" t="s">
        <v>121</v>
      </c>
      <c r="W1356">
        <v>0</v>
      </c>
      <c r="Y1356" t="s">
        <v>140</v>
      </c>
      <c r="Z1356">
        <v>50</v>
      </c>
      <c r="AA1356">
        <v>0</v>
      </c>
    </row>
    <row r="1357" spans="1:27" x14ac:dyDescent="0.25">
      <c r="A1357" t="s">
        <v>1639</v>
      </c>
      <c r="B1357" t="s">
        <v>1440</v>
      </c>
      <c r="C1357" s="8" t="s">
        <v>1441</v>
      </c>
      <c r="D1357">
        <v>0</v>
      </c>
      <c r="E1357" t="s">
        <v>183</v>
      </c>
      <c r="F1357" t="s">
        <v>184</v>
      </c>
      <c r="G1357" t="s">
        <v>85</v>
      </c>
      <c r="H1357" t="s">
        <v>104</v>
      </c>
      <c r="I1357" t="s">
        <v>105</v>
      </c>
      <c r="J1357">
        <v>36</v>
      </c>
      <c r="K1357">
        <v>3.2500000000000001E-2</v>
      </c>
      <c r="L1357" t="s">
        <v>88</v>
      </c>
      <c r="M1357" t="s">
        <v>89</v>
      </c>
      <c r="N1357">
        <v>0</v>
      </c>
      <c r="O1357">
        <v>0</v>
      </c>
      <c r="P1357">
        <v>0</v>
      </c>
      <c r="Q1357">
        <v>0</v>
      </c>
      <c r="S1357">
        <v>1</v>
      </c>
      <c r="T1357">
        <v>1</v>
      </c>
      <c r="U1357">
        <v>0</v>
      </c>
      <c r="V1357" t="s">
        <v>90</v>
      </c>
      <c r="W1357">
        <v>0</v>
      </c>
      <c r="Y1357" t="s">
        <v>89</v>
      </c>
      <c r="Z1357">
        <v>0</v>
      </c>
      <c r="AA1357">
        <v>0</v>
      </c>
    </row>
    <row r="1358" spans="1:27" x14ac:dyDescent="0.25">
      <c r="A1358" t="s">
        <v>1640</v>
      </c>
      <c r="B1358" t="s">
        <v>1440</v>
      </c>
      <c r="C1358" s="8" t="s">
        <v>1441</v>
      </c>
      <c r="D1358">
        <v>0</v>
      </c>
      <c r="E1358" t="s">
        <v>186</v>
      </c>
      <c r="F1358" t="s">
        <v>187</v>
      </c>
      <c r="G1358" t="s">
        <v>188</v>
      </c>
      <c r="H1358" t="s">
        <v>189</v>
      </c>
      <c r="I1358" t="s">
        <v>190</v>
      </c>
      <c r="J1358">
        <v>4</v>
      </c>
      <c r="K1358">
        <v>2.5000000000000001E-2</v>
      </c>
      <c r="L1358" t="s">
        <v>88</v>
      </c>
      <c r="M1358" t="s">
        <v>140</v>
      </c>
      <c r="N1358">
        <v>0</v>
      </c>
      <c r="O1358">
        <v>0</v>
      </c>
      <c r="P1358">
        <v>0</v>
      </c>
      <c r="Q1358">
        <v>0</v>
      </c>
      <c r="S1358">
        <v>1</v>
      </c>
      <c r="T1358">
        <v>1</v>
      </c>
      <c r="U1358">
        <v>0</v>
      </c>
      <c r="V1358" t="s">
        <v>121</v>
      </c>
      <c r="W1358">
        <v>0</v>
      </c>
      <c r="Y1358" t="s">
        <v>140</v>
      </c>
      <c r="Z1358">
        <v>50</v>
      </c>
      <c r="AA1358">
        <v>0</v>
      </c>
    </row>
    <row r="1359" spans="1:27" x14ac:dyDescent="0.25">
      <c r="A1359" t="s">
        <v>1641</v>
      </c>
      <c r="B1359" t="s">
        <v>1440</v>
      </c>
      <c r="C1359" s="8" t="s">
        <v>1441</v>
      </c>
      <c r="D1359">
        <v>1.25</v>
      </c>
      <c r="E1359" t="s">
        <v>192</v>
      </c>
      <c r="F1359" t="s">
        <v>193</v>
      </c>
      <c r="G1359" t="s">
        <v>188</v>
      </c>
      <c r="H1359" t="s">
        <v>189</v>
      </c>
      <c r="I1359" t="s">
        <v>190</v>
      </c>
      <c r="J1359">
        <v>5</v>
      </c>
      <c r="K1359">
        <v>2.5000000000000001E-2</v>
      </c>
      <c r="L1359" t="s">
        <v>88</v>
      </c>
      <c r="M1359" t="s">
        <v>140</v>
      </c>
      <c r="N1359">
        <v>50</v>
      </c>
      <c r="O1359">
        <v>50</v>
      </c>
      <c r="P1359">
        <v>0</v>
      </c>
      <c r="Q1359">
        <v>0</v>
      </c>
      <c r="S1359">
        <v>1</v>
      </c>
      <c r="T1359">
        <v>1</v>
      </c>
      <c r="U1359">
        <v>0</v>
      </c>
      <c r="V1359" t="s">
        <v>97</v>
      </c>
      <c r="W1359">
        <v>1</v>
      </c>
      <c r="Y1359" t="s">
        <v>140</v>
      </c>
      <c r="Z1359">
        <v>50</v>
      </c>
      <c r="AA1359">
        <v>50</v>
      </c>
    </row>
    <row r="1360" spans="1:27" x14ac:dyDescent="0.25">
      <c r="A1360" t="s">
        <v>1642</v>
      </c>
      <c r="B1360" t="s">
        <v>1440</v>
      </c>
      <c r="C1360" s="8" t="s">
        <v>1441</v>
      </c>
      <c r="D1360">
        <v>1.25</v>
      </c>
      <c r="E1360" t="s">
        <v>195</v>
      </c>
      <c r="F1360" t="s">
        <v>196</v>
      </c>
      <c r="G1360" t="s">
        <v>188</v>
      </c>
      <c r="H1360" t="s">
        <v>189</v>
      </c>
      <c r="I1360" t="s">
        <v>190</v>
      </c>
      <c r="J1360">
        <v>6</v>
      </c>
      <c r="K1360">
        <v>2.5000000000000001E-2</v>
      </c>
      <c r="L1360" t="s">
        <v>88</v>
      </c>
      <c r="M1360" t="s">
        <v>140</v>
      </c>
      <c r="N1360">
        <v>50</v>
      </c>
      <c r="O1360">
        <v>50</v>
      </c>
      <c r="P1360">
        <v>0</v>
      </c>
      <c r="Q1360">
        <v>0</v>
      </c>
      <c r="S1360">
        <v>1</v>
      </c>
      <c r="T1360">
        <v>1</v>
      </c>
      <c r="U1360">
        <v>0</v>
      </c>
      <c r="V1360" t="s">
        <v>97</v>
      </c>
      <c r="W1360">
        <v>1</v>
      </c>
      <c r="Y1360" t="s">
        <v>140</v>
      </c>
      <c r="Z1360">
        <v>50</v>
      </c>
      <c r="AA1360">
        <v>50</v>
      </c>
    </row>
    <row r="1361" spans="1:27" x14ac:dyDescent="0.25">
      <c r="A1361" t="s">
        <v>1643</v>
      </c>
      <c r="B1361" t="s">
        <v>1440</v>
      </c>
      <c r="C1361" s="8" t="s">
        <v>1441</v>
      </c>
      <c r="D1361">
        <v>0</v>
      </c>
      <c r="E1361" t="s">
        <v>198</v>
      </c>
      <c r="F1361" t="s">
        <v>199</v>
      </c>
      <c r="G1361" t="s">
        <v>188</v>
      </c>
      <c r="H1361" t="s">
        <v>189</v>
      </c>
      <c r="I1361" t="s">
        <v>190</v>
      </c>
      <c r="J1361">
        <v>7</v>
      </c>
      <c r="K1361">
        <v>2.5000000000000001E-2</v>
      </c>
      <c r="L1361" t="s">
        <v>88</v>
      </c>
      <c r="M1361" t="s">
        <v>140</v>
      </c>
      <c r="N1361">
        <v>0</v>
      </c>
      <c r="O1361">
        <v>0</v>
      </c>
      <c r="P1361">
        <v>0</v>
      </c>
      <c r="Q1361">
        <v>0</v>
      </c>
      <c r="S1361">
        <v>1</v>
      </c>
      <c r="T1361">
        <v>1</v>
      </c>
      <c r="U1361">
        <v>0</v>
      </c>
      <c r="V1361" t="s">
        <v>90</v>
      </c>
      <c r="W1361">
        <v>0</v>
      </c>
      <c r="Y1361" t="s">
        <v>140</v>
      </c>
      <c r="Z1361">
        <v>50</v>
      </c>
      <c r="AA1361">
        <v>0</v>
      </c>
    </row>
    <row r="1362" spans="1:27" x14ac:dyDescent="0.25">
      <c r="A1362" t="s">
        <v>1644</v>
      </c>
      <c r="B1362" t="s">
        <v>1645</v>
      </c>
      <c r="C1362" s="8" t="s">
        <v>1646</v>
      </c>
      <c r="D1362">
        <v>0</v>
      </c>
      <c r="E1362" t="s">
        <v>202</v>
      </c>
      <c r="F1362" t="s">
        <v>203</v>
      </c>
      <c r="G1362" t="s">
        <v>188</v>
      </c>
      <c r="H1362" t="s">
        <v>104</v>
      </c>
      <c r="I1362" t="s">
        <v>204</v>
      </c>
      <c r="J1362">
        <v>11</v>
      </c>
      <c r="K1362">
        <v>4.1700000000000001E-2</v>
      </c>
      <c r="L1362" t="s">
        <v>88</v>
      </c>
      <c r="M1362" t="s">
        <v>140</v>
      </c>
      <c r="N1362">
        <v>0</v>
      </c>
      <c r="O1362">
        <v>0</v>
      </c>
      <c r="P1362">
        <v>0</v>
      </c>
      <c r="Q1362">
        <v>0</v>
      </c>
      <c r="S1362">
        <v>1</v>
      </c>
      <c r="T1362">
        <v>1</v>
      </c>
      <c r="U1362">
        <v>0</v>
      </c>
      <c r="V1362" t="s">
        <v>90</v>
      </c>
      <c r="W1362">
        <v>0</v>
      </c>
      <c r="Y1362" t="s">
        <v>140</v>
      </c>
      <c r="Z1362">
        <v>50</v>
      </c>
      <c r="AA1362">
        <v>0</v>
      </c>
    </row>
    <row r="1363" spans="1:27" x14ac:dyDescent="0.25">
      <c r="A1363" t="s">
        <v>1647</v>
      </c>
      <c r="B1363" t="s">
        <v>1440</v>
      </c>
      <c r="C1363" s="8" t="s">
        <v>1441</v>
      </c>
      <c r="D1363">
        <v>0</v>
      </c>
      <c r="E1363" t="s">
        <v>206</v>
      </c>
      <c r="F1363" t="s">
        <v>207</v>
      </c>
      <c r="G1363" t="s">
        <v>188</v>
      </c>
      <c r="H1363" t="s">
        <v>189</v>
      </c>
      <c r="I1363" t="s">
        <v>190</v>
      </c>
      <c r="J1363">
        <v>8</v>
      </c>
      <c r="K1363">
        <v>2.5000000000000001E-2</v>
      </c>
      <c r="L1363" t="s">
        <v>88</v>
      </c>
      <c r="M1363" t="s">
        <v>140</v>
      </c>
      <c r="N1363">
        <v>0</v>
      </c>
      <c r="O1363">
        <v>0</v>
      </c>
      <c r="P1363">
        <v>0</v>
      </c>
      <c r="Q1363">
        <v>0</v>
      </c>
      <c r="S1363">
        <v>1</v>
      </c>
      <c r="T1363">
        <v>1</v>
      </c>
      <c r="U1363">
        <v>0</v>
      </c>
      <c r="V1363" t="s">
        <v>90</v>
      </c>
      <c r="W1363">
        <v>0</v>
      </c>
      <c r="Y1363" t="s">
        <v>140</v>
      </c>
      <c r="Z1363">
        <v>50</v>
      </c>
      <c r="AA1363">
        <v>0</v>
      </c>
    </row>
    <row r="1364" spans="1:27" x14ac:dyDescent="0.25">
      <c r="A1364" t="s">
        <v>1648</v>
      </c>
      <c r="B1364" t="s">
        <v>1645</v>
      </c>
      <c r="C1364" s="8" t="s">
        <v>1646</v>
      </c>
      <c r="D1364">
        <v>0</v>
      </c>
      <c r="E1364" t="s">
        <v>209</v>
      </c>
      <c r="F1364" t="s">
        <v>210</v>
      </c>
      <c r="G1364" t="s">
        <v>188</v>
      </c>
      <c r="H1364" t="s">
        <v>104</v>
      </c>
      <c r="I1364" t="s">
        <v>204</v>
      </c>
      <c r="J1364">
        <v>9</v>
      </c>
      <c r="K1364">
        <v>4.1700000000000001E-2</v>
      </c>
      <c r="L1364" t="s">
        <v>88</v>
      </c>
      <c r="M1364" t="s">
        <v>89</v>
      </c>
      <c r="N1364">
        <v>0</v>
      </c>
      <c r="O1364">
        <v>0</v>
      </c>
      <c r="P1364">
        <v>0</v>
      </c>
      <c r="Q1364">
        <v>0</v>
      </c>
      <c r="S1364">
        <v>1</v>
      </c>
      <c r="T1364">
        <v>1</v>
      </c>
      <c r="U1364">
        <v>0</v>
      </c>
      <c r="W1364">
        <v>0</v>
      </c>
      <c r="X1364">
        <v>0</v>
      </c>
      <c r="Y1364" t="s">
        <v>89</v>
      </c>
      <c r="Z1364">
        <v>0</v>
      </c>
      <c r="AA1364">
        <v>0</v>
      </c>
    </row>
    <row r="1365" spans="1:27" x14ac:dyDescent="0.25">
      <c r="A1365" t="s">
        <v>1649</v>
      </c>
      <c r="B1365" t="s">
        <v>1645</v>
      </c>
      <c r="C1365" s="8" t="s">
        <v>1646</v>
      </c>
      <c r="D1365">
        <v>0</v>
      </c>
      <c r="E1365" t="s">
        <v>214</v>
      </c>
      <c r="F1365" t="s">
        <v>215</v>
      </c>
      <c r="G1365" t="s">
        <v>188</v>
      </c>
      <c r="H1365" t="s">
        <v>104</v>
      </c>
      <c r="I1365" t="s">
        <v>204</v>
      </c>
      <c r="J1365">
        <v>10</v>
      </c>
      <c r="K1365">
        <v>4.1700000000000001E-2</v>
      </c>
      <c r="L1365" t="s">
        <v>88</v>
      </c>
      <c r="M1365" t="s">
        <v>89</v>
      </c>
      <c r="N1365">
        <v>0</v>
      </c>
      <c r="O1365">
        <v>0</v>
      </c>
      <c r="P1365">
        <v>0</v>
      </c>
      <c r="Q1365">
        <v>0</v>
      </c>
      <c r="S1365">
        <v>1</v>
      </c>
      <c r="T1365">
        <v>1</v>
      </c>
      <c r="U1365">
        <v>0</v>
      </c>
      <c r="W1365">
        <v>0</v>
      </c>
      <c r="X1365">
        <v>0</v>
      </c>
      <c r="Y1365" t="s">
        <v>89</v>
      </c>
      <c r="Z1365">
        <v>0</v>
      </c>
      <c r="AA1365">
        <v>0</v>
      </c>
    </row>
    <row r="1366" spans="1:27" x14ac:dyDescent="0.25">
      <c r="A1366" t="s">
        <v>1650</v>
      </c>
      <c r="B1366" t="s">
        <v>1440</v>
      </c>
      <c r="C1366" s="8" t="s">
        <v>1441</v>
      </c>
      <c r="D1366">
        <v>1.1098889999999999</v>
      </c>
      <c r="E1366" t="s">
        <v>217</v>
      </c>
      <c r="F1366" t="s">
        <v>218</v>
      </c>
      <c r="G1366" t="s">
        <v>219</v>
      </c>
      <c r="H1366" t="s">
        <v>3</v>
      </c>
      <c r="I1366" t="s">
        <v>3</v>
      </c>
      <c r="J1366">
        <v>1</v>
      </c>
      <c r="K1366">
        <v>3.3300000000000003E-2</v>
      </c>
      <c r="L1366" t="s">
        <v>88</v>
      </c>
      <c r="M1366" t="s">
        <v>221</v>
      </c>
      <c r="N1366">
        <v>33.33</v>
      </c>
      <c r="O1366">
        <v>33.33</v>
      </c>
      <c r="P1366">
        <v>0</v>
      </c>
      <c r="Q1366">
        <v>0</v>
      </c>
      <c r="S1366">
        <v>1</v>
      </c>
      <c r="T1366">
        <v>1</v>
      </c>
      <c r="U1366">
        <v>0</v>
      </c>
      <c r="W1366">
        <v>0</v>
      </c>
      <c r="X1366">
        <v>33.33</v>
      </c>
      <c r="Y1366" t="s">
        <v>221</v>
      </c>
      <c r="Z1366">
        <v>50</v>
      </c>
      <c r="AA1366">
        <v>33.33</v>
      </c>
    </row>
    <row r="1367" spans="1:27" x14ac:dyDescent="0.25">
      <c r="A1367" t="s">
        <v>1651</v>
      </c>
      <c r="B1367" t="s">
        <v>1440</v>
      </c>
      <c r="C1367" s="8" t="s">
        <v>1441</v>
      </c>
      <c r="D1367">
        <v>0</v>
      </c>
      <c r="E1367" t="s">
        <v>223</v>
      </c>
      <c r="F1367" t="s">
        <v>224</v>
      </c>
      <c r="G1367" t="s">
        <v>219</v>
      </c>
      <c r="H1367" t="s">
        <v>3</v>
      </c>
      <c r="I1367" t="s">
        <v>3</v>
      </c>
      <c r="J1367">
        <v>3</v>
      </c>
      <c r="K1367">
        <v>3.3300000000000003E-2</v>
      </c>
      <c r="L1367" t="s">
        <v>88</v>
      </c>
      <c r="M1367" t="s">
        <v>221</v>
      </c>
      <c r="N1367">
        <v>0</v>
      </c>
      <c r="O1367">
        <v>0</v>
      </c>
      <c r="P1367">
        <v>0</v>
      </c>
      <c r="Q1367">
        <v>0</v>
      </c>
      <c r="S1367">
        <v>1</v>
      </c>
      <c r="T1367">
        <v>1</v>
      </c>
      <c r="U1367">
        <v>0</v>
      </c>
      <c r="W1367">
        <v>0</v>
      </c>
      <c r="X1367">
        <v>0</v>
      </c>
      <c r="Y1367" t="s">
        <v>221</v>
      </c>
      <c r="Z1367">
        <v>50</v>
      </c>
      <c r="AA1367">
        <v>0</v>
      </c>
    </row>
    <row r="1368" spans="1:27" x14ac:dyDescent="0.25">
      <c r="A1368" t="s">
        <v>1652</v>
      </c>
      <c r="B1368" t="s">
        <v>1440</v>
      </c>
      <c r="C1368" s="8" t="s">
        <v>1441</v>
      </c>
      <c r="D1368">
        <v>0</v>
      </c>
      <c r="E1368" t="s">
        <v>226</v>
      </c>
      <c r="F1368" t="s">
        <v>227</v>
      </c>
      <c r="G1368" t="s">
        <v>219</v>
      </c>
      <c r="H1368" t="s">
        <v>3</v>
      </c>
      <c r="I1368" t="s">
        <v>3</v>
      </c>
      <c r="J1368">
        <v>2</v>
      </c>
      <c r="K1368">
        <v>3.3300000000000003E-2</v>
      </c>
      <c r="L1368" t="s">
        <v>88</v>
      </c>
      <c r="M1368" t="s">
        <v>221</v>
      </c>
      <c r="N1368">
        <v>0</v>
      </c>
      <c r="O1368">
        <v>0</v>
      </c>
      <c r="P1368">
        <v>0</v>
      </c>
      <c r="Q1368">
        <v>0</v>
      </c>
      <c r="S1368">
        <v>1</v>
      </c>
      <c r="T1368">
        <v>1</v>
      </c>
      <c r="U1368">
        <v>0</v>
      </c>
      <c r="W1368">
        <v>0</v>
      </c>
      <c r="X1368">
        <v>0</v>
      </c>
      <c r="Y1368" t="s">
        <v>221</v>
      </c>
      <c r="Z1368">
        <v>50</v>
      </c>
      <c r="AA1368">
        <v>0</v>
      </c>
    </row>
    <row r="1369" spans="1:27" x14ac:dyDescent="0.25">
      <c r="A1369" t="s">
        <v>1653</v>
      </c>
      <c r="B1369" t="s">
        <v>1645</v>
      </c>
      <c r="C1369" s="8" t="s">
        <v>1646</v>
      </c>
      <c r="D1369">
        <v>0.61993799999999899</v>
      </c>
      <c r="E1369" t="s">
        <v>83</v>
      </c>
      <c r="F1369" t="s">
        <v>84</v>
      </c>
      <c r="G1369" t="s">
        <v>85</v>
      </c>
      <c r="H1369" t="s">
        <v>86</v>
      </c>
      <c r="I1369" t="s">
        <v>87</v>
      </c>
      <c r="J1369">
        <v>24</v>
      </c>
      <c r="K1369">
        <v>1.8599999999999998E-2</v>
      </c>
      <c r="L1369" t="s">
        <v>88</v>
      </c>
      <c r="M1369" t="s">
        <v>96</v>
      </c>
      <c r="N1369">
        <v>33.33</v>
      </c>
      <c r="O1369">
        <v>33.33</v>
      </c>
      <c r="P1369">
        <v>0</v>
      </c>
      <c r="Q1369">
        <v>0</v>
      </c>
      <c r="S1369">
        <v>1</v>
      </c>
      <c r="T1369">
        <v>1</v>
      </c>
      <c r="U1369">
        <v>0</v>
      </c>
      <c r="V1369" t="s">
        <v>97</v>
      </c>
      <c r="W1369">
        <v>1</v>
      </c>
      <c r="Y1369" t="s">
        <v>96</v>
      </c>
      <c r="Z1369">
        <v>33.33</v>
      </c>
      <c r="AA1369">
        <v>33.33</v>
      </c>
    </row>
    <row r="1370" spans="1:27" x14ac:dyDescent="0.25">
      <c r="A1370" t="s">
        <v>1654</v>
      </c>
      <c r="B1370" t="s">
        <v>1645</v>
      </c>
      <c r="C1370" s="8" t="s">
        <v>1646</v>
      </c>
      <c r="D1370">
        <v>0</v>
      </c>
      <c r="E1370" t="s">
        <v>92</v>
      </c>
      <c r="F1370" t="s">
        <v>93</v>
      </c>
      <c r="G1370" t="s">
        <v>85</v>
      </c>
      <c r="H1370" t="s">
        <v>94</v>
      </c>
      <c r="I1370" t="s">
        <v>95</v>
      </c>
      <c r="J1370">
        <v>13</v>
      </c>
      <c r="K1370">
        <v>1.6299999999999999E-2</v>
      </c>
      <c r="L1370" t="s">
        <v>88</v>
      </c>
      <c r="M1370" t="s">
        <v>89</v>
      </c>
      <c r="N1370">
        <v>0</v>
      </c>
      <c r="O1370">
        <v>0</v>
      </c>
      <c r="P1370">
        <v>0</v>
      </c>
      <c r="Q1370">
        <v>0</v>
      </c>
      <c r="S1370">
        <v>1</v>
      </c>
      <c r="T1370">
        <v>1</v>
      </c>
      <c r="U1370">
        <v>0</v>
      </c>
      <c r="V1370" t="s">
        <v>90</v>
      </c>
      <c r="W1370">
        <v>0</v>
      </c>
      <c r="Y1370" t="s">
        <v>89</v>
      </c>
      <c r="Z1370">
        <v>0</v>
      </c>
      <c r="AA1370">
        <v>0</v>
      </c>
    </row>
    <row r="1371" spans="1:27" x14ac:dyDescent="0.25">
      <c r="A1371" t="s">
        <v>1655</v>
      </c>
      <c r="B1371" t="s">
        <v>1645</v>
      </c>
      <c r="C1371" s="8" t="s">
        <v>1646</v>
      </c>
      <c r="D1371">
        <v>0</v>
      </c>
      <c r="E1371" t="s">
        <v>99</v>
      </c>
      <c r="F1371" t="s">
        <v>100</v>
      </c>
      <c r="G1371" t="s">
        <v>85</v>
      </c>
      <c r="H1371" t="s">
        <v>86</v>
      </c>
      <c r="I1371" t="s">
        <v>87</v>
      </c>
      <c r="J1371">
        <v>26</v>
      </c>
      <c r="K1371">
        <v>1.8599999999999998E-2</v>
      </c>
      <c r="L1371" t="s">
        <v>88</v>
      </c>
      <c r="M1371" t="s">
        <v>89</v>
      </c>
      <c r="N1371">
        <v>0</v>
      </c>
      <c r="O1371">
        <v>0</v>
      </c>
      <c r="P1371">
        <v>0</v>
      </c>
      <c r="Q1371">
        <v>0</v>
      </c>
      <c r="S1371">
        <v>1</v>
      </c>
      <c r="T1371">
        <v>1</v>
      </c>
      <c r="U1371">
        <v>0</v>
      </c>
      <c r="V1371" t="s">
        <v>90</v>
      </c>
      <c r="W1371">
        <v>0</v>
      </c>
      <c r="Y1371" t="s">
        <v>89</v>
      </c>
      <c r="Z1371">
        <v>0</v>
      </c>
      <c r="AA1371">
        <v>0</v>
      </c>
    </row>
    <row r="1372" spans="1:27" x14ac:dyDescent="0.25">
      <c r="A1372" t="s">
        <v>1656</v>
      </c>
      <c r="B1372" t="s">
        <v>1645</v>
      </c>
      <c r="C1372" s="8" t="s">
        <v>1646</v>
      </c>
      <c r="D1372">
        <v>0</v>
      </c>
      <c r="E1372" t="s">
        <v>102</v>
      </c>
      <c r="F1372" t="s">
        <v>103</v>
      </c>
      <c r="G1372" t="s">
        <v>85</v>
      </c>
      <c r="H1372" t="s">
        <v>104</v>
      </c>
      <c r="I1372" t="s">
        <v>105</v>
      </c>
      <c r="J1372">
        <v>34</v>
      </c>
      <c r="K1372">
        <v>3.2500000000000001E-2</v>
      </c>
      <c r="L1372" t="s">
        <v>88</v>
      </c>
      <c r="M1372" t="s">
        <v>89</v>
      </c>
      <c r="N1372">
        <v>0</v>
      </c>
      <c r="O1372">
        <v>0</v>
      </c>
      <c r="P1372">
        <v>0</v>
      </c>
      <c r="Q1372">
        <v>0</v>
      </c>
      <c r="S1372">
        <v>1</v>
      </c>
      <c r="T1372">
        <v>1</v>
      </c>
      <c r="U1372">
        <v>0</v>
      </c>
      <c r="V1372" t="s">
        <v>90</v>
      </c>
      <c r="W1372">
        <v>0</v>
      </c>
      <c r="Y1372" t="s">
        <v>89</v>
      </c>
      <c r="Z1372">
        <v>0</v>
      </c>
      <c r="AA1372">
        <v>0</v>
      </c>
    </row>
    <row r="1373" spans="1:27" x14ac:dyDescent="0.25">
      <c r="A1373" t="s">
        <v>1657</v>
      </c>
      <c r="B1373" t="s">
        <v>1645</v>
      </c>
      <c r="C1373" s="8" t="s">
        <v>1646</v>
      </c>
      <c r="D1373">
        <v>0.54327899999999996</v>
      </c>
      <c r="E1373" t="s">
        <v>107</v>
      </c>
      <c r="F1373" t="s">
        <v>108</v>
      </c>
      <c r="G1373" t="s">
        <v>85</v>
      </c>
      <c r="H1373" t="s">
        <v>94</v>
      </c>
      <c r="I1373" t="s">
        <v>95</v>
      </c>
      <c r="J1373">
        <v>19</v>
      </c>
      <c r="K1373">
        <v>1.6299999999999999E-2</v>
      </c>
      <c r="L1373" t="s">
        <v>88</v>
      </c>
      <c r="M1373" t="s">
        <v>96</v>
      </c>
      <c r="N1373">
        <v>33.33</v>
      </c>
      <c r="O1373">
        <v>33.33</v>
      </c>
      <c r="P1373">
        <v>0</v>
      </c>
      <c r="Q1373">
        <v>0</v>
      </c>
      <c r="S1373">
        <v>1</v>
      </c>
      <c r="T1373">
        <v>1</v>
      </c>
      <c r="U1373">
        <v>0</v>
      </c>
      <c r="V1373" t="s">
        <v>97</v>
      </c>
      <c r="W1373">
        <v>1</v>
      </c>
      <c r="Y1373" t="s">
        <v>96</v>
      </c>
      <c r="Z1373">
        <v>33.33</v>
      </c>
      <c r="AA1373">
        <v>33.33</v>
      </c>
    </row>
    <row r="1374" spans="1:27" x14ac:dyDescent="0.25">
      <c r="A1374" t="s">
        <v>1658</v>
      </c>
      <c r="B1374" t="s">
        <v>1645</v>
      </c>
      <c r="C1374" s="8" t="s">
        <v>1646</v>
      </c>
      <c r="D1374">
        <v>0.61993799999999899</v>
      </c>
      <c r="E1374" t="s">
        <v>110</v>
      </c>
      <c r="F1374" t="s">
        <v>111</v>
      </c>
      <c r="G1374" t="s">
        <v>85</v>
      </c>
      <c r="H1374" t="s">
        <v>86</v>
      </c>
      <c r="I1374" t="s">
        <v>87</v>
      </c>
      <c r="J1374">
        <v>20</v>
      </c>
      <c r="K1374">
        <v>1.8599999999999998E-2</v>
      </c>
      <c r="L1374" t="s">
        <v>88</v>
      </c>
      <c r="M1374" t="s">
        <v>96</v>
      </c>
      <c r="N1374">
        <v>33.33</v>
      </c>
      <c r="O1374">
        <v>33.33</v>
      </c>
      <c r="P1374">
        <v>0</v>
      </c>
      <c r="Q1374">
        <v>0</v>
      </c>
      <c r="S1374">
        <v>1</v>
      </c>
      <c r="T1374">
        <v>1</v>
      </c>
      <c r="U1374">
        <v>0</v>
      </c>
      <c r="V1374" t="s">
        <v>97</v>
      </c>
      <c r="W1374">
        <v>1</v>
      </c>
      <c r="Y1374" t="s">
        <v>96</v>
      </c>
      <c r="Z1374">
        <v>33.33</v>
      </c>
      <c r="AA1374">
        <v>33.33</v>
      </c>
    </row>
    <row r="1375" spans="1:27" x14ac:dyDescent="0.25">
      <c r="A1375" t="s">
        <v>1659</v>
      </c>
      <c r="B1375" t="s">
        <v>1645</v>
      </c>
      <c r="C1375" s="8" t="s">
        <v>1646</v>
      </c>
      <c r="D1375">
        <v>0</v>
      </c>
      <c r="E1375" t="s">
        <v>113</v>
      </c>
      <c r="F1375" t="s">
        <v>114</v>
      </c>
      <c r="G1375" t="s">
        <v>85</v>
      </c>
      <c r="H1375" t="s">
        <v>94</v>
      </c>
      <c r="I1375" t="s">
        <v>95</v>
      </c>
      <c r="J1375">
        <v>18</v>
      </c>
      <c r="K1375">
        <v>1.6299999999999999E-2</v>
      </c>
      <c r="L1375" t="s">
        <v>88</v>
      </c>
      <c r="M1375" t="s">
        <v>96</v>
      </c>
      <c r="N1375">
        <v>0</v>
      </c>
      <c r="O1375">
        <v>0</v>
      </c>
      <c r="P1375">
        <v>0</v>
      </c>
      <c r="Q1375">
        <v>0</v>
      </c>
      <c r="S1375">
        <v>1</v>
      </c>
      <c r="T1375">
        <v>1</v>
      </c>
      <c r="U1375">
        <v>0</v>
      </c>
      <c r="V1375" t="s">
        <v>121</v>
      </c>
      <c r="W1375">
        <v>0</v>
      </c>
      <c r="Y1375" t="s">
        <v>96</v>
      </c>
      <c r="Z1375">
        <v>33.33</v>
      </c>
      <c r="AA1375">
        <v>0</v>
      </c>
    </row>
    <row r="1376" spans="1:27" x14ac:dyDescent="0.25">
      <c r="A1376" t="s">
        <v>1660</v>
      </c>
      <c r="B1376" t="s">
        <v>1645</v>
      </c>
      <c r="C1376" s="8" t="s">
        <v>1646</v>
      </c>
      <c r="D1376">
        <v>0</v>
      </c>
      <c r="E1376" t="s">
        <v>116</v>
      </c>
      <c r="F1376" t="s">
        <v>117</v>
      </c>
      <c r="G1376" t="s">
        <v>85</v>
      </c>
      <c r="H1376" t="s">
        <v>118</v>
      </c>
      <c r="I1376" t="s">
        <v>119</v>
      </c>
      <c r="J1376">
        <v>37</v>
      </c>
      <c r="K1376">
        <v>4.3299999999999998E-2</v>
      </c>
      <c r="L1376" t="s">
        <v>88</v>
      </c>
      <c r="M1376" t="s">
        <v>89</v>
      </c>
      <c r="N1376">
        <v>0</v>
      </c>
      <c r="O1376">
        <v>0</v>
      </c>
      <c r="P1376">
        <v>0</v>
      </c>
      <c r="Q1376">
        <v>0</v>
      </c>
      <c r="S1376">
        <v>1</v>
      </c>
      <c r="T1376">
        <v>1</v>
      </c>
      <c r="U1376">
        <v>0</v>
      </c>
      <c r="V1376" t="s">
        <v>90</v>
      </c>
      <c r="W1376">
        <v>0</v>
      </c>
      <c r="Y1376" t="s">
        <v>89</v>
      </c>
      <c r="Z1376">
        <v>0</v>
      </c>
      <c r="AA1376">
        <v>0</v>
      </c>
    </row>
    <row r="1377" spans="1:27" x14ac:dyDescent="0.25">
      <c r="A1377" t="s">
        <v>1661</v>
      </c>
      <c r="B1377" t="s">
        <v>1645</v>
      </c>
      <c r="C1377" s="8" t="s">
        <v>1646</v>
      </c>
      <c r="D1377">
        <v>0.61993799999999899</v>
      </c>
      <c r="E1377" t="s">
        <v>123</v>
      </c>
      <c r="F1377" t="s">
        <v>124</v>
      </c>
      <c r="G1377" t="s">
        <v>85</v>
      </c>
      <c r="H1377" t="s">
        <v>86</v>
      </c>
      <c r="I1377" t="s">
        <v>87</v>
      </c>
      <c r="J1377">
        <v>23</v>
      </c>
      <c r="K1377">
        <v>1.8599999999999998E-2</v>
      </c>
      <c r="L1377" t="s">
        <v>88</v>
      </c>
      <c r="M1377" t="s">
        <v>96</v>
      </c>
      <c r="N1377">
        <v>33.33</v>
      </c>
      <c r="O1377">
        <v>33.33</v>
      </c>
      <c r="P1377">
        <v>0</v>
      </c>
      <c r="Q1377">
        <v>0</v>
      </c>
      <c r="S1377">
        <v>1</v>
      </c>
      <c r="T1377">
        <v>1</v>
      </c>
      <c r="U1377">
        <v>0</v>
      </c>
      <c r="V1377" t="s">
        <v>97</v>
      </c>
      <c r="W1377">
        <v>1</v>
      </c>
      <c r="Y1377" t="s">
        <v>96</v>
      </c>
      <c r="Z1377">
        <v>33.33</v>
      </c>
      <c r="AA1377">
        <v>33.33</v>
      </c>
    </row>
    <row r="1378" spans="1:27" x14ac:dyDescent="0.25">
      <c r="A1378" t="s">
        <v>1662</v>
      </c>
      <c r="B1378" t="s">
        <v>1645</v>
      </c>
      <c r="C1378" s="8" t="s">
        <v>1646</v>
      </c>
      <c r="D1378">
        <v>0</v>
      </c>
      <c r="E1378" t="s">
        <v>126</v>
      </c>
      <c r="F1378" t="s">
        <v>127</v>
      </c>
      <c r="G1378" t="s">
        <v>85</v>
      </c>
      <c r="H1378" t="s">
        <v>86</v>
      </c>
      <c r="I1378" t="s">
        <v>87</v>
      </c>
      <c r="J1378">
        <v>22</v>
      </c>
      <c r="K1378">
        <v>1.8599999999999998E-2</v>
      </c>
      <c r="L1378" t="s">
        <v>88</v>
      </c>
      <c r="M1378" t="s">
        <v>89</v>
      </c>
      <c r="N1378">
        <v>0</v>
      </c>
      <c r="O1378">
        <v>0</v>
      </c>
      <c r="P1378">
        <v>0</v>
      </c>
      <c r="Q1378">
        <v>0</v>
      </c>
      <c r="S1378">
        <v>1</v>
      </c>
      <c r="T1378">
        <v>1</v>
      </c>
      <c r="U1378">
        <v>0</v>
      </c>
      <c r="V1378" t="s">
        <v>90</v>
      </c>
      <c r="W1378">
        <v>0</v>
      </c>
      <c r="Y1378" t="s">
        <v>89</v>
      </c>
      <c r="Z1378">
        <v>0</v>
      </c>
      <c r="AA1378">
        <v>0</v>
      </c>
    </row>
    <row r="1379" spans="1:27" x14ac:dyDescent="0.25">
      <c r="A1379" t="s">
        <v>1663</v>
      </c>
      <c r="B1379" t="s">
        <v>1645</v>
      </c>
      <c r="C1379" s="8" t="s">
        <v>1646</v>
      </c>
      <c r="D1379">
        <v>0.54327899999999996</v>
      </c>
      <c r="E1379" t="s">
        <v>129</v>
      </c>
      <c r="F1379" t="s">
        <v>130</v>
      </c>
      <c r="G1379" t="s">
        <v>85</v>
      </c>
      <c r="H1379" t="s">
        <v>94</v>
      </c>
      <c r="I1379" t="s">
        <v>95</v>
      </c>
      <c r="J1379">
        <v>15</v>
      </c>
      <c r="K1379">
        <v>1.6299999999999999E-2</v>
      </c>
      <c r="L1379" t="s">
        <v>88</v>
      </c>
      <c r="M1379" t="s">
        <v>96</v>
      </c>
      <c r="N1379">
        <v>33.33</v>
      </c>
      <c r="O1379">
        <v>33.33</v>
      </c>
      <c r="P1379">
        <v>0</v>
      </c>
      <c r="Q1379">
        <v>0</v>
      </c>
      <c r="S1379">
        <v>1</v>
      </c>
      <c r="T1379">
        <v>1</v>
      </c>
      <c r="U1379">
        <v>0</v>
      </c>
      <c r="V1379" t="s">
        <v>97</v>
      </c>
      <c r="W1379">
        <v>1</v>
      </c>
      <c r="Y1379" t="s">
        <v>96</v>
      </c>
      <c r="Z1379">
        <v>33.33</v>
      </c>
      <c r="AA1379">
        <v>33.33</v>
      </c>
    </row>
    <row r="1380" spans="1:27" x14ac:dyDescent="0.25">
      <c r="A1380" t="s">
        <v>1664</v>
      </c>
      <c r="B1380" t="s">
        <v>1645</v>
      </c>
      <c r="C1380" s="8" t="s">
        <v>1646</v>
      </c>
      <c r="D1380">
        <v>0</v>
      </c>
      <c r="E1380" t="s">
        <v>132</v>
      </c>
      <c r="F1380" t="s">
        <v>133</v>
      </c>
      <c r="G1380" t="s">
        <v>85</v>
      </c>
      <c r="H1380" t="s">
        <v>86</v>
      </c>
      <c r="I1380" t="s">
        <v>87</v>
      </c>
      <c r="J1380">
        <v>21</v>
      </c>
      <c r="K1380">
        <v>1.8599999999999998E-2</v>
      </c>
      <c r="L1380" t="s">
        <v>88</v>
      </c>
      <c r="M1380" t="s">
        <v>89</v>
      </c>
      <c r="N1380">
        <v>0</v>
      </c>
      <c r="O1380">
        <v>0</v>
      </c>
      <c r="P1380">
        <v>0</v>
      </c>
      <c r="Q1380">
        <v>0</v>
      </c>
      <c r="S1380">
        <v>1</v>
      </c>
      <c r="T1380">
        <v>1</v>
      </c>
      <c r="U1380">
        <v>0</v>
      </c>
      <c r="V1380" t="s">
        <v>90</v>
      </c>
      <c r="W1380">
        <v>0</v>
      </c>
      <c r="Y1380" t="s">
        <v>89</v>
      </c>
      <c r="Z1380">
        <v>0</v>
      </c>
      <c r="AA1380">
        <v>0</v>
      </c>
    </row>
    <row r="1381" spans="1:27" x14ac:dyDescent="0.25">
      <c r="A1381" t="s">
        <v>1665</v>
      </c>
      <c r="B1381" t="s">
        <v>1645</v>
      </c>
      <c r="C1381" s="8" t="s">
        <v>1646</v>
      </c>
      <c r="D1381">
        <v>0.54327899999999996</v>
      </c>
      <c r="E1381" t="s">
        <v>135</v>
      </c>
      <c r="F1381" t="s">
        <v>136</v>
      </c>
      <c r="G1381" t="s">
        <v>85</v>
      </c>
      <c r="H1381" t="s">
        <v>94</v>
      </c>
      <c r="I1381" t="s">
        <v>95</v>
      </c>
      <c r="J1381">
        <v>14</v>
      </c>
      <c r="K1381">
        <v>1.6299999999999999E-2</v>
      </c>
      <c r="L1381" t="s">
        <v>88</v>
      </c>
      <c r="M1381" t="s">
        <v>96</v>
      </c>
      <c r="N1381">
        <v>33.33</v>
      </c>
      <c r="O1381">
        <v>33.33</v>
      </c>
      <c r="P1381">
        <v>0</v>
      </c>
      <c r="Q1381">
        <v>0</v>
      </c>
      <c r="S1381">
        <v>1</v>
      </c>
      <c r="T1381">
        <v>1</v>
      </c>
      <c r="U1381">
        <v>0</v>
      </c>
      <c r="V1381" t="s">
        <v>97</v>
      </c>
      <c r="W1381">
        <v>1</v>
      </c>
      <c r="Y1381" t="s">
        <v>96</v>
      </c>
      <c r="Z1381">
        <v>33.33</v>
      </c>
      <c r="AA1381">
        <v>33.33</v>
      </c>
    </row>
    <row r="1382" spans="1:27" x14ac:dyDescent="0.25">
      <c r="A1382" t="s">
        <v>1666</v>
      </c>
      <c r="B1382" t="s">
        <v>1645</v>
      </c>
      <c r="C1382" s="8" t="s">
        <v>1646</v>
      </c>
      <c r="D1382">
        <v>0</v>
      </c>
      <c r="E1382" t="s">
        <v>138</v>
      </c>
      <c r="F1382" t="s">
        <v>139</v>
      </c>
      <c r="G1382" t="s">
        <v>85</v>
      </c>
      <c r="H1382" t="s">
        <v>118</v>
      </c>
      <c r="I1382" t="s">
        <v>119</v>
      </c>
      <c r="J1382">
        <v>39</v>
      </c>
      <c r="K1382">
        <v>4.3299999999999998E-2</v>
      </c>
      <c r="L1382" t="s">
        <v>88</v>
      </c>
      <c r="M1382" t="s">
        <v>140</v>
      </c>
      <c r="N1382">
        <v>0</v>
      </c>
      <c r="O1382">
        <v>0</v>
      </c>
      <c r="P1382">
        <v>0</v>
      </c>
      <c r="Q1382">
        <v>0</v>
      </c>
      <c r="S1382">
        <v>1</v>
      </c>
      <c r="T1382">
        <v>1</v>
      </c>
      <c r="U1382">
        <v>0</v>
      </c>
      <c r="V1382" t="s">
        <v>90</v>
      </c>
      <c r="W1382">
        <v>0</v>
      </c>
      <c r="Y1382" t="s">
        <v>140</v>
      </c>
      <c r="Z1382">
        <v>50</v>
      </c>
      <c r="AA1382">
        <v>0</v>
      </c>
    </row>
    <row r="1383" spans="1:27" x14ac:dyDescent="0.25">
      <c r="A1383" t="s">
        <v>1667</v>
      </c>
      <c r="B1383" t="s">
        <v>1645</v>
      </c>
      <c r="C1383" s="8" t="s">
        <v>1646</v>
      </c>
      <c r="D1383">
        <v>1.0832249999999899</v>
      </c>
      <c r="E1383" t="s">
        <v>142</v>
      </c>
      <c r="F1383" t="s">
        <v>143</v>
      </c>
      <c r="G1383" t="s">
        <v>85</v>
      </c>
      <c r="H1383" t="s">
        <v>104</v>
      </c>
      <c r="I1383" t="s">
        <v>105</v>
      </c>
      <c r="J1383">
        <v>33</v>
      </c>
      <c r="K1383">
        <v>3.2500000000000001E-2</v>
      </c>
      <c r="L1383" t="s">
        <v>88</v>
      </c>
      <c r="M1383" t="s">
        <v>96</v>
      </c>
      <c r="N1383">
        <v>33.33</v>
      </c>
      <c r="O1383">
        <v>33.33</v>
      </c>
      <c r="P1383">
        <v>0</v>
      </c>
      <c r="Q1383">
        <v>0</v>
      </c>
      <c r="S1383">
        <v>1</v>
      </c>
      <c r="T1383">
        <v>1</v>
      </c>
      <c r="U1383">
        <v>0</v>
      </c>
      <c r="V1383" t="s">
        <v>97</v>
      </c>
      <c r="W1383">
        <v>1</v>
      </c>
      <c r="Y1383" t="s">
        <v>96</v>
      </c>
      <c r="Z1383">
        <v>33.33</v>
      </c>
      <c r="AA1383">
        <v>33.33</v>
      </c>
    </row>
    <row r="1384" spans="1:27" x14ac:dyDescent="0.25">
      <c r="A1384" t="s">
        <v>1668</v>
      </c>
      <c r="B1384" t="s">
        <v>1645</v>
      </c>
      <c r="C1384" s="8" t="s">
        <v>1646</v>
      </c>
      <c r="D1384">
        <v>0</v>
      </c>
      <c r="E1384" t="s">
        <v>145</v>
      </c>
      <c r="F1384" t="s">
        <v>146</v>
      </c>
      <c r="G1384" t="s">
        <v>85</v>
      </c>
      <c r="H1384" t="s">
        <v>86</v>
      </c>
      <c r="I1384" t="s">
        <v>87</v>
      </c>
      <c r="J1384">
        <v>25</v>
      </c>
      <c r="K1384">
        <v>1.8599999999999998E-2</v>
      </c>
      <c r="L1384" t="s">
        <v>88</v>
      </c>
      <c r="M1384" t="s">
        <v>96</v>
      </c>
      <c r="N1384">
        <v>0</v>
      </c>
      <c r="O1384">
        <v>0</v>
      </c>
      <c r="P1384">
        <v>0</v>
      </c>
      <c r="Q1384">
        <v>0</v>
      </c>
      <c r="S1384">
        <v>1</v>
      </c>
      <c r="T1384">
        <v>1</v>
      </c>
      <c r="U1384">
        <v>0</v>
      </c>
      <c r="V1384" t="s">
        <v>121</v>
      </c>
      <c r="W1384">
        <v>0</v>
      </c>
      <c r="Y1384" t="s">
        <v>96</v>
      </c>
      <c r="Z1384">
        <v>33.33</v>
      </c>
      <c r="AA1384">
        <v>0</v>
      </c>
    </row>
    <row r="1385" spans="1:27" x14ac:dyDescent="0.25">
      <c r="A1385" t="s">
        <v>1669</v>
      </c>
      <c r="B1385" t="s">
        <v>1645</v>
      </c>
      <c r="C1385" s="8" t="s">
        <v>1646</v>
      </c>
      <c r="D1385">
        <v>0</v>
      </c>
      <c r="E1385" t="s">
        <v>148</v>
      </c>
      <c r="F1385" t="s">
        <v>149</v>
      </c>
      <c r="G1385" t="s">
        <v>85</v>
      </c>
      <c r="H1385" t="s">
        <v>94</v>
      </c>
      <c r="I1385" t="s">
        <v>95</v>
      </c>
      <c r="J1385">
        <v>16</v>
      </c>
      <c r="K1385">
        <v>1.6299999999999999E-2</v>
      </c>
      <c r="L1385" t="s">
        <v>88</v>
      </c>
      <c r="M1385" t="s">
        <v>96</v>
      </c>
      <c r="N1385">
        <v>0</v>
      </c>
      <c r="O1385">
        <v>0</v>
      </c>
      <c r="P1385">
        <v>0</v>
      </c>
      <c r="Q1385">
        <v>0</v>
      </c>
      <c r="S1385">
        <v>1</v>
      </c>
      <c r="T1385">
        <v>1</v>
      </c>
      <c r="U1385">
        <v>0</v>
      </c>
      <c r="V1385" t="s">
        <v>121</v>
      </c>
      <c r="W1385">
        <v>0</v>
      </c>
      <c r="Y1385" t="s">
        <v>96</v>
      </c>
      <c r="Z1385">
        <v>33.33</v>
      </c>
      <c r="AA1385">
        <v>0</v>
      </c>
    </row>
    <row r="1386" spans="1:27" x14ac:dyDescent="0.25">
      <c r="A1386" t="s">
        <v>1670</v>
      </c>
      <c r="B1386" t="s">
        <v>1645</v>
      </c>
      <c r="C1386" s="8" t="s">
        <v>1646</v>
      </c>
      <c r="D1386">
        <v>0</v>
      </c>
      <c r="E1386" t="s">
        <v>151</v>
      </c>
      <c r="F1386" t="s">
        <v>152</v>
      </c>
      <c r="G1386" t="s">
        <v>85</v>
      </c>
      <c r="H1386" t="s">
        <v>94</v>
      </c>
      <c r="I1386" t="s">
        <v>95</v>
      </c>
      <c r="J1386">
        <v>17</v>
      </c>
      <c r="K1386">
        <v>1.6299999999999999E-2</v>
      </c>
      <c r="L1386" t="s">
        <v>88</v>
      </c>
      <c r="M1386" t="s">
        <v>96</v>
      </c>
      <c r="N1386">
        <v>0</v>
      </c>
      <c r="O1386">
        <v>0</v>
      </c>
      <c r="P1386">
        <v>0</v>
      </c>
      <c r="Q1386">
        <v>0</v>
      </c>
      <c r="S1386">
        <v>1</v>
      </c>
      <c r="T1386">
        <v>1</v>
      </c>
      <c r="U1386">
        <v>0</v>
      </c>
      <c r="V1386" t="s">
        <v>121</v>
      </c>
      <c r="W1386">
        <v>0</v>
      </c>
      <c r="Y1386" t="s">
        <v>96</v>
      </c>
      <c r="Z1386">
        <v>33.33</v>
      </c>
      <c r="AA1386">
        <v>0</v>
      </c>
    </row>
    <row r="1387" spans="1:27" x14ac:dyDescent="0.25">
      <c r="A1387" t="s">
        <v>1671</v>
      </c>
      <c r="B1387" t="s">
        <v>1645</v>
      </c>
      <c r="C1387" s="8" t="s">
        <v>1646</v>
      </c>
      <c r="D1387">
        <v>0.54327899999999996</v>
      </c>
      <c r="E1387" t="s">
        <v>154</v>
      </c>
      <c r="F1387" t="s">
        <v>155</v>
      </c>
      <c r="G1387" t="s">
        <v>85</v>
      </c>
      <c r="H1387" t="s">
        <v>94</v>
      </c>
      <c r="I1387" t="s">
        <v>95</v>
      </c>
      <c r="J1387">
        <v>12</v>
      </c>
      <c r="K1387">
        <v>1.6299999999999999E-2</v>
      </c>
      <c r="L1387" t="s">
        <v>88</v>
      </c>
      <c r="M1387" t="s">
        <v>96</v>
      </c>
      <c r="N1387">
        <v>33.33</v>
      </c>
      <c r="O1387">
        <v>33.33</v>
      </c>
      <c r="P1387">
        <v>0</v>
      </c>
      <c r="Q1387">
        <v>0</v>
      </c>
      <c r="S1387">
        <v>1</v>
      </c>
      <c r="T1387">
        <v>1</v>
      </c>
      <c r="U1387">
        <v>0</v>
      </c>
      <c r="V1387" t="s">
        <v>97</v>
      </c>
      <c r="W1387">
        <v>1</v>
      </c>
      <c r="Y1387" t="s">
        <v>96</v>
      </c>
      <c r="Z1387">
        <v>33.33</v>
      </c>
      <c r="AA1387">
        <v>33.33</v>
      </c>
    </row>
    <row r="1388" spans="1:27" x14ac:dyDescent="0.25">
      <c r="A1388" t="s">
        <v>1672</v>
      </c>
      <c r="B1388" t="s">
        <v>1645</v>
      </c>
      <c r="C1388" s="8" t="s">
        <v>1646</v>
      </c>
      <c r="D1388">
        <v>0</v>
      </c>
      <c r="E1388" t="s">
        <v>157</v>
      </c>
      <c r="F1388" t="s">
        <v>158</v>
      </c>
      <c r="G1388" t="s">
        <v>85</v>
      </c>
      <c r="H1388" t="s">
        <v>104</v>
      </c>
      <c r="I1388" t="s">
        <v>105</v>
      </c>
      <c r="J1388">
        <v>35</v>
      </c>
      <c r="K1388">
        <v>3.2500000000000001E-2</v>
      </c>
      <c r="L1388" t="s">
        <v>88</v>
      </c>
      <c r="M1388" t="s">
        <v>89</v>
      </c>
      <c r="N1388">
        <v>0</v>
      </c>
      <c r="O1388">
        <v>0</v>
      </c>
      <c r="P1388">
        <v>0</v>
      </c>
      <c r="Q1388">
        <v>0</v>
      </c>
      <c r="S1388">
        <v>1</v>
      </c>
      <c r="T1388">
        <v>1</v>
      </c>
      <c r="U1388">
        <v>0</v>
      </c>
      <c r="V1388" t="s">
        <v>90</v>
      </c>
      <c r="W1388">
        <v>0</v>
      </c>
      <c r="Y1388" t="s">
        <v>89</v>
      </c>
      <c r="Z1388">
        <v>0</v>
      </c>
      <c r="AA1388">
        <v>0</v>
      </c>
    </row>
    <row r="1389" spans="1:27" x14ac:dyDescent="0.25">
      <c r="A1389" t="s">
        <v>1673</v>
      </c>
      <c r="B1389" t="s">
        <v>1645</v>
      </c>
      <c r="C1389" s="8" t="s">
        <v>1646</v>
      </c>
      <c r="D1389">
        <v>0</v>
      </c>
      <c r="E1389" t="s">
        <v>160</v>
      </c>
      <c r="F1389" t="s">
        <v>161</v>
      </c>
      <c r="G1389" t="s">
        <v>85</v>
      </c>
      <c r="H1389" t="s">
        <v>118</v>
      </c>
      <c r="I1389" t="s">
        <v>119</v>
      </c>
      <c r="J1389">
        <v>38</v>
      </c>
      <c r="K1389">
        <v>4.3299999999999998E-2</v>
      </c>
      <c r="L1389" t="s">
        <v>88</v>
      </c>
      <c r="M1389" t="s">
        <v>140</v>
      </c>
      <c r="N1389">
        <v>0</v>
      </c>
      <c r="O1389">
        <v>0</v>
      </c>
      <c r="P1389">
        <v>0</v>
      </c>
      <c r="Q1389">
        <v>0</v>
      </c>
      <c r="S1389">
        <v>1</v>
      </c>
      <c r="T1389">
        <v>1</v>
      </c>
      <c r="U1389">
        <v>0</v>
      </c>
      <c r="V1389" t="s">
        <v>90</v>
      </c>
      <c r="W1389">
        <v>0</v>
      </c>
      <c r="Y1389" t="s">
        <v>140</v>
      </c>
      <c r="Z1389">
        <v>50</v>
      </c>
      <c r="AA1389">
        <v>0</v>
      </c>
    </row>
    <row r="1390" spans="1:27" x14ac:dyDescent="0.25">
      <c r="A1390" t="s">
        <v>1674</v>
      </c>
      <c r="B1390" t="s">
        <v>1645</v>
      </c>
      <c r="C1390" s="8" t="s">
        <v>1646</v>
      </c>
      <c r="D1390">
        <v>0</v>
      </c>
      <c r="E1390" t="s">
        <v>163</v>
      </c>
      <c r="F1390" t="s">
        <v>164</v>
      </c>
      <c r="G1390" t="s">
        <v>85</v>
      </c>
      <c r="H1390" t="s">
        <v>165</v>
      </c>
      <c r="I1390" t="s">
        <v>166</v>
      </c>
      <c r="J1390">
        <v>29</v>
      </c>
      <c r="K1390">
        <v>2.1700000000000001E-2</v>
      </c>
      <c r="L1390" t="s">
        <v>88</v>
      </c>
      <c r="M1390" t="s">
        <v>140</v>
      </c>
      <c r="N1390">
        <v>0</v>
      </c>
      <c r="O1390">
        <v>0</v>
      </c>
      <c r="P1390">
        <v>0</v>
      </c>
      <c r="Q1390">
        <v>0</v>
      </c>
      <c r="S1390">
        <v>1</v>
      </c>
      <c r="T1390">
        <v>1</v>
      </c>
      <c r="U1390">
        <v>0</v>
      </c>
      <c r="V1390" t="s">
        <v>121</v>
      </c>
      <c r="W1390">
        <v>0</v>
      </c>
      <c r="Y1390" t="s">
        <v>140</v>
      </c>
      <c r="Z1390">
        <v>50</v>
      </c>
      <c r="AA1390">
        <v>0</v>
      </c>
    </row>
    <row r="1391" spans="1:27" x14ac:dyDescent="0.25">
      <c r="A1391" t="s">
        <v>1675</v>
      </c>
      <c r="B1391" t="s">
        <v>1645</v>
      </c>
      <c r="C1391" s="8" t="s">
        <v>1646</v>
      </c>
      <c r="D1391">
        <v>0</v>
      </c>
      <c r="E1391" t="s">
        <v>168</v>
      </c>
      <c r="F1391" t="s">
        <v>169</v>
      </c>
      <c r="G1391" t="s">
        <v>85</v>
      </c>
      <c r="H1391" t="s">
        <v>165</v>
      </c>
      <c r="I1391" t="s">
        <v>166</v>
      </c>
      <c r="J1391">
        <v>30</v>
      </c>
      <c r="K1391">
        <v>2.1700000000000001E-2</v>
      </c>
      <c r="L1391" t="s">
        <v>88</v>
      </c>
      <c r="M1391" t="s">
        <v>140</v>
      </c>
      <c r="N1391">
        <v>0</v>
      </c>
      <c r="O1391">
        <v>0</v>
      </c>
      <c r="P1391">
        <v>0</v>
      </c>
      <c r="Q1391">
        <v>0</v>
      </c>
      <c r="S1391">
        <v>1</v>
      </c>
      <c r="T1391">
        <v>1</v>
      </c>
      <c r="U1391">
        <v>0</v>
      </c>
      <c r="V1391" t="s">
        <v>90</v>
      </c>
      <c r="W1391">
        <v>0</v>
      </c>
      <c r="Y1391" t="s">
        <v>140</v>
      </c>
      <c r="Z1391">
        <v>50</v>
      </c>
      <c r="AA1391">
        <v>0</v>
      </c>
    </row>
    <row r="1392" spans="1:27" x14ac:dyDescent="0.25">
      <c r="A1392" t="s">
        <v>1676</v>
      </c>
      <c r="B1392" t="s">
        <v>1645</v>
      </c>
      <c r="C1392" s="8" t="s">
        <v>1646</v>
      </c>
      <c r="D1392">
        <v>0</v>
      </c>
      <c r="E1392" t="s">
        <v>171</v>
      </c>
      <c r="F1392" t="s">
        <v>172</v>
      </c>
      <c r="G1392" t="s">
        <v>85</v>
      </c>
      <c r="H1392" t="s">
        <v>165</v>
      </c>
      <c r="I1392" t="s">
        <v>166</v>
      </c>
      <c r="J1392">
        <v>31</v>
      </c>
      <c r="K1392">
        <v>2.1700000000000001E-2</v>
      </c>
      <c r="L1392" t="s">
        <v>88</v>
      </c>
      <c r="M1392" t="s">
        <v>140</v>
      </c>
      <c r="N1392">
        <v>0</v>
      </c>
      <c r="O1392">
        <v>0</v>
      </c>
      <c r="P1392">
        <v>0</v>
      </c>
      <c r="Q1392">
        <v>0</v>
      </c>
      <c r="S1392">
        <v>1</v>
      </c>
      <c r="T1392">
        <v>1</v>
      </c>
      <c r="U1392">
        <v>0</v>
      </c>
      <c r="V1392" t="s">
        <v>90</v>
      </c>
      <c r="W1392">
        <v>0</v>
      </c>
      <c r="Y1392" t="s">
        <v>140</v>
      </c>
      <c r="Z1392">
        <v>50</v>
      </c>
      <c r="AA1392">
        <v>0</v>
      </c>
    </row>
    <row r="1393" spans="1:27" x14ac:dyDescent="0.25">
      <c r="A1393" t="s">
        <v>1677</v>
      </c>
      <c r="B1393" t="s">
        <v>1645</v>
      </c>
      <c r="C1393" s="8" t="s">
        <v>1646</v>
      </c>
      <c r="D1393">
        <v>0</v>
      </c>
      <c r="E1393" t="s">
        <v>174</v>
      </c>
      <c r="F1393" t="s">
        <v>175</v>
      </c>
      <c r="G1393" t="s">
        <v>85</v>
      </c>
      <c r="H1393" t="s">
        <v>165</v>
      </c>
      <c r="I1393" t="s">
        <v>166</v>
      </c>
      <c r="J1393">
        <v>28</v>
      </c>
      <c r="K1393">
        <v>2.1700000000000001E-2</v>
      </c>
      <c r="L1393" t="s">
        <v>88</v>
      </c>
      <c r="M1393" t="s">
        <v>140</v>
      </c>
      <c r="N1393">
        <v>0</v>
      </c>
      <c r="O1393">
        <v>0</v>
      </c>
      <c r="P1393">
        <v>0</v>
      </c>
      <c r="Q1393">
        <v>0</v>
      </c>
      <c r="S1393">
        <v>1</v>
      </c>
      <c r="T1393">
        <v>1</v>
      </c>
      <c r="U1393">
        <v>0</v>
      </c>
      <c r="V1393" t="s">
        <v>90</v>
      </c>
      <c r="W1393">
        <v>0</v>
      </c>
      <c r="Y1393" t="s">
        <v>140</v>
      </c>
      <c r="Z1393">
        <v>50</v>
      </c>
      <c r="AA1393">
        <v>0</v>
      </c>
    </row>
    <row r="1394" spans="1:27" x14ac:dyDescent="0.25">
      <c r="A1394" t="s">
        <v>1678</v>
      </c>
      <c r="B1394" t="s">
        <v>1645</v>
      </c>
      <c r="C1394" s="8" t="s">
        <v>1646</v>
      </c>
      <c r="D1394">
        <v>0</v>
      </c>
      <c r="E1394" t="s">
        <v>177</v>
      </c>
      <c r="F1394" t="s">
        <v>178</v>
      </c>
      <c r="G1394" t="s">
        <v>85</v>
      </c>
      <c r="H1394" t="s">
        <v>165</v>
      </c>
      <c r="I1394" t="s">
        <v>166</v>
      </c>
      <c r="J1394">
        <v>27</v>
      </c>
      <c r="K1394">
        <v>2.1700000000000001E-2</v>
      </c>
      <c r="L1394" t="s">
        <v>88</v>
      </c>
      <c r="M1394" t="s">
        <v>140</v>
      </c>
      <c r="N1394">
        <v>0</v>
      </c>
      <c r="O1394">
        <v>0</v>
      </c>
      <c r="P1394">
        <v>0</v>
      </c>
      <c r="Q1394">
        <v>0</v>
      </c>
      <c r="S1394">
        <v>1</v>
      </c>
      <c r="T1394">
        <v>1</v>
      </c>
      <c r="U1394">
        <v>0</v>
      </c>
      <c r="V1394" t="s">
        <v>90</v>
      </c>
      <c r="W1394">
        <v>0</v>
      </c>
      <c r="Y1394" t="s">
        <v>140</v>
      </c>
      <c r="Z1394">
        <v>50</v>
      </c>
      <c r="AA1394">
        <v>0</v>
      </c>
    </row>
    <row r="1395" spans="1:27" x14ac:dyDescent="0.25">
      <c r="A1395" t="s">
        <v>1679</v>
      </c>
      <c r="B1395" t="s">
        <v>1645</v>
      </c>
      <c r="C1395" s="8" t="s">
        <v>1646</v>
      </c>
      <c r="D1395">
        <v>0</v>
      </c>
      <c r="E1395" t="s">
        <v>180</v>
      </c>
      <c r="F1395" t="s">
        <v>181</v>
      </c>
      <c r="G1395" t="s">
        <v>85</v>
      </c>
      <c r="H1395" t="s">
        <v>165</v>
      </c>
      <c r="I1395" t="s">
        <v>166</v>
      </c>
      <c r="J1395">
        <v>32</v>
      </c>
      <c r="K1395">
        <v>2.1700000000000001E-2</v>
      </c>
      <c r="L1395" t="s">
        <v>88</v>
      </c>
      <c r="M1395" t="s">
        <v>140</v>
      </c>
      <c r="N1395">
        <v>0</v>
      </c>
      <c r="O1395">
        <v>0</v>
      </c>
      <c r="P1395">
        <v>0</v>
      </c>
      <c r="Q1395">
        <v>0</v>
      </c>
      <c r="S1395">
        <v>1</v>
      </c>
      <c r="T1395">
        <v>1</v>
      </c>
      <c r="U1395">
        <v>0</v>
      </c>
      <c r="V1395" t="s">
        <v>121</v>
      </c>
      <c r="W1395">
        <v>0</v>
      </c>
      <c r="Y1395" t="s">
        <v>140</v>
      </c>
      <c r="Z1395">
        <v>50</v>
      </c>
      <c r="AA1395">
        <v>0</v>
      </c>
    </row>
    <row r="1396" spans="1:27" x14ac:dyDescent="0.25">
      <c r="A1396" t="s">
        <v>1680</v>
      </c>
      <c r="B1396" t="s">
        <v>1645</v>
      </c>
      <c r="C1396" s="8" t="s">
        <v>1646</v>
      </c>
      <c r="D1396">
        <v>0</v>
      </c>
      <c r="E1396" t="s">
        <v>183</v>
      </c>
      <c r="F1396" t="s">
        <v>184</v>
      </c>
      <c r="G1396" t="s">
        <v>85</v>
      </c>
      <c r="H1396" t="s">
        <v>104</v>
      </c>
      <c r="I1396" t="s">
        <v>105</v>
      </c>
      <c r="J1396">
        <v>36</v>
      </c>
      <c r="K1396">
        <v>3.2500000000000001E-2</v>
      </c>
      <c r="L1396" t="s">
        <v>88</v>
      </c>
      <c r="M1396" t="s">
        <v>89</v>
      </c>
      <c r="N1396">
        <v>0</v>
      </c>
      <c r="O1396">
        <v>0</v>
      </c>
      <c r="P1396">
        <v>0</v>
      </c>
      <c r="Q1396">
        <v>0</v>
      </c>
      <c r="S1396">
        <v>1</v>
      </c>
      <c r="T1396">
        <v>1</v>
      </c>
      <c r="U1396">
        <v>0</v>
      </c>
      <c r="V1396" t="s">
        <v>90</v>
      </c>
      <c r="W1396">
        <v>0</v>
      </c>
      <c r="Y1396" t="s">
        <v>89</v>
      </c>
      <c r="Z1396">
        <v>0</v>
      </c>
      <c r="AA1396">
        <v>0</v>
      </c>
    </row>
    <row r="1397" spans="1:27" x14ac:dyDescent="0.25">
      <c r="A1397" t="s">
        <v>1681</v>
      </c>
      <c r="B1397" t="s">
        <v>1645</v>
      </c>
      <c r="C1397" s="8" t="s">
        <v>1646</v>
      </c>
      <c r="D1397">
        <v>1.25</v>
      </c>
      <c r="E1397" t="s">
        <v>186</v>
      </c>
      <c r="F1397" t="s">
        <v>187</v>
      </c>
      <c r="G1397" t="s">
        <v>188</v>
      </c>
      <c r="H1397" t="s">
        <v>189</v>
      </c>
      <c r="I1397" t="s">
        <v>190</v>
      </c>
      <c r="J1397">
        <v>4</v>
      </c>
      <c r="K1397">
        <v>2.5000000000000001E-2</v>
      </c>
      <c r="L1397" t="s">
        <v>88</v>
      </c>
      <c r="M1397" t="s">
        <v>140</v>
      </c>
      <c r="N1397">
        <v>50</v>
      </c>
      <c r="O1397">
        <v>50</v>
      </c>
      <c r="P1397">
        <v>0</v>
      </c>
      <c r="Q1397">
        <v>0</v>
      </c>
      <c r="S1397">
        <v>1</v>
      </c>
      <c r="T1397">
        <v>1</v>
      </c>
      <c r="U1397">
        <v>0</v>
      </c>
      <c r="V1397" t="s">
        <v>97</v>
      </c>
      <c r="W1397">
        <v>1</v>
      </c>
      <c r="Y1397" t="s">
        <v>140</v>
      </c>
      <c r="Z1397">
        <v>50</v>
      </c>
      <c r="AA1397">
        <v>50</v>
      </c>
    </row>
    <row r="1398" spans="1:27" x14ac:dyDescent="0.25">
      <c r="A1398" t="s">
        <v>1682</v>
      </c>
      <c r="B1398" t="s">
        <v>1645</v>
      </c>
      <c r="C1398" s="8" t="s">
        <v>1646</v>
      </c>
      <c r="D1398">
        <v>0</v>
      </c>
      <c r="E1398" t="s">
        <v>192</v>
      </c>
      <c r="F1398" t="s">
        <v>193</v>
      </c>
      <c r="G1398" t="s">
        <v>188</v>
      </c>
      <c r="H1398" t="s">
        <v>189</v>
      </c>
      <c r="I1398" t="s">
        <v>190</v>
      </c>
      <c r="J1398">
        <v>5</v>
      </c>
      <c r="K1398">
        <v>2.5000000000000001E-2</v>
      </c>
      <c r="L1398" t="s">
        <v>88</v>
      </c>
      <c r="M1398" t="s">
        <v>140</v>
      </c>
      <c r="N1398">
        <v>0</v>
      </c>
      <c r="O1398">
        <v>0</v>
      </c>
      <c r="P1398">
        <v>0</v>
      </c>
      <c r="Q1398">
        <v>0</v>
      </c>
      <c r="S1398">
        <v>1</v>
      </c>
      <c r="T1398">
        <v>1</v>
      </c>
      <c r="U1398">
        <v>0</v>
      </c>
      <c r="V1398" t="s">
        <v>90</v>
      </c>
      <c r="W1398">
        <v>0</v>
      </c>
      <c r="Y1398" t="s">
        <v>140</v>
      </c>
      <c r="Z1398">
        <v>50</v>
      </c>
      <c r="AA1398">
        <v>0</v>
      </c>
    </row>
    <row r="1399" spans="1:27" x14ac:dyDescent="0.25">
      <c r="A1399" t="s">
        <v>1683</v>
      </c>
      <c r="B1399" t="s">
        <v>1645</v>
      </c>
      <c r="C1399" s="8" t="s">
        <v>1646</v>
      </c>
      <c r="D1399">
        <v>1.25</v>
      </c>
      <c r="E1399" t="s">
        <v>195</v>
      </c>
      <c r="F1399" t="s">
        <v>196</v>
      </c>
      <c r="G1399" t="s">
        <v>188</v>
      </c>
      <c r="H1399" t="s">
        <v>189</v>
      </c>
      <c r="I1399" t="s">
        <v>190</v>
      </c>
      <c r="J1399">
        <v>6</v>
      </c>
      <c r="K1399">
        <v>2.5000000000000001E-2</v>
      </c>
      <c r="L1399" t="s">
        <v>88</v>
      </c>
      <c r="M1399" t="s">
        <v>140</v>
      </c>
      <c r="N1399">
        <v>50</v>
      </c>
      <c r="O1399">
        <v>50</v>
      </c>
      <c r="P1399">
        <v>0</v>
      </c>
      <c r="Q1399">
        <v>0</v>
      </c>
      <c r="S1399">
        <v>1</v>
      </c>
      <c r="T1399">
        <v>1</v>
      </c>
      <c r="U1399">
        <v>0</v>
      </c>
      <c r="V1399" t="s">
        <v>97</v>
      </c>
      <c r="W1399">
        <v>1</v>
      </c>
      <c r="Y1399" t="s">
        <v>140</v>
      </c>
      <c r="Z1399">
        <v>50</v>
      </c>
      <c r="AA1399">
        <v>50</v>
      </c>
    </row>
    <row r="1400" spans="1:27" x14ac:dyDescent="0.25">
      <c r="A1400" t="s">
        <v>1684</v>
      </c>
      <c r="B1400" t="s">
        <v>1645</v>
      </c>
      <c r="C1400" s="8" t="s">
        <v>1646</v>
      </c>
      <c r="D1400">
        <v>1.25</v>
      </c>
      <c r="E1400" t="s">
        <v>198</v>
      </c>
      <c r="F1400" t="s">
        <v>199</v>
      </c>
      <c r="G1400" t="s">
        <v>188</v>
      </c>
      <c r="H1400" t="s">
        <v>189</v>
      </c>
      <c r="I1400" t="s">
        <v>190</v>
      </c>
      <c r="J1400">
        <v>7</v>
      </c>
      <c r="K1400">
        <v>2.5000000000000001E-2</v>
      </c>
      <c r="L1400" t="s">
        <v>88</v>
      </c>
      <c r="M1400" t="s">
        <v>140</v>
      </c>
      <c r="N1400">
        <v>50</v>
      </c>
      <c r="O1400">
        <v>50</v>
      </c>
      <c r="P1400">
        <v>0</v>
      </c>
      <c r="Q1400">
        <v>0</v>
      </c>
      <c r="S1400">
        <v>1</v>
      </c>
      <c r="T1400">
        <v>1</v>
      </c>
      <c r="U1400">
        <v>0</v>
      </c>
      <c r="V1400" t="s">
        <v>97</v>
      </c>
      <c r="W1400">
        <v>1</v>
      </c>
      <c r="Y1400" t="s">
        <v>140</v>
      </c>
      <c r="Z1400">
        <v>50</v>
      </c>
      <c r="AA1400">
        <v>50</v>
      </c>
    </row>
    <row r="1401" spans="1:27" x14ac:dyDescent="0.25">
      <c r="A1401" t="s">
        <v>1685</v>
      </c>
      <c r="B1401" t="s">
        <v>653</v>
      </c>
      <c r="C1401" s="8" t="s">
        <v>654</v>
      </c>
      <c r="D1401">
        <v>2.085</v>
      </c>
      <c r="E1401" t="s">
        <v>202</v>
      </c>
      <c r="F1401" t="s">
        <v>203</v>
      </c>
      <c r="G1401" t="s">
        <v>188</v>
      </c>
      <c r="H1401" t="s">
        <v>104</v>
      </c>
      <c r="I1401" t="s">
        <v>204</v>
      </c>
      <c r="J1401">
        <v>11</v>
      </c>
      <c r="K1401">
        <v>4.1700000000000001E-2</v>
      </c>
      <c r="L1401" t="s">
        <v>88</v>
      </c>
      <c r="M1401" t="s">
        <v>140</v>
      </c>
      <c r="N1401">
        <v>50</v>
      </c>
      <c r="O1401">
        <v>50</v>
      </c>
      <c r="P1401">
        <v>0</v>
      </c>
      <c r="Q1401">
        <v>0</v>
      </c>
      <c r="S1401">
        <v>1</v>
      </c>
      <c r="T1401">
        <v>1</v>
      </c>
      <c r="U1401">
        <v>0</v>
      </c>
      <c r="V1401" t="s">
        <v>97</v>
      </c>
      <c r="W1401">
        <v>1</v>
      </c>
      <c r="Y1401" t="s">
        <v>140</v>
      </c>
      <c r="Z1401">
        <v>50</v>
      </c>
      <c r="AA1401">
        <v>50</v>
      </c>
    </row>
    <row r="1402" spans="1:27" x14ac:dyDescent="0.25">
      <c r="A1402" t="s">
        <v>1686</v>
      </c>
      <c r="B1402" t="s">
        <v>1645</v>
      </c>
      <c r="C1402" s="8" t="s">
        <v>1646</v>
      </c>
      <c r="D1402">
        <v>0</v>
      </c>
      <c r="E1402" t="s">
        <v>206</v>
      </c>
      <c r="F1402" t="s">
        <v>207</v>
      </c>
      <c r="G1402" t="s">
        <v>188</v>
      </c>
      <c r="H1402" t="s">
        <v>189</v>
      </c>
      <c r="I1402" t="s">
        <v>190</v>
      </c>
      <c r="J1402">
        <v>8</v>
      </c>
      <c r="K1402">
        <v>2.5000000000000001E-2</v>
      </c>
      <c r="L1402" t="s">
        <v>88</v>
      </c>
      <c r="M1402" t="s">
        <v>140</v>
      </c>
      <c r="N1402">
        <v>0</v>
      </c>
      <c r="O1402">
        <v>0</v>
      </c>
      <c r="P1402">
        <v>0</v>
      </c>
      <c r="Q1402">
        <v>0</v>
      </c>
      <c r="S1402">
        <v>1</v>
      </c>
      <c r="T1402">
        <v>1</v>
      </c>
      <c r="U1402">
        <v>0</v>
      </c>
      <c r="V1402" t="s">
        <v>90</v>
      </c>
      <c r="W1402">
        <v>0</v>
      </c>
      <c r="Y1402" t="s">
        <v>140</v>
      </c>
      <c r="Z1402">
        <v>50</v>
      </c>
      <c r="AA1402">
        <v>0</v>
      </c>
    </row>
    <row r="1403" spans="1:27" x14ac:dyDescent="0.25">
      <c r="A1403" t="s">
        <v>1687</v>
      </c>
      <c r="B1403" t="s">
        <v>653</v>
      </c>
      <c r="C1403" s="8" t="s">
        <v>654</v>
      </c>
      <c r="D1403">
        <v>0.69493050000000001</v>
      </c>
      <c r="E1403" t="s">
        <v>209</v>
      </c>
      <c r="F1403" t="s">
        <v>210</v>
      </c>
      <c r="G1403" t="s">
        <v>188</v>
      </c>
      <c r="H1403" t="s">
        <v>104</v>
      </c>
      <c r="I1403" t="s">
        <v>204</v>
      </c>
      <c r="J1403">
        <v>9</v>
      </c>
      <c r="K1403">
        <v>4.1700000000000001E-2</v>
      </c>
      <c r="L1403" t="s">
        <v>88</v>
      </c>
      <c r="M1403" t="s">
        <v>120</v>
      </c>
      <c r="N1403">
        <v>16.664999999999999</v>
      </c>
      <c r="O1403">
        <v>16.664999999999999</v>
      </c>
      <c r="P1403">
        <v>0</v>
      </c>
      <c r="Q1403">
        <v>0</v>
      </c>
      <c r="S1403">
        <v>1</v>
      </c>
      <c r="T1403">
        <v>1</v>
      </c>
      <c r="U1403">
        <v>0</v>
      </c>
      <c r="W1403">
        <v>0</v>
      </c>
      <c r="X1403">
        <v>3</v>
      </c>
      <c r="Y1403" t="s">
        <v>120</v>
      </c>
      <c r="Z1403">
        <v>16.664999999999999</v>
      </c>
      <c r="AA1403">
        <v>16.664999999999999</v>
      </c>
    </row>
    <row r="1404" spans="1:27" x14ac:dyDescent="0.25">
      <c r="A1404" t="s">
        <v>1688</v>
      </c>
      <c r="B1404" t="s">
        <v>653</v>
      </c>
      <c r="C1404" s="8" t="s">
        <v>654</v>
      </c>
      <c r="D1404">
        <v>0</v>
      </c>
      <c r="E1404" t="s">
        <v>214</v>
      </c>
      <c r="F1404" t="s">
        <v>215</v>
      </c>
      <c r="G1404" t="s">
        <v>188</v>
      </c>
      <c r="H1404" t="s">
        <v>104</v>
      </c>
      <c r="I1404" t="s">
        <v>204</v>
      </c>
      <c r="J1404">
        <v>10</v>
      </c>
      <c r="K1404">
        <v>4.1700000000000001E-2</v>
      </c>
      <c r="L1404" t="s">
        <v>88</v>
      </c>
      <c r="M1404" t="s">
        <v>89</v>
      </c>
      <c r="N1404">
        <v>0</v>
      </c>
      <c r="O1404">
        <v>0</v>
      </c>
      <c r="P1404">
        <v>0</v>
      </c>
      <c r="Q1404">
        <v>0</v>
      </c>
      <c r="S1404">
        <v>1</v>
      </c>
      <c r="T1404">
        <v>1</v>
      </c>
      <c r="U1404">
        <v>0</v>
      </c>
      <c r="W1404">
        <v>0</v>
      </c>
      <c r="X1404">
        <v>0</v>
      </c>
      <c r="Y1404" t="s">
        <v>89</v>
      </c>
      <c r="Z1404">
        <v>0</v>
      </c>
      <c r="AA1404">
        <v>0</v>
      </c>
    </row>
    <row r="1405" spans="1:27" x14ac:dyDescent="0.25">
      <c r="A1405" t="s">
        <v>1689</v>
      </c>
      <c r="B1405" t="s">
        <v>1645</v>
      </c>
      <c r="C1405" s="8" t="s">
        <v>1646</v>
      </c>
      <c r="D1405">
        <v>1.1098889999999999</v>
      </c>
      <c r="E1405" t="s">
        <v>217</v>
      </c>
      <c r="F1405" t="s">
        <v>218</v>
      </c>
      <c r="G1405" t="s">
        <v>219</v>
      </c>
      <c r="H1405" t="s">
        <v>3</v>
      </c>
      <c r="I1405" t="s">
        <v>3</v>
      </c>
      <c r="J1405">
        <v>1</v>
      </c>
      <c r="K1405">
        <v>3.3300000000000003E-2</v>
      </c>
      <c r="L1405" t="s">
        <v>88</v>
      </c>
      <c r="M1405" t="s">
        <v>221</v>
      </c>
      <c r="N1405">
        <v>33.33</v>
      </c>
      <c r="O1405">
        <v>33.33</v>
      </c>
      <c r="P1405">
        <v>0</v>
      </c>
      <c r="Q1405">
        <v>0</v>
      </c>
      <c r="S1405">
        <v>1</v>
      </c>
      <c r="T1405">
        <v>1</v>
      </c>
      <c r="U1405">
        <v>0</v>
      </c>
      <c r="W1405">
        <v>0</v>
      </c>
      <c r="X1405">
        <v>33.33</v>
      </c>
      <c r="Y1405" t="s">
        <v>221</v>
      </c>
      <c r="Z1405">
        <v>50</v>
      </c>
      <c r="AA1405">
        <v>33.33</v>
      </c>
    </row>
    <row r="1406" spans="1:27" x14ac:dyDescent="0.25">
      <c r="A1406" t="s">
        <v>1690</v>
      </c>
      <c r="B1406" t="s">
        <v>1645</v>
      </c>
      <c r="C1406" s="8" t="s">
        <v>1646</v>
      </c>
      <c r="D1406">
        <v>0</v>
      </c>
      <c r="E1406" t="s">
        <v>223</v>
      </c>
      <c r="F1406" t="s">
        <v>224</v>
      </c>
      <c r="G1406" t="s">
        <v>219</v>
      </c>
      <c r="H1406" t="s">
        <v>3</v>
      </c>
      <c r="I1406" t="s">
        <v>3</v>
      </c>
      <c r="J1406">
        <v>3</v>
      </c>
      <c r="K1406">
        <v>3.3300000000000003E-2</v>
      </c>
      <c r="L1406" t="s">
        <v>88</v>
      </c>
      <c r="M1406" t="s">
        <v>221</v>
      </c>
      <c r="N1406">
        <v>0</v>
      </c>
      <c r="O1406">
        <v>0</v>
      </c>
      <c r="P1406">
        <v>0</v>
      </c>
      <c r="Q1406">
        <v>0</v>
      </c>
      <c r="S1406">
        <v>1</v>
      </c>
      <c r="T1406">
        <v>1</v>
      </c>
      <c r="U1406">
        <v>0</v>
      </c>
      <c r="W1406">
        <v>0</v>
      </c>
      <c r="X1406">
        <v>0</v>
      </c>
      <c r="Y1406" t="s">
        <v>221</v>
      </c>
      <c r="Z1406">
        <v>50</v>
      </c>
      <c r="AA1406">
        <v>0</v>
      </c>
    </row>
    <row r="1407" spans="1:27" x14ac:dyDescent="0.25">
      <c r="A1407" t="s">
        <v>1691</v>
      </c>
      <c r="B1407" t="s">
        <v>1645</v>
      </c>
      <c r="C1407" s="8" t="s">
        <v>1646</v>
      </c>
      <c r="D1407">
        <v>0</v>
      </c>
      <c r="E1407" t="s">
        <v>226</v>
      </c>
      <c r="F1407" t="s">
        <v>227</v>
      </c>
      <c r="G1407" t="s">
        <v>219</v>
      </c>
      <c r="H1407" t="s">
        <v>3</v>
      </c>
      <c r="I1407" t="s">
        <v>3</v>
      </c>
      <c r="J1407">
        <v>2</v>
      </c>
      <c r="K1407">
        <v>3.3300000000000003E-2</v>
      </c>
      <c r="L1407" t="s">
        <v>88</v>
      </c>
      <c r="M1407" t="s">
        <v>221</v>
      </c>
      <c r="N1407">
        <v>0</v>
      </c>
      <c r="O1407">
        <v>0</v>
      </c>
      <c r="P1407">
        <v>0</v>
      </c>
      <c r="Q1407">
        <v>0</v>
      </c>
      <c r="S1407">
        <v>1</v>
      </c>
      <c r="T1407">
        <v>1</v>
      </c>
      <c r="U1407">
        <v>0</v>
      </c>
      <c r="W1407">
        <v>0</v>
      </c>
      <c r="X1407">
        <v>0</v>
      </c>
      <c r="Y1407" t="s">
        <v>221</v>
      </c>
      <c r="Z1407">
        <v>50</v>
      </c>
      <c r="AA1407">
        <v>0</v>
      </c>
    </row>
    <row r="1408" spans="1:27" x14ac:dyDescent="0.25">
      <c r="A1408" t="s">
        <v>1692</v>
      </c>
      <c r="B1408" t="s">
        <v>1693</v>
      </c>
      <c r="C1408" s="8" t="s">
        <v>1694</v>
      </c>
      <c r="D1408">
        <v>0</v>
      </c>
      <c r="E1408" t="s">
        <v>83</v>
      </c>
      <c r="F1408" t="s">
        <v>84</v>
      </c>
      <c r="G1408" t="s">
        <v>85</v>
      </c>
      <c r="H1408" t="s">
        <v>86</v>
      </c>
      <c r="I1408" t="s">
        <v>87</v>
      </c>
      <c r="J1408">
        <v>24</v>
      </c>
      <c r="K1408">
        <v>1.8599999999999998E-2</v>
      </c>
      <c r="L1408" t="s">
        <v>88</v>
      </c>
      <c r="M1408" t="s">
        <v>89</v>
      </c>
      <c r="N1408">
        <v>0</v>
      </c>
      <c r="O1408">
        <v>0</v>
      </c>
      <c r="P1408">
        <v>0</v>
      </c>
      <c r="Q1408">
        <v>0</v>
      </c>
      <c r="S1408">
        <v>1</v>
      </c>
      <c r="T1408">
        <v>1</v>
      </c>
      <c r="U1408">
        <v>0</v>
      </c>
      <c r="V1408" t="s">
        <v>90</v>
      </c>
      <c r="W1408">
        <v>0</v>
      </c>
      <c r="Y1408" t="s">
        <v>89</v>
      </c>
      <c r="Z1408">
        <v>0</v>
      </c>
      <c r="AA1408">
        <v>0</v>
      </c>
    </row>
    <row r="1409" spans="1:27" x14ac:dyDescent="0.25">
      <c r="A1409" t="s">
        <v>1695</v>
      </c>
      <c r="B1409" t="s">
        <v>1693</v>
      </c>
      <c r="C1409" s="8" t="s">
        <v>1694</v>
      </c>
      <c r="D1409">
        <v>0</v>
      </c>
      <c r="E1409" t="s">
        <v>92</v>
      </c>
      <c r="F1409" t="s">
        <v>93</v>
      </c>
      <c r="G1409" t="s">
        <v>85</v>
      </c>
      <c r="H1409" t="s">
        <v>94</v>
      </c>
      <c r="I1409" t="s">
        <v>95</v>
      </c>
      <c r="J1409">
        <v>13</v>
      </c>
      <c r="K1409">
        <v>1.6299999999999999E-2</v>
      </c>
      <c r="L1409" t="s">
        <v>88</v>
      </c>
      <c r="M1409" t="s">
        <v>89</v>
      </c>
      <c r="N1409">
        <v>0</v>
      </c>
      <c r="O1409">
        <v>0</v>
      </c>
      <c r="P1409">
        <v>0</v>
      </c>
      <c r="Q1409">
        <v>0</v>
      </c>
      <c r="S1409">
        <v>1</v>
      </c>
      <c r="T1409">
        <v>1</v>
      </c>
      <c r="U1409">
        <v>0</v>
      </c>
      <c r="V1409" t="s">
        <v>90</v>
      </c>
      <c r="W1409">
        <v>0</v>
      </c>
      <c r="Y1409" t="s">
        <v>89</v>
      </c>
      <c r="Z1409">
        <v>0</v>
      </c>
      <c r="AA1409">
        <v>0</v>
      </c>
    </row>
    <row r="1410" spans="1:27" x14ac:dyDescent="0.25">
      <c r="A1410" t="s">
        <v>1696</v>
      </c>
      <c r="B1410" t="s">
        <v>1693</v>
      </c>
      <c r="C1410" s="8" t="s">
        <v>1694</v>
      </c>
      <c r="D1410">
        <v>0</v>
      </c>
      <c r="E1410" t="s">
        <v>99</v>
      </c>
      <c r="F1410" t="s">
        <v>100</v>
      </c>
      <c r="G1410" t="s">
        <v>85</v>
      </c>
      <c r="H1410" t="s">
        <v>86</v>
      </c>
      <c r="I1410" t="s">
        <v>87</v>
      </c>
      <c r="J1410">
        <v>26</v>
      </c>
      <c r="K1410">
        <v>1.8599999999999998E-2</v>
      </c>
      <c r="L1410" t="s">
        <v>88</v>
      </c>
      <c r="M1410" t="s">
        <v>89</v>
      </c>
      <c r="N1410">
        <v>0</v>
      </c>
      <c r="O1410">
        <v>0</v>
      </c>
      <c r="P1410">
        <v>0</v>
      </c>
      <c r="Q1410">
        <v>0</v>
      </c>
      <c r="S1410">
        <v>1</v>
      </c>
      <c r="T1410">
        <v>1</v>
      </c>
      <c r="U1410">
        <v>0</v>
      </c>
      <c r="V1410" t="s">
        <v>90</v>
      </c>
      <c r="W1410">
        <v>0</v>
      </c>
      <c r="Y1410" t="s">
        <v>89</v>
      </c>
      <c r="Z1410">
        <v>0</v>
      </c>
      <c r="AA1410">
        <v>0</v>
      </c>
    </row>
    <row r="1411" spans="1:27" x14ac:dyDescent="0.25">
      <c r="A1411" t="s">
        <v>1697</v>
      </c>
      <c r="B1411" t="s">
        <v>1693</v>
      </c>
      <c r="C1411" s="8" t="s">
        <v>1694</v>
      </c>
      <c r="D1411">
        <v>0</v>
      </c>
      <c r="E1411" t="s">
        <v>102</v>
      </c>
      <c r="F1411" t="s">
        <v>103</v>
      </c>
      <c r="G1411" t="s">
        <v>85</v>
      </c>
      <c r="H1411" t="s">
        <v>104</v>
      </c>
      <c r="I1411" t="s">
        <v>105</v>
      </c>
      <c r="J1411">
        <v>34</v>
      </c>
      <c r="K1411">
        <v>3.2500000000000001E-2</v>
      </c>
      <c r="L1411" t="s">
        <v>88</v>
      </c>
      <c r="M1411" t="s">
        <v>89</v>
      </c>
      <c r="N1411">
        <v>0</v>
      </c>
      <c r="O1411">
        <v>0</v>
      </c>
      <c r="P1411">
        <v>0</v>
      </c>
      <c r="Q1411">
        <v>0</v>
      </c>
      <c r="S1411">
        <v>1</v>
      </c>
      <c r="T1411">
        <v>1</v>
      </c>
      <c r="U1411">
        <v>0</v>
      </c>
      <c r="V1411" t="s">
        <v>90</v>
      </c>
      <c r="W1411">
        <v>0</v>
      </c>
      <c r="Y1411" t="s">
        <v>89</v>
      </c>
      <c r="Z1411">
        <v>0</v>
      </c>
      <c r="AA1411">
        <v>0</v>
      </c>
    </row>
    <row r="1412" spans="1:27" x14ac:dyDescent="0.25">
      <c r="A1412" t="s">
        <v>1698</v>
      </c>
      <c r="B1412" t="s">
        <v>1693</v>
      </c>
      <c r="C1412" s="8" t="s">
        <v>1694</v>
      </c>
      <c r="D1412">
        <v>0</v>
      </c>
      <c r="E1412" t="s">
        <v>107</v>
      </c>
      <c r="F1412" t="s">
        <v>108</v>
      </c>
      <c r="G1412" t="s">
        <v>85</v>
      </c>
      <c r="H1412" t="s">
        <v>94</v>
      </c>
      <c r="I1412" t="s">
        <v>95</v>
      </c>
      <c r="J1412">
        <v>19</v>
      </c>
      <c r="K1412">
        <v>1.6299999999999999E-2</v>
      </c>
      <c r="L1412" t="s">
        <v>88</v>
      </c>
      <c r="M1412" t="s">
        <v>89</v>
      </c>
      <c r="N1412">
        <v>0</v>
      </c>
      <c r="O1412">
        <v>0</v>
      </c>
      <c r="P1412">
        <v>0</v>
      </c>
      <c r="Q1412">
        <v>0</v>
      </c>
      <c r="S1412">
        <v>1</v>
      </c>
      <c r="T1412">
        <v>1</v>
      </c>
      <c r="U1412">
        <v>0</v>
      </c>
      <c r="V1412" t="s">
        <v>90</v>
      </c>
      <c r="W1412">
        <v>0</v>
      </c>
      <c r="Y1412" t="s">
        <v>89</v>
      </c>
      <c r="Z1412">
        <v>0</v>
      </c>
      <c r="AA1412">
        <v>0</v>
      </c>
    </row>
    <row r="1413" spans="1:27" x14ac:dyDescent="0.25">
      <c r="A1413" t="s">
        <v>1699</v>
      </c>
      <c r="B1413" t="s">
        <v>1693</v>
      </c>
      <c r="C1413" s="8" t="s">
        <v>1694</v>
      </c>
      <c r="D1413">
        <v>0</v>
      </c>
      <c r="E1413" t="s">
        <v>110</v>
      </c>
      <c r="F1413" t="s">
        <v>111</v>
      </c>
      <c r="G1413" t="s">
        <v>85</v>
      </c>
      <c r="H1413" t="s">
        <v>86</v>
      </c>
      <c r="I1413" t="s">
        <v>87</v>
      </c>
      <c r="J1413">
        <v>20</v>
      </c>
      <c r="K1413">
        <v>1.8599999999999998E-2</v>
      </c>
      <c r="L1413" t="s">
        <v>88</v>
      </c>
      <c r="M1413" t="s">
        <v>89</v>
      </c>
      <c r="N1413">
        <v>0</v>
      </c>
      <c r="O1413">
        <v>0</v>
      </c>
      <c r="P1413">
        <v>0</v>
      </c>
      <c r="Q1413">
        <v>0</v>
      </c>
      <c r="S1413">
        <v>1</v>
      </c>
      <c r="T1413">
        <v>1</v>
      </c>
      <c r="U1413">
        <v>0</v>
      </c>
      <c r="V1413" t="s">
        <v>90</v>
      </c>
      <c r="W1413">
        <v>0</v>
      </c>
      <c r="Y1413" t="s">
        <v>89</v>
      </c>
      <c r="Z1413">
        <v>0</v>
      </c>
      <c r="AA1413">
        <v>0</v>
      </c>
    </row>
    <row r="1414" spans="1:27" x14ac:dyDescent="0.25">
      <c r="A1414" t="s">
        <v>1700</v>
      </c>
      <c r="B1414" t="s">
        <v>1693</v>
      </c>
      <c r="C1414" s="8" t="s">
        <v>1694</v>
      </c>
      <c r="D1414">
        <v>0</v>
      </c>
      <c r="E1414" t="s">
        <v>113</v>
      </c>
      <c r="F1414" t="s">
        <v>114</v>
      </c>
      <c r="G1414" t="s">
        <v>85</v>
      </c>
      <c r="H1414" t="s">
        <v>94</v>
      </c>
      <c r="I1414" t="s">
        <v>95</v>
      </c>
      <c r="J1414">
        <v>18</v>
      </c>
      <c r="K1414">
        <v>1.6299999999999999E-2</v>
      </c>
      <c r="L1414" t="s">
        <v>88</v>
      </c>
      <c r="M1414" t="s">
        <v>89</v>
      </c>
      <c r="N1414">
        <v>0</v>
      </c>
      <c r="O1414">
        <v>0</v>
      </c>
      <c r="P1414">
        <v>0</v>
      </c>
      <c r="Q1414">
        <v>0</v>
      </c>
      <c r="S1414">
        <v>1</v>
      </c>
      <c r="T1414">
        <v>1</v>
      </c>
      <c r="U1414">
        <v>0</v>
      </c>
      <c r="V1414" t="s">
        <v>90</v>
      </c>
      <c r="W1414">
        <v>0</v>
      </c>
      <c r="Y1414" t="s">
        <v>89</v>
      </c>
      <c r="Z1414">
        <v>0</v>
      </c>
      <c r="AA1414">
        <v>0</v>
      </c>
    </row>
    <row r="1415" spans="1:27" x14ac:dyDescent="0.25">
      <c r="A1415" t="s">
        <v>1701</v>
      </c>
      <c r="B1415" t="s">
        <v>1693</v>
      </c>
      <c r="C1415" s="8" t="s">
        <v>1694</v>
      </c>
      <c r="D1415">
        <v>0</v>
      </c>
      <c r="E1415" t="s">
        <v>116</v>
      </c>
      <c r="F1415" t="s">
        <v>117</v>
      </c>
      <c r="G1415" t="s">
        <v>85</v>
      </c>
      <c r="H1415" t="s">
        <v>118</v>
      </c>
      <c r="I1415" t="s">
        <v>119</v>
      </c>
      <c r="J1415">
        <v>37</v>
      </c>
      <c r="K1415">
        <v>4.3299999999999998E-2</v>
      </c>
      <c r="L1415" t="s">
        <v>88</v>
      </c>
      <c r="M1415" t="s">
        <v>89</v>
      </c>
      <c r="N1415">
        <v>0</v>
      </c>
      <c r="O1415">
        <v>0</v>
      </c>
      <c r="P1415">
        <v>0</v>
      </c>
      <c r="Q1415">
        <v>0</v>
      </c>
      <c r="S1415">
        <v>1</v>
      </c>
      <c r="T1415">
        <v>1</v>
      </c>
      <c r="U1415">
        <v>0</v>
      </c>
      <c r="V1415" t="s">
        <v>90</v>
      </c>
      <c r="W1415">
        <v>0</v>
      </c>
      <c r="Y1415" t="s">
        <v>89</v>
      </c>
      <c r="Z1415">
        <v>0</v>
      </c>
      <c r="AA1415">
        <v>0</v>
      </c>
    </row>
    <row r="1416" spans="1:27" x14ac:dyDescent="0.25">
      <c r="A1416" t="s">
        <v>1702</v>
      </c>
      <c r="B1416" t="s">
        <v>1693</v>
      </c>
      <c r="C1416" s="8" t="s">
        <v>1694</v>
      </c>
      <c r="D1416">
        <v>0</v>
      </c>
      <c r="E1416" t="s">
        <v>123</v>
      </c>
      <c r="F1416" t="s">
        <v>124</v>
      </c>
      <c r="G1416" t="s">
        <v>85</v>
      </c>
      <c r="H1416" t="s">
        <v>86</v>
      </c>
      <c r="I1416" t="s">
        <v>87</v>
      </c>
      <c r="J1416">
        <v>23</v>
      </c>
      <c r="K1416">
        <v>1.8599999999999998E-2</v>
      </c>
      <c r="L1416" t="s">
        <v>88</v>
      </c>
      <c r="M1416" t="s">
        <v>89</v>
      </c>
      <c r="N1416">
        <v>0</v>
      </c>
      <c r="O1416">
        <v>0</v>
      </c>
      <c r="P1416">
        <v>0</v>
      </c>
      <c r="Q1416">
        <v>0</v>
      </c>
      <c r="S1416">
        <v>1</v>
      </c>
      <c r="T1416">
        <v>1</v>
      </c>
      <c r="U1416">
        <v>0</v>
      </c>
      <c r="V1416" t="s">
        <v>90</v>
      </c>
      <c r="W1416">
        <v>0</v>
      </c>
      <c r="Y1416" t="s">
        <v>89</v>
      </c>
      <c r="Z1416">
        <v>0</v>
      </c>
      <c r="AA1416">
        <v>0</v>
      </c>
    </row>
    <row r="1417" spans="1:27" x14ac:dyDescent="0.25">
      <c r="A1417" t="s">
        <v>1703</v>
      </c>
      <c r="B1417" t="s">
        <v>1693</v>
      </c>
      <c r="C1417" s="8" t="s">
        <v>1694</v>
      </c>
      <c r="D1417">
        <v>0</v>
      </c>
      <c r="E1417" t="s">
        <v>126</v>
      </c>
      <c r="F1417" t="s">
        <v>127</v>
      </c>
      <c r="G1417" t="s">
        <v>85</v>
      </c>
      <c r="H1417" t="s">
        <v>86</v>
      </c>
      <c r="I1417" t="s">
        <v>87</v>
      </c>
      <c r="J1417">
        <v>22</v>
      </c>
      <c r="K1417">
        <v>1.8599999999999998E-2</v>
      </c>
      <c r="L1417" t="s">
        <v>88</v>
      </c>
      <c r="M1417" t="s">
        <v>89</v>
      </c>
      <c r="N1417">
        <v>0</v>
      </c>
      <c r="O1417">
        <v>0</v>
      </c>
      <c r="P1417">
        <v>0</v>
      </c>
      <c r="Q1417">
        <v>0</v>
      </c>
      <c r="S1417">
        <v>1</v>
      </c>
      <c r="T1417">
        <v>1</v>
      </c>
      <c r="U1417">
        <v>0</v>
      </c>
      <c r="V1417" t="s">
        <v>90</v>
      </c>
      <c r="W1417">
        <v>0</v>
      </c>
      <c r="Y1417" t="s">
        <v>89</v>
      </c>
      <c r="Z1417">
        <v>0</v>
      </c>
      <c r="AA1417">
        <v>0</v>
      </c>
    </row>
    <row r="1418" spans="1:27" x14ac:dyDescent="0.25">
      <c r="A1418" t="s">
        <v>1704</v>
      </c>
      <c r="B1418" t="s">
        <v>1693</v>
      </c>
      <c r="C1418" s="8" t="s">
        <v>1694</v>
      </c>
      <c r="D1418">
        <v>0</v>
      </c>
      <c r="E1418" t="s">
        <v>129</v>
      </c>
      <c r="F1418" t="s">
        <v>130</v>
      </c>
      <c r="G1418" t="s">
        <v>85</v>
      </c>
      <c r="H1418" t="s">
        <v>94</v>
      </c>
      <c r="I1418" t="s">
        <v>95</v>
      </c>
      <c r="J1418">
        <v>15</v>
      </c>
      <c r="K1418">
        <v>1.6299999999999999E-2</v>
      </c>
      <c r="L1418" t="s">
        <v>88</v>
      </c>
      <c r="M1418" t="s">
        <v>89</v>
      </c>
      <c r="N1418">
        <v>0</v>
      </c>
      <c r="O1418">
        <v>0</v>
      </c>
      <c r="P1418">
        <v>0</v>
      </c>
      <c r="Q1418">
        <v>0</v>
      </c>
      <c r="S1418">
        <v>1</v>
      </c>
      <c r="T1418">
        <v>1</v>
      </c>
      <c r="U1418">
        <v>0</v>
      </c>
      <c r="V1418" t="s">
        <v>90</v>
      </c>
      <c r="W1418">
        <v>0</v>
      </c>
      <c r="Y1418" t="s">
        <v>89</v>
      </c>
      <c r="Z1418">
        <v>0</v>
      </c>
      <c r="AA1418">
        <v>0</v>
      </c>
    </row>
    <row r="1419" spans="1:27" x14ac:dyDescent="0.25">
      <c r="A1419" t="s">
        <v>1705</v>
      </c>
      <c r="B1419" t="s">
        <v>1693</v>
      </c>
      <c r="C1419" s="8" t="s">
        <v>1694</v>
      </c>
      <c r="D1419">
        <v>0</v>
      </c>
      <c r="E1419" t="s">
        <v>132</v>
      </c>
      <c r="F1419" t="s">
        <v>133</v>
      </c>
      <c r="G1419" t="s">
        <v>85</v>
      </c>
      <c r="H1419" t="s">
        <v>86</v>
      </c>
      <c r="I1419" t="s">
        <v>87</v>
      </c>
      <c r="J1419">
        <v>21</v>
      </c>
      <c r="K1419">
        <v>1.8599999999999998E-2</v>
      </c>
      <c r="L1419" t="s">
        <v>88</v>
      </c>
      <c r="M1419" t="s">
        <v>89</v>
      </c>
      <c r="N1419">
        <v>0</v>
      </c>
      <c r="O1419">
        <v>0</v>
      </c>
      <c r="P1419">
        <v>0</v>
      </c>
      <c r="Q1419">
        <v>0</v>
      </c>
      <c r="S1419">
        <v>1</v>
      </c>
      <c r="T1419">
        <v>1</v>
      </c>
      <c r="U1419">
        <v>0</v>
      </c>
      <c r="V1419" t="s">
        <v>90</v>
      </c>
      <c r="W1419">
        <v>0</v>
      </c>
      <c r="Y1419" t="s">
        <v>89</v>
      </c>
      <c r="Z1419">
        <v>0</v>
      </c>
      <c r="AA1419">
        <v>0</v>
      </c>
    </row>
    <row r="1420" spans="1:27" x14ac:dyDescent="0.25">
      <c r="A1420" t="s">
        <v>1706</v>
      </c>
      <c r="B1420" t="s">
        <v>1693</v>
      </c>
      <c r="C1420" s="8" t="s">
        <v>1694</v>
      </c>
      <c r="D1420">
        <v>0</v>
      </c>
      <c r="E1420" t="s">
        <v>135</v>
      </c>
      <c r="F1420" t="s">
        <v>136</v>
      </c>
      <c r="G1420" t="s">
        <v>85</v>
      </c>
      <c r="H1420" t="s">
        <v>94</v>
      </c>
      <c r="I1420" t="s">
        <v>95</v>
      </c>
      <c r="J1420">
        <v>14</v>
      </c>
      <c r="K1420">
        <v>1.6299999999999999E-2</v>
      </c>
      <c r="L1420" t="s">
        <v>88</v>
      </c>
      <c r="M1420" t="s">
        <v>89</v>
      </c>
      <c r="N1420">
        <v>0</v>
      </c>
      <c r="O1420">
        <v>0</v>
      </c>
      <c r="P1420">
        <v>0</v>
      </c>
      <c r="Q1420">
        <v>0</v>
      </c>
      <c r="S1420">
        <v>1</v>
      </c>
      <c r="T1420">
        <v>1</v>
      </c>
      <c r="U1420">
        <v>0</v>
      </c>
      <c r="V1420" t="s">
        <v>90</v>
      </c>
      <c r="W1420">
        <v>0</v>
      </c>
      <c r="Y1420" t="s">
        <v>89</v>
      </c>
      <c r="Z1420">
        <v>0</v>
      </c>
      <c r="AA1420">
        <v>0</v>
      </c>
    </row>
    <row r="1421" spans="1:27" x14ac:dyDescent="0.25">
      <c r="A1421" t="s">
        <v>1707</v>
      </c>
      <c r="B1421" t="s">
        <v>1693</v>
      </c>
      <c r="C1421" s="8" t="s">
        <v>1694</v>
      </c>
      <c r="D1421">
        <v>0</v>
      </c>
      <c r="E1421" t="s">
        <v>138</v>
      </c>
      <c r="F1421" t="s">
        <v>139</v>
      </c>
      <c r="G1421" t="s">
        <v>85</v>
      </c>
      <c r="H1421" t="s">
        <v>118</v>
      </c>
      <c r="I1421" t="s">
        <v>119</v>
      </c>
      <c r="J1421">
        <v>39</v>
      </c>
      <c r="K1421">
        <v>4.3299999999999998E-2</v>
      </c>
      <c r="L1421" t="s">
        <v>88</v>
      </c>
      <c r="M1421" t="s">
        <v>140</v>
      </c>
      <c r="N1421">
        <v>0</v>
      </c>
      <c r="O1421">
        <v>0</v>
      </c>
      <c r="P1421">
        <v>0</v>
      </c>
      <c r="Q1421">
        <v>0</v>
      </c>
      <c r="S1421">
        <v>1</v>
      </c>
      <c r="T1421">
        <v>1</v>
      </c>
      <c r="U1421">
        <v>0</v>
      </c>
      <c r="V1421" t="s">
        <v>90</v>
      </c>
      <c r="W1421">
        <v>0</v>
      </c>
      <c r="Y1421" t="s">
        <v>140</v>
      </c>
      <c r="Z1421">
        <v>50</v>
      </c>
      <c r="AA1421">
        <v>0</v>
      </c>
    </row>
    <row r="1422" spans="1:27" x14ac:dyDescent="0.25">
      <c r="A1422" t="s">
        <v>1708</v>
      </c>
      <c r="B1422" t="s">
        <v>1693</v>
      </c>
      <c r="C1422" s="8" t="s">
        <v>1694</v>
      </c>
      <c r="D1422">
        <v>0</v>
      </c>
      <c r="E1422" t="s">
        <v>142</v>
      </c>
      <c r="F1422" t="s">
        <v>143</v>
      </c>
      <c r="G1422" t="s">
        <v>85</v>
      </c>
      <c r="H1422" t="s">
        <v>104</v>
      </c>
      <c r="I1422" t="s">
        <v>105</v>
      </c>
      <c r="J1422">
        <v>33</v>
      </c>
      <c r="K1422">
        <v>3.2500000000000001E-2</v>
      </c>
      <c r="L1422" t="s">
        <v>88</v>
      </c>
      <c r="M1422" t="s">
        <v>89</v>
      </c>
      <c r="N1422">
        <v>0</v>
      </c>
      <c r="O1422">
        <v>0</v>
      </c>
      <c r="P1422">
        <v>0</v>
      </c>
      <c r="Q1422">
        <v>0</v>
      </c>
      <c r="S1422">
        <v>1</v>
      </c>
      <c r="T1422">
        <v>1</v>
      </c>
      <c r="U1422">
        <v>0</v>
      </c>
      <c r="V1422" t="s">
        <v>90</v>
      </c>
      <c r="W1422">
        <v>0</v>
      </c>
      <c r="Y1422" t="s">
        <v>89</v>
      </c>
      <c r="Z1422">
        <v>0</v>
      </c>
      <c r="AA1422">
        <v>0</v>
      </c>
    </row>
    <row r="1423" spans="1:27" x14ac:dyDescent="0.25">
      <c r="A1423" t="s">
        <v>1709</v>
      </c>
      <c r="B1423" t="s">
        <v>1693</v>
      </c>
      <c r="C1423" s="8" t="s">
        <v>1694</v>
      </c>
      <c r="D1423">
        <v>0</v>
      </c>
      <c r="E1423" t="s">
        <v>145</v>
      </c>
      <c r="F1423" t="s">
        <v>146</v>
      </c>
      <c r="G1423" t="s">
        <v>85</v>
      </c>
      <c r="H1423" t="s">
        <v>86</v>
      </c>
      <c r="I1423" t="s">
        <v>87</v>
      </c>
      <c r="J1423">
        <v>25</v>
      </c>
      <c r="K1423">
        <v>1.8599999999999998E-2</v>
      </c>
      <c r="L1423" t="s">
        <v>88</v>
      </c>
      <c r="M1423" t="s">
        <v>89</v>
      </c>
      <c r="N1423">
        <v>0</v>
      </c>
      <c r="O1423">
        <v>0</v>
      </c>
      <c r="P1423">
        <v>0</v>
      </c>
      <c r="Q1423">
        <v>0</v>
      </c>
      <c r="S1423">
        <v>1</v>
      </c>
      <c r="T1423">
        <v>1</v>
      </c>
      <c r="U1423">
        <v>0</v>
      </c>
      <c r="V1423" t="s">
        <v>90</v>
      </c>
      <c r="W1423">
        <v>0</v>
      </c>
      <c r="Y1423" t="s">
        <v>89</v>
      </c>
      <c r="Z1423">
        <v>0</v>
      </c>
      <c r="AA1423">
        <v>0</v>
      </c>
    </row>
    <row r="1424" spans="1:27" x14ac:dyDescent="0.25">
      <c r="A1424" t="s">
        <v>1710</v>
      </c>
      <c r="B1424" t="s">
        <v>1693</v>
      </c>
      <c r="C1424" s="8" t="s">
        <v>1694</v>
      </c>
      <c r="D1424">
        <v>0</v>
      </c>
      <c r="E1424" t="s">
        <v>148</v>
      </c>
      <c r="F1424" t="s">
        <v>149</v>
      </c>
      <c r="G1424" t="s">
        <v>85</v>
      </c>
      <c r="H1424" t="s">
        <v>94</v>
      </c>
      <c r="I1424" t="s">
        <v>95</v>
      </c>
      <c r="J1424">
        <v>16</v>
      </c>
      <c r="K1424">
        <v>1.6299999999999999E-2</v>
      </c>
      <c r="L1424" t="s">
        <v>88</v>
      </c>
      <c r="M1424" t="s">
        <v>89</v>
      </c>
      <c r="N1424">
        <v>0</v>
      </c>
      <c r="O1424">
        <v>0</v>
      </c>
      <c r="P1424">
        <v>0</v>
      </c>
      <c r="Q1424">
        <v>0</v>
      </c>
      <c r="S1424">
        <v>1</v>
      </c>
      <c r="T1424">
        <v>1</v>
      </c>
      <c r="U1424">
        <v>0</v>
      </c>
      <c r="V1424" t="s">
        <v>90</v>
      </c>
      <c r="W1424">
        <v>0</v>
      </c>
      <c r="Y1424" t="s">
        <v>89</v>
      </c>
      <c r="Z1424">
        <v>0</v>
      </c>
      <c r="AA1424">
        <v>0</v>
      </c>
    </row>
    <row r="1425" spans="1:27" x14ac:dyDescent="0.25">
      <c r="A1425" t="s">
        <v>1711</v>
      </c>
      <c r="B1425" t="s">
        <v>1693</v>
      </c>
      <c r="C1425" s="8" t="s">
        <v>1694</v>
      </c>
      <c r="D1425">
        <v>0</v>
      </c>
      <c r="E1425" t="s">
        <v>151</v>
      </c>
      <c r="F1425" t="s">
        <v>152</v>
      </c>
      <c r="G1425" t="s">
        <v>85</v>
      </c>
      <c r="H1425" t="s">
        <v>94</v>
      </c>
      <c r="I1425" t="s">
        <v>95</v>
      </c>
      <c r="J1425">
        <v>17</v>
      </c>
      <c r="K1425">
        <v>1.6299999999999999E-2</v>
      </c>
      <c r="L1425" t="s">
        <v>88</v>
      </c>
      <c r="M1425" t="s">
        <v>89</v>
      </c>
      <c r="N1425">
        <v>0</v>
      </c>
      <c r="O1425">
        <v>0</v>
      </c>
      <c r="P1425">
        <v>0</v>
      </c>
      <c r="Q1425">
        <v>0</v>
      </c>
      <c r="S1425">
        <v>1</v>
      </c>
      <c r="T1425">
        <v>1</v>
      </c>
      <c r="U1425">
        <v>0</v>
      </c>
      <c r="V1425" t="s">
        <v>90</v>
      </c>
      <c r="W1425">
        <v>0</v>
      </c>
      <c r="Y1425" t="s">
        <v>89</v>
      </c>
      <c r="Z1425">
        <v>0</v>
      </c>
      <c r="AA1425">
        <v>0</v>
      </c>
    </row>
    <row r="1426" spans="1:27" x14ac:dyDescent="0.25">
      <c r="A1426" t="s">
        <v>1712</v>
      </c>
      <c r="B1426" t="s">
        <v>1693</v>
      </c>
      <c r="C1426" s="8" t="s">
        <v>1694</v>
      </c>
      <c r="D1426">
        <v>0</v>
      </c>
      <c r="E1426" t="s">
        <v>154</v>
      </c>
      <c r="F1426" t="s">
        <v>155</v>
      </c>
      <c r="G1426" t="s">
        <v>85</v>
      </c>
      <c r="H1426" t="s">
        <v>94</v>
      </c>
      <c r="I1426" t="s">
        <v>95</v>
      </c>
      <c r="J1426">
        <v>12</v>
      </c>
      <c r="K1426">
        <v>1.6299999999999999E-2</v>
      </c>
      <c r="L1426" t="s">
        <v>88</v>
      </c>
      <c r="M1426" t="s">
        <v>89</v>
      </c>
      <c r="N1426">
        <v>0</v>
      </c>
      <c r="O1426">
        <v>0</v>
      </c>
      <c r="P1426">
        <v>0</v>
      </c>
      <c r="Q1426">
        <v>0</v>
      </c>
      <c r="S1426">
        <v>1</v>
      </c>
      <c r="T1426">
        <v>1</v>
      </c>
      <c r="U1426">
        <v>0</v>
      </c>
      <c r="V1426" t="s">
        <v>90</v>
      </c>
      <c r="W1426">
        <v>0</v>
      </c>
      <c r="Y1426" t="s">
        <v>89</v>
      </c>
      <c r="Z1426">
        <v>0</v>
      </c>
      <c r="AA1426">
        <v>0</v>
      </c>
    </row>
    <row r="1427" spans="1:27" x14ac:dyDescent="0.25">
      <c r="A1427" t="s">
        <v>1713</v>
      </c>
      <c r="B1427" t="s">
        <v>1693</v>
      </c>
      <c r="C1427" s="8" t="s">
        <v>1694</v>
      </c>
      <c r="D1427">
        <v>0</v>
      </c>
      <c r="E1427" t="s">
        <v>157</v>
      </c>
      <c r="F1427" t="s">
        <v>158</v>
      </c>
      <c r="G1427" t="s">
        <v>85</v>
      </c>
      <c r="H1427" t="s">
        <v>104</v>
      </c>
      <c r="I1427" t="s">
        <v>105</v>
      </c>
      <c r="J1427">
        <v>35</v>
      </c>
      <c r="K1427">
        <v>3.2500000000000001E-2</v>
      </c>
      <c r="L1427" t="s">
        <v>88</v>
      </c>
      <c r="M1427" t="s">
        <v>89</v>
      </c>
      <c r="N1427">
        <v>0</v>
      </c>
      <c r="O1427">
        <v>0</v>
      </c>
      <c r="P1427">
        <v>0</v>
      </c>
      <c r="Q1427">
        <v>0</v>
      </c>
      <c r="S1427">
        <v>1</v>
      </c>
      <c r="T1427">
        <v>1</v>
      </c>
      <c r="U1427">
        <v>0</v>
      </c>
      <c r="V1427" t="s">
        <v>90</v>
      </c>
      <c r="W1427">
        <v>0</v>
      </c>
      <c r="Y1427" t="s">
        <v>89</v>
      </c>
      <c r="Z1427">
        <v>0</v>
      </c>
      <c r="AA1427">
        <v>0</v>
      </c>
    </row>
    <row r="1428" spans="1:27" x14ac:dyDescent="0.25">
      <c r="A1428" t="s">
        <v>1714</v>
      </c>
      <c r="B1428" t="s">
        <v>1693</v>
      </c>
      <c r="C1428" s="8" t="s">
        <v>1694</v>
      </c>
      <c r="D1428">
        <v>0</v>
      </c>
      <c r="E1428" t="s">
        <v>160</v>
      </c>
      <c r="F1428" t="s">
        <v>161</v>
      </c>
      <c r="G1428" t="s">
        <v>85</v>
      </c>
      <c r="H1428" t="s">
        <v>118</v>
      </c>
      <c r="I1428" t="s">
        <v>119</v>
      </c>
      <c r="J1428">
        <v>38</v>
      </c>
      <c r="K1428">
        <v>4.3299999999999998E-2</v>
      </c>
      <c r="L1428" t="s">
        <v>88</v>
      </c>
      <c r="M1428" t="s">
        <v>140</v>
      </c>
      <c r="N1428">
        <v>0</v>
      </c>
      <c r="O1428">
        <v>0</v>
      </c>
      <c r="P1428">
        <v>0</v>
      </c>
      <c r="Q1428">
        <v>0</v>
      </c>
      <c r="S1428">
        <v>1</v>
      </c>
      <c r="T1428">
        <v>1</v>
      </c>
      <c r="U1428">
        <v>0</v>
      </c>
      <c r="V1428" t="s">
        <v>90</v>
      </c>
      <c r="W1428">
        <v>0</v>
      </c>
      <c r="Y1428" t="s">
        <v>140</v>
      </c>
      <c r="Z1428">
        <v>50</v>
      </c>
      <c r="AA1428">
        <v>0</v>
      </c>
    </row>
    <row r="1429" spans="1:27" x14ac:dyDescent="0.25">
      <c r="A1429" t="s">
        <v>1715</v>
      </c>
      <c r="B1429" t="s">
        <v>1693</v>
      </c>
      <c r="C1429" s="8" t="s">
        <v>1694</v>
      </c>
      <c r="D1429">
        <v>0</v>
      </c>
      <c r="E1429" t="s">
        <v>163</v>
      </c>
      <c r="F1429" t="s">
        <v>164</v>
      </c>
      <c r="G1429" t="s">
        <v>85</v>
      </c>
      <c r="H1429" t="s">
        <v>165</v>
      </c>
      <c r="I1429" t="s">
        <v>166</v>
      </c>
      <c r="J1429">
        <v>29</v>
      </c>
      <c r="K1429">
        <v>2.1700000000000001E-2</v>
      </c>
      <c r="L1429" t="s">
        <v>88</v>
      </c>
      <c r="M1429" t="s">
        <v>140</v>
      </c>
      <c r="N1429">
        <v>0</v>
      </c>
      <c r="O1429">
        <v>0</v>
      </c>
      <c r="P1429">
        <v>0</v>
      </c>
      <c r="Q1429">
        <v>0</v>
      </c>
      <c r="S1429">
        <v>1</v>
      </c>
      <c r="T1429">
        <v>1</v>
      </c>
      <c r="U1429">
        <v>0</v>
      </c>
      <c r="V1429" t="s">
        <v>90</v>
      </c>
      <c r="W1429">
        <v>0</v>
      </c>
      <c r="Y1429" t="s">
        <v>140</v>
      </c>
      <c r="Z1429">
        <v>50</v>
      </c>
      <c r="AA1429">
        <v>0</v>
      </c>
    </row>
    <row r="1430" spans="1:27" x14ac:dyDescent="0.25">
      <c r="A1430" t="s">
        <v>1716</v>
      </c>
      <c r="B1430" t="s">
        <v>1693</v>
      </c>
      <c r="C1430" s="8" t="s">
        <v>1694</v>
      </c>
      <c r="D1430">
        <v>0</v>
      </c>
      <c r="E1430" t="s">
        <v>168</v>
      </c>
      <c r="F1430" t="s">
        <v>169</v>
      </c>
      <c r="G1430" t="s">
        <v>85</v>
      </c>
      <c r="H1430" t="s">
        <v>165</v>
      </c>
      <c r="I1430" t="s">
        <v>166</v>
      </c>
      <c r="J1430">
        <v>30</v>
      </c>
      <c r="K1430">
        <v>2.1700000000000001E-2</v>
      </c>
      <c r="L1430" t="s">
        <v>88</v>
      </c>
      <c r="M1430" t="s">
        <v>140</v>
      </c>
      <c r="N1430">
        <v>0</v>
      </c>
      <c r="O1430">
        <v>0</v>
      </c>
      <c r="P1430">
        <v>0</v>
      </c>
      <c r="Q1430">
        <v>0</v>
      </c>
      <c r="S1430">
        <v>1</v>
      </c>
      <c r="T1430">
        <v>1</v>
      </c>
      <c r="U1430">
        <v>0</v>
      </c>
      <c r="V1430" t="s">
        <v>90</v>
      </c>
      <c r="W1430">
        <v>0</v>
      </c>
      <c r="Y1430" t="s">
        <v>140</v>
      </c>
      <c r="Z1430">
        <v>50</v>
      </c>
      <c r="AA1430">
        <v>0</v>
      </c>
    </row>
    <row r="1431" spans="1:27" x14ac:dyDescent="0.25">
      <c r="A1431" t="s">
        <v>1717</v>
      </c>
      <c r="B1431" t="s">
        <v>1693</v>
      </c>
      <c r="C1431" s="8" t="s">
        <v>1694</v>
      </c>
      <c r="D1431">
        <v>1.085</v>
      </c>
      <c r="E1431" t="s">
        <v>171</v>
      </c>
      <c r="F1431" t="s">
        <v>172</v>
      </c>
      <c r="G1431" t="s">
        <v>85</v>
      </c>
      <c r="H1431" t="s">
        <v>165</v>
      </c>
      <c r="I1431" t="s">
        <v>166</v>
      </c>
      <c r="J1431">
        <v>31</v>
      </c>
      <c r="K1431">
        <v>2.1700000000000001E-2</v>
      </c>
      <c r="L1431" t="s">
        <v>88</v>
      </c>
      <c r="M1431" t="s">
        <v>140</v>
      </c>
      <c r="N1431">
        <v>50</v>
      </c>
      <c r="O1431">
        <v>50</v>
      </c>
      <c r="P1431">
        <v>0</v>
      </c>
      <c r="Q1431">
        <v>0</v>
      </c>
      <c r="S1431">
        <v>1</v>
      </c>
      <c r="T1431">
        <v>1</v>
      </c>
      <c r="U1431">
        <v>0</v>
      </c>
      <c r="V1431" t="s">
        <v>97</v>
      </c>
      <c r="W1431">
        <v>1</v>
      </c>
      <c r="Y1431" t="s">
        <v>140</v>
      </c>
      <c r="Z1431">
        <v>50</v>
      </c>
      <c r="AA1431">
        <v>50</v>
      </c>
    </row>
    <row r="1432" spans="1:27" x14ac:dyDescent="0.25">
      <c r="A1432" t="s">
        <v>1718</v>
      </c>
      <c r="B1432" t="s">
        <v>1693</v>
      </c>
      <c r="C1432" s="8" t="s">
        <v>1694</v>
      </c>
      <c r="D1432">
        <v>0</v>
      </c>
      <c r="E1432" t="s">
        <v>174</v>
      </c>
      <c r="F1432" t="s">
        <v>175</v>
      </c>
      <c r="G1432" t="s">
        <v>85</v>
      </c>
      <c r="H1432" t="s">
        <v>165</v>
      </c>
      <c r="I1432" t="s">
        <v>166</v>
      </c>
      <c r="J1432">
        <v>28</v>
      </c>
      <c r="K1432">
        <v>2.1700000000000001E-2</v>
      </c>
      <c r="L1432" t="s">
        <v>88</v>
      </c>
      <c r="M1432" t="s">
        <v>140</v>
      </c>
      <c r="N1432">
        <v>0</v>
      </c>
      <c r="O1432">
        <v>0</v>
      </c>
      <c r="P1432">
        <v>0</v>
      </c>
      <c r="Q1432">
        <v>0</v>
      </c>
      <c r="S1432">
        <v>1</v>
      </c>
      <c r="T1432">
        <v>1</v>
      </c>
      <c r="U1432">
        <v>0</v>
      </c>
      <c r="V1432" t="s">
        <v>90</v>
      </c>
      <c r="W1432">
        <v>0</v>
      </c>
      <c r="Y1432" t="s">
        <v>140</v>
      </c>
      <c r="Z1432">
        <v>50</v>
      </c>
      <c r="AA1432">
        <v>0</v>
      </c>
    </row>
    <row r="1433" spans="1:27" x14ac:dyDescent="0.25">
      <c r="A1433" t="s">
        <v>1719</v>
      </c>
      <c r="B1433" t="s">
        <v>1693</v>
      </c>
      <c r="C1433" s="8" t="s">
        <v>1694</v>
      </c>
      <c r="D1433">
        <v>0</v>
      </c>
      <c r="E1433" t="s">
        <v>177</v>
      </c>
      <c r="F1433" t="s">
        <v>178</v>
      </c>
      <c r="G1433" t="s">
        <v>85</v>
      </c>
      <c r="H1433" t="s">
        <v>165</v>
      </c>
      <c r="I1433" t="s">
        <v>166</v>
      </c>
      <c r="J1433">
        <v>27</v>
      </c>
      <c r="K1433">
        <v>2.1700000000000001E-2</v>
      </c>
      <c r="L1433" t="s">
        <v>88</v>
      </c>
      <c r="M1433" t="s">
        <v>140</v>
      </c>
      <c r="N1433">
        <v>0</v>
      </c>
      <c r="O1433">
        <v>0</v>
      </c>
      <c r="P1433">
        <v>0</v>
      </c>
      <c r="Q1433">
        <v>0</v>
      </c>
      <c r="S1433">
        <v>1</v>
      </c>
      <c r="T1433">
        <v>1</v>
      </c>
      <c r="U1433">
        <v>0</v>
      </c>
      <c r="V1433" t="s">
        <v>90</v>
      </c>
      <c r="W1433">
        <v>0</v>
      </c>
      <c r="Y1433" t="s">
        <v>140</v>
      </c>
      <c r="Z1433">
        <v>50</v>
      </c>
      <c r="AA1433">
        <v>0</v>
      </c>
    </row>
    <row r="1434" spans="1:27" x14ac:dyDescent="0.25">
      <c r="A1434" t="s">
        <v>1720</v>
      </c>
      <c r="B1434" t="s">
        <v>1693</v>
      </c>
      <c r="C1434" s="8" t="s">
        <v>1694</v>
      </c>
      <c r="D1434">
        <v>1.085</v>
      </c>
      <c r="E1434" t="s">
        <v>180</v>
      </c>
      <c r="F1434" t="s">
        <v>181</v>
      </c>
      <c r="G1434" t="s">
        <v>85</v>
      </c>
      <c r="H1434" t="s">
        <v>165</v>
      </c>
      <c r="I1434" t="s">
        <v>166</v>
      </c>
      <c r="J1434">
        <v>32</v>
      </c>
      <c r="K1434">
        <v>2.1700000000000001E-2</v>
      </c>
      <c r="L1434" t="s">
        <v>88</v>
      </c>
      <c r="M1434" t="s">
        <v>140</v>
      </c>
      <c r="N1434">
        <v>50</v>
      </c>
      <c r="O1434">
        <v>50</v>
      </c>
      <c r="P1434">
        <v>0</v>
      </c>
      <c r="Q1434">
        <v>0</v>
      </c>
      <c r="S1434">
        <v>1</v>
      </c>
      <c r="T1434">
        <v>1</v>
      </c>
      <c r="U1434">
        <v>0</v>
      </c>
      <c r="V1434" t="s">
        <v>97</v>
      </c>
      <c r="W1434">
        <v>1</v>
      </c>
      <c r="Y1434" t="s">
        <v>140</v>
      </c>
      <c r="Z1434">
        <v>50</v>
      </c>
      <c r="AA1434">
        <v>50</v>
      </c>
    </row>
    <row r="1435" spans="1:27" x14ac:dyDescent="0.25">
      <c r="A1435" t="s">
        <v>1721</v>
      </c>
      <c r="B1435" t="s">
        <v>1693</v>
      </c>
      <c r="C1435" s="8" t="s">
        <v>1694</v>
      </c>
      <c r="D1435">
        <v>0</v>
      </c>
      <c r="E1435" t="s">
        <v>183</v>
      </c>
      <c r="F1435" t="s">
        <v>184</v>
      </c>
      <c r="G1435" t="s">
        <v>85</v>
      </c>
      <c r="H1435" t="s">
        <v>104</v>
      </c>
      <c r="I1435" t="s">
        <v>105</v>
      </c>
      <c r="J1435">
        <v>36</v>
      </c>
      <c r="K1435">
        <v>3.2500000000000001E-2</v>
      </c>
      <c r="L1435" t="s">
        <v>88</v>
      </c>
      <c r="M1435" t="s">
        <v>89</v>
      </c>
      <c r="N1435">
        <v>0</v>
      </c>
      <c r="O1435">
        <v>0</v>
      </c>
      <c r="P1435">
        <v>0</v>
      </c>
      <c r="Q1435">
        <v>0</v>
      </c>
      <c r="S1435">
        <v>1</v>
      </c>
      <c r="T1435">
        <v>1</v>
      </c>
      <c r="U1435">
        <v>0</v>
      </c>
      <c r="V1435" t="s">
        <v>90</v>
      </c>
      <c r="W1435">
        <v>0</v>
      </c>
      <c r="Y1435" t="s">
        <v>89</v>
      </c>
      <c r="Z1435">
        <v>0</v>
      </c>
      <c r="AA1435">
        <v>0</v>
      </c>
    </row>
    <row r="1436" spans="1:27" x14ac:dyDescent="0.25">
      <c r="A1436" t="s">
        <v>1722</v>
      </c>
      <c r="B1436" t="s">
        <v>1693</v>
      </c>
      <c r="C1436" s="8" t="s">
        <v>1694</v>
      </c>
      <c r="D1436">
        <v>1.25</v>
      </c>
      <c r="E1436" t="s">
        <v>186</v>
      </c>
      <c r="F1436" t="s">
        <v>187</v>
      </c>
      <c r="G1436" t="s">
        <v>188</v>
      </c>
      <c r="H1436" t="s">
        <v>189</v>
      </c>
      <c r="I1436" t="s">
        <v>190</v>
      </c>
      <c r="J1436">
        <v>4</v>
      </c>
      <c r="K1436">
        <v>2.5000000000000001E-2</v>
      </c>
      <c r="L1436" t="s">
        <v>88</v>
      </c>
      <c r="M1436" t="s">
        <v>140</v>
      </c>
      <c r="N1436">
        <v>50</v>
      </c>
      <c r="O1436">
        <v>50</v>
      </c>
      <c r="P1436">
        <v>0</v>
      </c>
      <c r="Q1436">
        <v>0</v>
      </c>
      <c r="S1436">
        <v>1</v>
      </c>
      <c r="T1436">
        <v>1</v>
      </c>
      <c r="U1436">
        <v>0</v>
      </c>
      <c r="V1436" t="s">
        <v>97</v>
      </c>
      <c r="W1436">
        <v>1</v>
      </c>
      <c r="Y1436" t="s">
        <v>140</v>
      </c>
      <c r="Z1436">
        <v>50</v>
      </c>
      <c r="AA1436">
        <v>50</v>
      </c>
    </row>
    <row r="1437" spans="1:27" x14ac:dyDescent="0.25">
      <c r="A1437" t="s">
        <v>1723</v>
      </c>
      <c r="B1437" t="s">
        <v>1693</v>
      </c>
      <c r="C1437" s="8" t="s">
        <v>1694</v>
      </c>
      <c r="D1437">
        <v>1.25</v>
      </c>
      <c r="E1437" t="s">
        <v>192</v>
      </c>
      <c r="F1437" t="s">
        <v>193</v>
      </c>
      <c r="G1437" t="s">
        <v>188</v>
      </c>
      <c r="H1437" t="s">
        <v>189</v>
      </c>
      <c r="I1437" t="s">
        <v>190</v>
      </c>
      <c r="J1437">
        <v>5</v>
      </c>
      <c r="K1437">
        <v>2.5000000000000001E-2</v>
      </c>
      <c r="L1437" t="s">
        <v>88</v>
      </c>
      <c r="M1437" t="s">
        <v>140</v>
      </c>
      <c r="N1437">
        <v>50</v>
      </c>
      <c r="O1437">
        <v>50</v>
      </c>
      <c r="P1437">
        <v>0</v>
      </c>
      <c r="Q1437">
        <v>0</v>
      </c>
      <c r="S1437">
        <v>1</v>
      </c>
      <c r="T1437">
        <v>1</v>
      </c>
      <c r="U1437">
        <v>0</v>
      </c>
      <c r="V1437" t="s">
        <v>97</v>
      </c>
      <c r="W1437">
        <v>1</v>
      </c>
      <c r="Y1437" t="s">
        <v>140</v>
      </c>
      <c r="Z1437">
        <v>50</v>
      </c>
      <c r="AA1437">
        <v>50</v>
      </c>
    </row>
    <row r="1438" spans="1:27" x14ac:dyDescent="0.25">
      <c r="A1438" t="s">
        <v>1724</v>
      </c>
      <c r="B1438" t="s">
        <v>1693</v>
      </c>
      <c r="C1438" s="8" t="s">
        <v>1694</v>
      </c>
      <c r="D1438">
        <v>0</v>
      </c>
      <c r="E1438" t="s">
        <v>195</v>
      </c>
      <c r="F1438" t="s">
        <v>196</v>
      </c>
      <c r="G1438" t="s">
        <v>188</v>
      </c>
      <c r="H1438" t="s">
        <v>189</v>
      </c>
      <c r="I1438" t="s">
        <v>190</v>
      </c>
      <c r="J1438">
        <v>6</v>
      </c>
      <c r="K1438">
        <v>2.5000000000000001E-2</v>
      </c>
      <c r="L1438" t="s">
        <v>88</v>
      </c>
      <c r="M1438" t="s">
        <v>140</v>
      </c>
      <c r="N1438">
        <v>0</v>
      </c>
      <c r="O1438">
        <v>0</v>
      </c>
      <c r="P1438">
        <v>0</v>
      </c>
      <c r="Q1438">
        <v>0</v>
      </c>
      <c r="S1438">
        <v>1</v>
      </c>
      <c r="T1438">
        <v>1</v>
      </c>
      <c r="U1438">
        <v>0</v>
      </c>
      <c r="V1438" t="s">
        <v>90</v>
      </c>
      <c r="W1438">
        <v>0</v>
      </c>
      <c r="Y1438" t="s">
        <v>140</v>
      </c>
      <c r="Z1438">
        <v>50</v>
      </c>
      <c r="AA1438">
        <v>0</v>
      </c>
    </row>
    <row r="1439" spans="1:27" x14ac:dyDescent="0.25">
      <c r="A1439" t="s">
        <v>1725</v>
      </c>
      <c r="B1439" t="s">
        <v>1693</v>
      </c>
      <c r="C1439" s="8" t="s">
        <v>1694</v>
      </c>
      <c r="D1439">
        <v>1.25</v>
      </c>
      <c r="E1439" t="s">
        <v>198</v>
      </c>
      <c r="F1439" t="s">
        <v>199</v>
      </c>
      <c r="G1439" t="s">
        <v>188</v>
      </c>
      <c r="H1439" t="s">
        <v>189</v>
      </c>
      <c r="I1439" t="s">
        <v>190</v>
      </c>
      <c r="J1439">
        <v>7</v>
      </c>
      <c r="K1439">
        <v>2.5000000000000001E-2</v>
      </c>
      <c r="L1439" t="s">
        <v>88</v>
      </c>
      <c r="M1439" t="s">
        <v>140</v>
      </c>
      <c r="N1439">
        <v>50</v>
      </c>
      <c r="O1439">
        <v>50</v>
      </c>
      <c r="P1439">
        <v>0</v>
      </c>
      <c r="Q1439">
        <v>0</v>
      </c>
      <c r="S1439">
        <v>1</v>
      </c>
      <c r="T1439">
        <v>1</v>
      </c>
      <c r="U1439">
        <v>0</v>
      </c>
      <c r="V1439" t="s">
        <v>97</v>
      </c>
      <c r="W1439">
        <v>1</v>
      </c>
      <c r="Y1439" t="s">
        <v>140</v>
      </c>
      <c r="Z1439">
        <v>50</v>
      </c>
      <c r="AA1439">
        <v>50</v>
      </c>
    </row>
    <row r="1440" spans="1:27" x14ac:dyDescent="0.25">
      <c r="A1440" t="s">
        <v>1726</v>
      </c>
      <c r="B1440" t="s">
        <v>696</v>
      </c>
      <c r="C1440" s="8" t="s">
        <v>697</v>
      </c>
      <c r="D1440">
        <v>2.085</v>
      </c>
      <c r="E1440" t="s">
        <v>202</v>
      </c>
      <c r="F1440" t="s">
        <v>203</v>
      </c>
      <c r="G1440" t="s">
        <v>188</v>
      </c>
      <c r="H1440" t="s">
        <v>104</v>
      </c>
      <c r="I1440" t="s">
        <v>204</v>
      </c>
      <c r="J1440">
        <v>11</v>
      </c>
      <c r="K1440">
        <v>4.1700000000000001E-2</v>
      </c>
      <c r="L1440" t="s">
        <v>88</v>
      </c>
      <c r="M1440" t="s">
        <v>140</v>
      </c>
      <c r="N1440">
        <v>50</v>
      </c>
      <c r="O1440">
        <v>50</v>
      </c>
      <c r="P1440">
        <v>0</v>
      </c>
      <c r="Q1440">
        <v>0</v>
      </c>
      <c r="S1440">
        <v>1</v>
      </c>
      <c r="T1440">
        <v>1</v>
      </c>
      <c r="U1440">
        <v>0</v>
      </c>
      <c r="V1440" t="s">
        <v>97</v>
      </c>
      <c r="W1440">
        <v>1</v>
      </c>
      <c r="Y1440" t="s">
        <v>140</v>
      </c>
      <c r="Z1440">
        <v>50</v>
      </c>
      <c r="AA1440">
        <v>50</v>
      </c>
    </row>
    <row r="1441" spans="1:27" x14ac:dyDescent="0.25">
      <c r="A1441" t="s">
        <v>1727</v>
      </c>
      <c r="B1441" t="s">
        <v>1693</v>
      </c>
      <c r="C1441" s="8" t="s">
        <v>1694</v>
      </c>
      <c r="D1441">
        <v>0</v>
      </c>
      <c r="E1441" t="s">
        <v>206</v>
      </c>
      <c r="F1441" t="s">
        <v>207</v>
      </c>
      <c r="G1441" t="s">
        <v>188</v>
      </c>
      <c r="H1441" t="s">
        <v>189</v>
      </c>
      <c r="I1441" t="s">
        <v>190</v>
      </c>
      <c r="J1441">
        <v>8</v>
      </c>
      <c r="K1441">
        <v>2.5000000000000001E-2</v>
      </c>
      <c r="L1441" t="s">
        <v>88</v>
      </c>
      <c r="M1441" t="s">
        <v>140</v>
      </c>
      <c r="N1441">
        <v>0</v>
      </c>
      <c r="O1441">
        <v>0</v>
      </c>
      <c r="P1441">
        <v>0</v>
      </c>
      <c r="Q1441">
        <v>0</v>
      </c>
      <c r="S1441">
        <v>1</v>
      </c>
      <c r="T1441">
        <v>1</v>
      </c>
      <c r="U1441">
        <v>0</v>
      </c>
      <c r="V1441" t="s">
        <v>90</v>
      </c>
      <c r="W1441">
        <v>0</v>
      </c>
      <c r="Y1441" t="s">
        <v>140</v>
      </c>
      <c r="Z1441">
        <v>50</v>
      </c>
      <c r="AA1441">
        <v>0</v>
      </c>
    </row>
    <row r="1442" spans="1:27" x14ac:dyDescent="0.25">
      <c r="A1442" t="s">
        <v>1728</v>
      </c>
      <c r="B1442" t="s">
        <v>696</v>
      </c>
      <c r="C1442" s="8" t="s">
        <v>697</v>
      </c>
      <c r="D1442">
        <v>0</v>
      </c>
      <c r="E1442" t="s">
        <v>209</v>
      </c>
      <c r="F1442" t="s">
        <v>210</v>
      </c>
      <c r="G1442" t="s">
        <v>188</v>
      </c>
      <c r="H1442" t="s">
        <v>104</v>
      </c>
      <c r="I1442" t="s">
        <v>204</v>
      </c>
      <c r="J1442">
        <v>9</v>
      </c>
      <c r="K1442">
        <v>4.1700000000000001E-2</v>
      </c>
      <c r="L1442" t="s">
        <v>88</v>
      </c>
      <c r="M1442" t="s">
        <v>89</v>
      </c>
      <c r="N1442">
        <v>0</v>
      </c>
      <c r="O1442">
        <v>0</v>
      </c>
      <c r="P1442">
        <v>0</v>
      </c>
      <c r="Q1442">
        <v>0</v>
      </c>
      <c r="S1442">
        <v>1</v>
      </c>
      <c r="T1442">
        <v>1</v>
      </c>
      <c r="U1442">
        <v>0</v>
      </c>
      <c r="W1442">
        <v>0</v>
      </c>
      <c r="X1442">
        <v>0</v>
      </c>
      <c r="Y1442" t="s">
        <v>89</v>
      </c>
      <c r="Z1442">
        <v>0</v>
      </c>
      <c r="AA1442">
        <v>0</v>
      </c>
    </row>
    <row r="1443" spans="1:27" x14ac:dyDescent="0.25">
      <c r="A1443" t="s">
        <v>1729</v>
      </c>
      <c r="B1443" t="s">
        <v>696</v>
      </c>
      <c r="C1443" s="8" t="s">
        <v>697</v>
      </c>
      <c r="D1443">
        <v>0</v>
      </c>
      <c r="E1443" t="s">
        <v>214</v>
      </c>
      <c r="F1443" t="s">
        <v>215</v>
      </c>
      <c r="G1443" t="s">
        <v>188</v>
      </c>
      <c r="H1443" t="s">
        <v>104</v>
      </c>
      <c r="I1443" t="s">
        <v>204</v>
      </c>
      <c r="J1443">
        <v>10</v>
      </c>
      <c r="K1443">
        <v>4.1700000000000001E-2</v>
      </c>
      <c r="L1443" t="s">
        <v>88</v>
      </c>
      <c r="M1443" t="s">
        <v>89</v>
      </c>
      <c r="N1443">
        <v>0</v>
      </c>
      <c r="O1443">
        <v>0</v>
      </c>
      <c r="P1443">
        <v>0</v>
      </c>
      <c r="Q1443">
        <v>0</v>
      </c>
      <c r="S1443">
        <v>1</v>
      </c>
      <c r="T1443">
        <v>1</v>
      </c>
      <c r="U1443">
        <v>0</v>
      </c>
      <c r="W1443">
        <v>0</v>
      </c>
      <c r="X1443">
        <v>0</v>
      </c>
      <c r="Y1443" t="s">
        <v>89</v>
      </c>
      <c r="Z1443">
        <v>0</v>
      </c>
      <c r="AA1443">
        <v>0</v>
      </c>
    </row>
    <row r="1444" spans="1:27" x14ac:dyDescent="0.25">
      <c r="A1444" t="s">
        <v>1730</v>
      </c>
      <c r="B1444" t="s">
        <v>1693</v>
      </c>
      <c r="C1444" s="8" t="s">
        <v>1694</v>
      </c>
      <c r="D1444">
        <v>3.33</v>
      </c>
      <c r="E1444" t="s">
        <v>217</v>
      </c>
      <c r="F1444" t="s">
        <v>218</v>
      </c>
      <c r="G1444" t="s">
        <v>219</v>
      </c>
      <c r="H1444" t="s">
        <v>3</v>
      </c>
      <c r="I1444" t="s">
        <v>3</v>
      </c>
      <c r="J1444">
        <v>1</v>
      </c>
      <c r="K1444">
        <v>3.3300000000000003E-2</v>
      </c>
      <c r="L1444" t="s">
        <v>88</v>
      </c>
      <c r="M1444" t="s">
        <v>221</v>
      </c>
      <c r="N1444">
        <v>100</v>
      </c>
      <c r="O1444">
        <v>100</v>
      </c>
      <c r="P1444">
        <v>0</v>
      </c>
      <c r="Q1444">
        <v>0</v>
      </c>
      <c r="S1444">
        <v>1</v>
      </c>
      <c r="T1444">
        <v>1</v>
      </c>
      <c r="U1444">
        <v>0</v>
      </c>
      <c r="W1444">
        <v>0</v>
      </c>
      <c r="X1444">
        <v>100</v>
      </c>
      <c r="Y1444" t="s">
        <v>221</v>
      </c>
      <c r="Z1444">
        <v>50</v>
      </c>
      <c r="AA1444">
        <v>100</v>
      </c>
    </row>
    <row r="1445" spans="1:27" x14ac:dyDescent="0.25">
      <c r="A1445" t="s">
        <v>1731</v>
      </c>
      <c r="B1445" t="s">
        <v>1693</v>
      </c>
      <c r="C1445" s="8" t="s">
        <v>1694</v>
      </c>
      <c r="D1445">
        <v>0</v>
      </c>
      <c r="E1445" t="s">
        <v>223</v>
      </c>
      <c r="F1445" t="s">
        <v>224</v>
      </c>
      <c r="G1445" t="s">
        <v>219</v>
      </c>
      <c r="H1445" t="s">
        <v>3</v>
      </c>
      <c r="I1445" t="s">
        <v>3</v>
      </c>
      <c r="J1445">
        <v>3</v>
      </c>
      <c r="K1445">
        <v>3.3300000000000003E-2</v>
      </c>
      <c r="L1445" t="s">
        <v>88</v>
      </c>
      <c r="M1445" t="s">
        <v>221</v>
      </c>
      <c r="N1445">
        <v>0</v>
      </c>
      <c r="O1445">
        <v>0</v>
      </c>
      <c r="P1445">
        <v>0</v>
      </c>
      <c r="Q1445">
        <v>0</v>
      </c>
      <c r="S1445">
        <v>1</v>
      </c>
      <c r="T1445">
        <v>1</v>
      </c>
      <c r="U1445">
        <v>0</v>
      </c>
      <c r="W1445">
        <v>0</v>
      </c>
      <c r="X1445">
        <v>0</v>
      </c>
      <c r="Y1445" t="s">
        <v>221</v>
      </c>
      <c r="Z1445">
        <v>50</v>
      </c>
      <c r="AA1445">
        <v>0</v>
      </c>
    </row>
    <row r="1446" spans="1:27" x14ac:dyDescent="0.25">
      <c r="A1446" t="s">
        <v>1732</v>
      </c>
      <c r="B1446" t="s">
        <v>1693</v>
      </c>
      <c r="C1446" s="8" t="s">
        <v>1694</v>
      </c>
      <c r="D1446">
        <v>0</v>
      </c>
      <c r="E1446" t="s">
        <v>226</v>
      </c>
      <c r="F1446" t="s">
        <v>227</v>
      </c>
      <c r="G1446" t="s">
        <v>219</v>
      </c>
      <c r="H1446" t="s">
        <v>3</v>
      </c>
      <c r="I1446" t="s">
        <v>3</v>
      </c>
      <c r="J1446">
        <v>2</v>
      </c>
      <c r="K1446">
        <v>3.3300000000000003E-2</v>
      </c>
      <c r="L1446" t="s">
        <v>88</v>
      </c>
      <c r="M1446" t="s">
        <v>221</v>
      </c>
      <c r="N1446">
        <v>0</v>
      </c>
      <c r="O1446">
        <v>0</v>
      </c>
      <c r="P1446">
        <v>0</v>
      </c>
      <c r="Q1446">
        <v>0</v>
      </c>
      <c r="S1446">
        <v>1</v>
      </c>
      <c r="T1446">
        <v>1</v>
      </c>
      <c r="U1446">
        <v>0</v>
      </c>
      <c r="W1446">
        <v>0</v>
      </c>
      <c r="X1446">
        <v>0</v>
      </c>
      <c r="Y1446" t="s">
        <v>221</v>
      </c>
      <c r="Z1446">
        <v>50</v>
      </c>
      <c r="AA1446">
        <v>0</v>
      </c>
    </row>
    <row r="1447" spans="1:27" x14ac:dyDescent="0.25">
      <c r="A1447" t="s">
        <v>1733</v>
      </c>
      <c r="B1447" t="s">
        <v>563</v>
      </c>
      <c r="C1447" s="8" t="s">
        <v>564</v>
      </c>
      <c r="D1447">
        <v>0</v>
      </c>
      <c r="E1447" t="s">
        <v>83</v>
      </c>
      <c r="F1447" t="s">
        <v>84</v>
      </c>
      <c r="G1447" t="s">
        <v>85</v>
      </c>
      <c r="H1447" t="s">
        <v>86</v>
      </c>
      <c r="I1447" t="s">
        <v>87</v>
      </c>
      <c r="J1447">
        <v>24</v>
      </c>
      <c r="K1447">
        <v>1.8599999999999998E-2</v>
      </c>
      <c r="L1447" t="s">
        <v>88</v>
      </c>
      <c r="M1447" t="s">
        <v>89</v>
      </c>
      <c r="N1447">
        <v>0</v>
      </c>
      <c r="O1447">
        <v>0</v>
      </c>
      <c r="P1447">
        <v>0</v>
      </c>
      <c r="Q1447">
        <v>0</v>
      </c>
      <c r="S1447">
        <v>1</v>
      </c>
      <c r="T1447">
        <v>1</v>
      </c>
      <c r="U1447">
        <v>0</v>
      </c>
      <c r="V1447" t="s">
        <v>90</v>
      </c>
      <c r="W1447">
        <v>0</v>
      </c>
      <c r="Y1447" t="s">
        <v>89</v>
      </c>
      <c r="Z1447">
        <v>0</v>
      </c>
      <c r="AA1447">
        <v>0</v>
      </c>
    </row>
    <row r="1448" spans="1:27" x14ac:dyDescent="0.25">
      <c r="A1448" t="s">
        <v>1734</v>
      </c>
      <c r="B1448" t="s">
        <v>563</v>
      </c>
      <c r="C1448" s="8" t="s">
        <v>564</v>
      </c>
      <c r="D1448">
        <v>0</v>
      </c>
      <c r="E1448" t="s">
        <v>92</v>
      </c>
      <c r="F1448" t="s">
        <v>93</v>
      </c>
      <c r="G1448" t="s">
        <v>85</v>
      </c>
      <c r="H1448" t="s">
        <v>94</v>
      </c>
      <c r="I1448" t="s">
        <v>95</v>
      </c>
      <c r="J1448">
        <v>13</v>
      </c>
      <c r="K1448">
        <v>1.6299999999999999E-2</v>
      </c>
      <c r="L1448" t="s">
        <v>88</v>
      </c>
      <c r="M1448" t="s">
        <v>89</v>
      </c>
      <c r="N1448">
        <v>0</v>
      </c>
      <c r="O1448">
        <v>0</v>
      </c>
      <c r="P1448">
        <v>0</v>
      </c>
      <c r="Q1448">
        <v>0</v>
      </c>
      <c r="S1448">
        <v>1</v>
      </c>
      <c r="T1448">
        <v>1</v>
      </c>
      <c r="U1448">
        <v>0</v>
      </c>
      <c r="V1448" t="s">
        <v>90</v>
      </c>
      <c r="W1448">
        <v>0</v>
      </c>
      <c r="Y1448" t="s">
        <v>89</v>
      </c>
      <c r="Z1448">
        <v>0</v>
      </c>
      <c r="AA1448">
        <v>0</v>
      </c>
    </row>
    <row r="1449" spans="1:27" x14ac:dyDescent="0.25">
      <c r="A1449" t="s">
        <v>1735</v>
      </c>
      <c r="B1449" t="s">
        <v>563</v>
      </c>
      <c r="C1449" s="8" t="s">
        <v>564</v>
      </c>
      <c r="D1449">
        <v>0</v>
      </c>
      <c r="E1449" t="s">
        <v>99</v>
      </c>
      <c r="F1449" t="s">
        <v>100</v>
      </c>
      <c r="G1449" t="s">
        <v>85</v>
      </c>
      <c r="H1449" t="s">
        <v>86</v>
      </c>
      <c r="I1449" t="s">
        <v>87</v>
      </c>
      <c r="J1449">
        <v>26</v>
      </c>
      <c r="K1449">
        <v>1.8599999999999998E-2</v>
      </c>
      <c r="L1449" t="s">
        <v>88</v>
      </c>
      <c r="M1449" t="s">
        <v>89</v>
      </c>
      <c r="N1449">
        <v>0</v>
      </c>
      <c r="O1449">
        <v>0</v>
      </c>
      <c r="P1449">
        <v>0</v>
      </c>
      <c r="Q1449">
        <v>0</v>
      </c>
      <c r="S1449">
        <v>1</v>
      </c>
      <c r="T1449">
        <v>1</v>
      </c>
      <c r="U1449">
        <v>0</v>
      </c>
      <c r="V1449" t="s">
        <v>90</v>
      </c>
      <c r="W1449">
        <v>0</v>
      </c>
      <c r="Y1449" t="s">
        <v>89</v>
      </c>
      <c r="Z1449">
        <v>0</v>
      </c>
      <c r="AA1449">
        <v>0</v>
      </c>
    </row>
    <row r="1450" spans="1:27" x14ac:dyDescent="0.25">
      <c r="A1450" t="s">
        <v>1736</v>
      </c>
      <c r="B1450" t="s">
        <v>563</v>
      </c>
      <c r="C1450" s="8" t="s">
        <v>564</v>
      </c>
      <c r="D1450">
        <v>0</v>
      </c>
      <c r="E1450" t="s">
        <v>102</v>
      </c>
      <c r="F1450" t="s">
        <v>103</v>
      </c>
      <c r="G1450" t="s">
        <v>85</v>
      </c>
      <c r="H1450" t="s">
        <v>104</v>
      </c>
      <c r="I1450" t="s">
        <v>105</v>
      </c>
      <c r="J1450">
        <v>34</v>
      </c>
      <c r="K1450">
        <v>3.2500000000000001E-2</v>
      </c>
      <c r="L1450" t="s">
        <v>88</v>
      </c>
      <c r="M1450" t="s">
        <v>89</v>
      </c>
      <c r="N1450">
        <v>0</v>
      </c>
      <c r="O1450">
        <v>0</v>
      </c>
      <c r="P1450">
        <v>0</v>
      </c>
      <c r="Q1450">
        <v>0</v>
      </c>
      <c r="S1450">
        <v>1</v>
      </c>
      <c r="T1450">
        <v>1</v>
      </c>
      <c r="U1450">
        <v>0</v>
      </c>
      <c r="V1450" t="s">
        <v>90</v>
      </c>
      <c r="W1450">
        <v>0</v>
      </c>
      <c r="Y1450" t="s">
        <v>89</v>
      </c>
      <c r="Z1450">
        <v>0</v>
      </c>
      <c r="AA1450">
        <v>0</v>
      </c>
    </row>
    <row r="1451" spans="1:27" x14ac:dyDescent="0.25">
      <c r="A1451" t="s">
        <v>1737</v>
      </c>
      <c r="B1451" t="s">
        <v>563</v>
      </c>
      <c r="C1451" s="8" t="s">
        <v>564</v>
      </c>
      <c r="D1451">
        <v>0</v>
      </c>
      <c r="E1451" t="s">
        <v>107</v>
      </c>
      <c r="F1451" t="s">
        <v>108</v>
      </c>
      <c r="G1451" t="s">
        <v>85</v>
      </c>
      <c r="H1451" t="s">
        <v>94</v>
      </c>
      <c r="I1451" t="s">
        <v>95</v>
      </c>
      <c r="J1451">
        <v>19</v>
      </c>
      <c r="K1451">
        <v>1.6299999999999999E-2</v>
      </c>
      <c r="L1451" t="s">
        <v>88</v>
      </c>
      <c r="M1451" t="s">
        <v>89</v>
      </c>
      <c r="N1451">
        <v>0</v>
      </c>
      <c r="O1451">
        <v>0</v>
      </c>
      <c r="P1451">
        <v>0</v>
      </c>
      <c r="Q1451">
        <v>0</v>
      </c>
      <c r="S1451">
        <v>1</v>
      </c>
      <c r="T1451">
        <v>1</v>
      </c>
      <c r="U1451">
        <v>0</v>
      </c>
      <c r="V1451" t="s">
        <v>90</v>
      </c>
      <c r="W1451">
        <v>0</v>
      </c>
      <c r="Y1451" t="s">
        <v>89</v>
      </c>
      <c r="Z1451">
        <v>0</v>
      </c>
      <c r="AA1451">
        <v>0</v>
      </c>
    </row>
    <row r="1452" spans="1:27" x14ac:dyDescent="0.25">
      <c r="A1452" t="s">
        <v>1738</v>
      </c>
      <c r="B1452" t="s">
        <v>563</v>
      </c>
      <c r="C1452" s="8" t="s">
        <v>564</v>
      </c>
      <c r="D1452">
        <v>0</v>
      </c>
      <c r="E1452" t="s">
        <v>110</v>
      </c>
      <c r="F1452" t="s">
        <v>111</v>
      </c>
      <c r="G1452" t="s">
        <v>85</v>
      </c>
      <c r="H1452" t="s">
        <v>86</v>
      </c>
      <c r="I1452" t="s">
        <v>87</v>
      </c>
      <c r="J1452">
        <v>20</v>
      </c>
      <c r="K1452">
        <v>1.8599999999999998E-2</v>
      </c>
      <c r="L1452" t="s">
        <v>88</v>
      </c>
      <c r="M1452" t="s">
        <v>89</v>
      </c>
      <c r="N1452">
        <v>0</v>
      </c>
      <c r="O1452">
        <v>0</v>
      </c>
      <c r="P1452">
        <v>0</v>
      </c>
      <c r="Q1452">
        <v>0</v>
      </c>
      <c r="S1452">
        <v>1</v>
      </c>
      <c r="T1452">
        <v>1</v>
      </c>
      <c r="U1452">
        <v>0</v>
      </c>
      <c r="V1452" t="s">
        <v>90</v>
      </c>
      <c r="W1452">
        <v>0</v>
      </c>
      <c r="Y1452" t="s">
        <v>89</v>
      </c>
      <c r="Z1452">
        <v>0</v>
      </c>
      <c r="AA1452">
        <v>0</v>
      </c>
    </row>
    <row r="1453" spans="1:27" x14ac:dyDescent="0.25">
      <c r="A1453" t="s">
        <v>1739</v>
      </c>
      <c r="B1453" t="s">
        <v>563</v>
      </c>
      <c r="C1453" s="8" t="s">
        <v>564</v>
      </c>
      <c r="D1453">
        <v>0</v>
      </c>
      <c r="E1453" t="s">
        <v>113</v>
      </c>
      <c r="F1453" t="s">
        <v>114</v>
      </c>
      <c r="G1453" t="s">
        <v>85</v>
      </c>
      <c r="H1453" t="s">
        <v>94</v>
      </c>
      <c r="I1453" t="s">
        <v>95</v>
      </c>
      <c r="J1453">
        <v>18</v>
      </c>
      <c r="K1453">
        <v>1.6299999999999999E-2</v>
      </c>
      <c r="L1453" t="s">
        <v>88</v>
      </c>
      <c r="M1453" t="s">
        <v>89</v>
      </c>
      <c r="N1453">
        <v>0</v>
      </c>
      <c r="O1453">
        <v>0</v>
      </c>
      <c r="P1453">
        <v>0</v>
      </c>
      <c r="Q1453">
        <v>0</v>
      </c>
      <c r="S1453">
        <v>1</v>
      </c>
      <c r="T1453">
        <v>1</v>
      </c>
      <c r="U1453">
        <v>0</v>
      </c>
      <c r="V1453" t="s">
        <v>90</v>
      </c>
      <c r="W1453">
        <v>0</v>
      </c>
      <c r="Y1453" t="s">
        <v>89</v>
      </c>
      <c r="Z1453">
        <v>0</v>
      </c>
      <c r="AA1453">
        <v>0</v>
      </c>
    </row>
    <row r="1454" spans="1:27" x14ac:dyDescent="0.25">
      <c r="A1454" t="s">
        <v>1740</v>
      </c>
      <c r="B1454" t="s">
        <v>563</v>
      </c>
      <c r="C1454" s="8" t="s">
        <v>564</v>
      </c>
      <c r="D1454">
        <v>0</v>
      </c>
      <c r="E1454" t="s">
        <v>116</v>
      </c>
      <c r="F1454" t="s">
        <v>117</v>
      </c>
      <c r="G1454" t="s">
        <v>85</v>
      </c>
      <c r="H1454" t="s">
        <v>118</v>
      </c>
      <c r="I1454" t="s">
        <v>119</v>
      </c>
      <c r="J1454">
        <v>37</v>
      </c>
      <c r="K1454">
        <v>4.3299999999999998E-2</v>
      </c>
      <c r="L1454" t="s">
        <v>88</v>
      </c>
      <c r="M1454" t="s">
        <v>89</v>
      </c>
      <c r="N1454">
        <v>0</v>
      </c>
      <c r="O1454">
        <v>0</v>
      </c>
      <c r="P1454">
        <v>0</v>
      </c>
      <c r="Q1454">
        <v>0</v>
      </c>
      <c r="S1454">
        <v>1</v>
      </c>
      <c r="T1454">
        <v>1</v>
      </c>
      <c r="U1454">
        <v>0</v>
      </c>
      <c r="V1454" t="s">
        <v>90</v>
      </c>
      <c r="W1454">
        <v>0</v>
      </c>
      <c r="Y1454" t="s">
        <v>89</v>
      </c>
      <c r="Z1454">
        <v>0</v>
      </c>
      <c r="AA1454">
        <v>0</v>
      </c>
    </row>
    <row r="1455" spans="1:27" x14ac:dyDescent="0.25">
      <c r="A1455" t="s">
        <v>1741</v>
      </c>
      <c r="B1455" t="s">
        <v>563</v>
      </c>
      <c r="C1455" s="8" t="s">
        <v>564</v>
      </c>
      <c r="D1455">
        <v>0</v>
      </c>
      <c r="E1455" t="s">
        <v>123</v>
      </c>
      <c r="F1455" t="s">
        <v>124</v>
      </c>
      <c r="G1455" t="s">
        <v>85</v>
      </c>
      <c r="H1455" t="s">
        <v>86</v>
      </c>
      <c r="I1455" t="s">
        <v>87</v>
      </c>
      <c r="J1455">
        <v>23</v>
      </c>
      <c r="K1455">
        <v>1.8599999999999998E-2</v>
      </c>
      <c r="L1455" t="s">
        <v>88</v>
      </c>
      <c r="M1455" t="s">
        <v>120</v>
      </c>
      <c r="N1455">
        <v>0</v>
      </c>
      <c r="O1455">
        <v>0</v>
      </c>
      <c r="P1455">
        <v>0</v>
      </c>
      <c r="Q1455">
        <v>0</v>
      </c>
      <c r="S1455">
        <v>1</v>
      </c>
      <c r="T1455">
        <v>1</v>
      </c>
      <c r="U1455">
        <v>0</v>
      </c>
      <c r="V1455" t="s">
        <v>121</v>
      </c>
      <c r="W1455">
        <v>0</v>
      </c>
      <c r="Y1455" t="s">
        <v>120</v>
      </c>
      <c r="Z1455">
        <v>16.664999999999999</v>
      </c>
      <c r="AA1455">
        <v>0</v>
      </c>
    </row>
    <row r="1456" spans="1:27" x14ac:dyDescent="0.25">
      <c r="A1456" t="s">
        <v>1742</v>
      </c>
      <c r="B1456" t="s">
        <v>563</v>
      </c>
      <c r="C1456" s="8" t="s">
        <v>564</v>
      </c>
      <c r="D1456">
        <v>0</v>
      </c>
      <c r="E1456" t="s">
        <v>126</v>
      </c>
      <c r="F1456" t="s">
        <v>127</v>
      </c>
      <c r="G1456" t="s">
        <v>85</v>
      </c>
      <c r="H1456" t="s">
        <v>86</v>
      </c>
      <c r="I1456" t="s">
        <v>87</v>
      </c>
      <c r="J1456">
        <v>22</v>
      </c>
      <c r="K1456">
        <v>1.8599999999999998E-2</v>
      </c>
      <c r="L1456" t="s">
        <v>88</v>
      </c>
      <c r="M1456" t="s">
        <v>96</v>
      </c>
      <c r="N1456">
        <v>0</v>
      </c>
      <c r="O1456">
        <v>0</v>
      </c>
      <c r="P1456">
        <v>0</v>
      </c>
      <c r="Q1456">
        <v>0</v>
      </c>
      <c r="S1456">
        <v>1</v>
      </c>
      <c r="T1456">
        <v>1</v>
      </c>
      <c r="U1456">
        <v>0</v>
      </c>
      <c r="V1456" t="s">
        <v>121</v>
      </c>
      <c r="W1456">
        <v>0</v>
      </c>
      <c r="Y1456" t="s">
        <v>96</v>
      </c>
      <c r="Z1456">
        <v>33.33</v>
      </c>
      <c r="AA1456">
        <v>0</v>
      </c>
    </row>
    <row r="1457" spans="1:27" x14ac:dyDescent="0.25">
      <c r="A1457" t="s">
        <v>1743</v>
      </c>
      <c r="B1457" t="s">
        <v>563</v>
      </c>
      <c r="C1457" s="8" t="s">
        <v>564</v>
      </c>
      <c r="D1457">
        <v>0</v>
      </c>
      <c r="E1457" t="s">
        <v>129</v>
      </c>
      <c r="F1457" t="s">
        <v>130</v>
      </c>
      <c r="G1457" t="s">
        <v>85</v>
      </c>
      <c r="H1457" t="s">
        <v>94</v>
      </c>
      <c r="I1457" t="s">
        <v>95</v>
      </c>
      <c r="J1457">
        <v>15</v>
      </c>
      <c r="K1457">
        <v>1.6299999999999999E-2</v>
      </c>
      <c r="L1457" t="s">
        <v>88</v>
      </c>
      <c r="M1457" t="s">
        <v>120</v>
      </c>
      <c r="N1457">
        <v>0</v>
      </c>
      <c r="O1457">
        <v>0</v>
      </c>
      <c r="P1457">
        <v>0</v>
      </c>
      <c r="Q1457">
        <v>0</v>
      </c>
      <c r="S1457">
        <v>1</v>
      </c>
      <c r="T1457">
        <v>1</v>
      </c>
      <c r="U1457">
        <v>0</v>
      </c>
      <c r="V1457" t="s">
        <v>121</v>
      </c>
      <c r="W1457">
        <v>0</v>
      </c>
      <c r="Y1457" t="s">
        <v>120</v>
      </c>
      <c r="Z1457">
        <v>16.664999999999999</v>
      </c>
      <c r="AA1457">
        <v>0</v>
      </c>
    </row>
    <row r="1458" spans="1:27" x14ac:dyDescent="0.25">
      <c r="A1458" t="s">
        <v>1744</v>
      </c>
      <c r="B1458" t="s">
        <v>563</v>
      </c>
      <c r="C1458" s="8" t="s">
        <v>564</v>
      </c>
      <c r="D1458">
        <v>0</v>
      </c>
      <c r="E1458" t="s">
        <v>132</v>
      </c>
      <c r="F1458" t="s">
        <v>133</v>
      </c>
      <c r="G1458" t="s">
        <v>85</v>
      </c>
      <c r="H1458" t="s">
        <v>86</v>
      </c>
      <c r="I1458" t="s">
        <v>87</v>
      </c>
      <c r="J1458">
        <v>21</v>
      </c>
      <c r="K1458">
        <v>1.8599999999999998E-2</v>
      </c>
      <c r="L1458" t="s">
        <v>88</v>
      </c>
      <c r="M1458" t="s">
        <v>89</v>
      </c>
      <c r="N1458">
        <v>0</v>
      </c>
      <c r="O1458">
        <v>0</v>
      </c>
      <c r="P1458">
        <v>0</v>
      </c>
      <c r="Q1458">
        <v>0</v>
      </c>
      <c r="S1458">
        <v>1</v>
      </c>
      <c r="T1458">
        <v>1</v>
      </c>
      <c r="U1458">
        <v>0</v>
      </c>
      <c r="V1458" t="s">
        <v>90</v>
      </c>
      <c r="W1458">
        <v>0</v>
      </c>
      <c r="Y1458" t="s">
        <v>89</v>
      </c>
      <c r="Z1458">
        <v>0</v>
      </c>
      <c r="AA1458">
        <v>0</v>
      </c>
    </row>
    <row r="1459" spans="1:27" x14ac:dyDescent="0.25">
      <c r="A1459" t="s">
        <v>1745</v>
      </c>
      <c r="B1459" t="s">
        <v>563</v>
      </c>
      <c r="C1459" s="8" t="s">
        <v>564</v>
      </c>
      <c r="D1459">
        <v>0</v>
      </c>
      <c r="E1459" t="s">
        <v>135</v>
      </c>
      <c r="F1459" t="s">
        <v>136</v>
      </c>
      <c r="G1459" t="s">
        <v>85</v>
      </c>
      <c r="H1459" t="s">
        <v>94</v>
      </c>
      <c r="I1459" t="s">
        <v>95</v>
      </c>
      <c r="J1459">
        <v>14</v>
      </c>
      <c r="K1459">
        <v>1.6299999999999999E-2</v>
      </c>
      <c r="L1459" t="s">
        <v>88</v>
      </c>
      <c r="M1459" t="s">
        <v>120</v>
      </c>
      <c r="N1459">
        <v>0</v>
      </c>
      <c r="O1459">
        <v>0</v>
      </c>
      <c r="P1459">
        <v>0</v>
      </c>
      <c r="Q1459">
        <v>0</v>
      </c>
      <c r="S1459">
        <v>1</v>
      </c>
      <c r="T1459">
        <v>1</v>
      </c>
      <c r="U1459">
        <v>0</v>
      </c>
      <c r="V1459" t="s">
        <v>121</v>
      </c>
      <c r="W1459">
        <v>0</v>
      </c>
      <c r="Y1459" t="s">
        <v>120</v>
      </c>
      <c r="Z1459">
        <v>16.664999999999999</v>
      </c>
      <c r="AA1459">
        <v>0</v>
      </c>
    </row>
    <row r="1460" spans="1:27" x14ac:dyDescent="0.25">
      <c r="A1460" t="s">
        <v>1746</v>
      </c>
      <c r="B1460" t="s">
        <v>563</v>
      </c>
      <c r="C1460" s="8" t="s">
        <v>564</v>
      </c>
      <c r="D1460">
        <v>0</v>
      </c>
      <c r="E1460" t="s">
        <v>138</v>
      </c>
      <c r="F1460" t="s">
        <v>139</v>
      </c>
      <c r="G1460" t="s">
        <v>85</v>
      </c>
      <c r="H1460" t="s">
        <v>118</v>
      </c>
      <c r="I1460" t="s">
        <v>119</v>
      </c>
      <c r="J1460">
        <v>39</v>
      </c>
      <c r="K1460">
        <v>4.3299999999999998E-2</v>
      </c>
      <c r="L1460" t="s">
        <v>88</v>
      </c>
      <c r="M1460" t="s">
        <v>140</v>
      </c>
      <c r="N1460">
        <v>0</v>
      </c>
      <c r="O1460">
        <v>0</v>
      </c>
      <c r="P1460">
        <v>0</v>
      </c>
      <c r="Q1460">
        <v>0</v>
      </c>
      <c r="S1460">
        <v>1</v>
      </c>
      <c r="T1460">
        <v>1</v>
      </c>
      <c r="U1460">
        <v>0</v>
      </c>
      <c r="V1460" t="s">
        <v>90</v>
      </c>
      <c r="W1460">
        <v>0</v>
      </c>
      <c r="Y1460" t="s">
        <v>140</v>
      </c>
      <c r="Z1460">
        <v>50</v>
      </c>
      <c r="AA1460">
        <v>0</v>
      </c>
    </row>
    <row r="1461" spans="1:27" x14ac:dyDescent="0.25">
      <c r="A1461" t="s">
        <v>1747</v>
      </c>
      <c r="B1461" t="s">
        <v>563</v>
      </c>
      <c r="C1461" s="8" t="s">
        <v>564</v>
      </c>
      <c r="D1461">
        <v>0</v>
      </c>
      <c r="E1461" t="s">
        <v>142</v>
      </c>
      <c r="F1461" t="s">
        <v>143</v>
      </c>
      <c r="G1461" t="s">
        <v>85</v>
      </c>
      <c r="H1461" t="s">
        <v>104</v>
      </c>
      <c r="I1461" t="s">
        <v>105</v>
      </c>
      <c r="J1461">
        <v>33</v>
      </c>
      <c r="K1461">
        <v>3.2500000000000001E-2</v>
      </c>
      <c r="L1461" t="s">
        <v>88</v>
      </c>
      <c r="M1461" t="s">
        <v>89</v>
      </c>
      <c r="N1461">
        <v>0</v>
      </c>
      <c r="O1461">
        <v>0</v>
      </c>
      <c r="P1461">
        <v>0</v>
      </c>
      <c r="Q1461">
        <v>0</v>
      </c>
      <c r="S1461">
        <v>1</v>
      </c>
      <c r="T1461">
        <v>1</v>
      </c>
      <c r="U1461">
        <v>0</v>
      </c>
      <c r="V1461" t="s">
        <v>90</v>
      </c>
      <c r="W1461">
        <v>0</v>
      </c>
      <c r="Y1461" t="s">
        <v>89</v>
      </c>
      <c r="Z1461">
        <v>0</v>
      </c>
      <c r="AA1461">
        <v>0</v>
      </c>
    </row>
    <row r="1462" spans="1:27" x14ac:dyDescent="0.25">
      <c r="A1462" t="s">
        <v>1748</v>
      </c>
      <c r="B1462" t="s">
        <v>563</v>
      </c>
      <c r="C1462" s="8" t="s">
        <v>564</v>
      </c>
      <c r="D1462">
        <v>0</v>
      </c>
      <c r="E1462" t="s">
        <v>145</v>
      </c>
      <c r="F1462" t="s">
        <v>146</v>
      </c>
      <c r="G1462" t="s">
        <v>85</v>
      </c>
      <c r="H1462" t="s">
        <v>86</v>
      </c>
      <c r="I1462" t="s">
        <v>87</v>
      </c>
      <c r="J1462">
        <v>25</v>
      </c>
      <c r="K1462">
        <v>1.8599999999999998E-2</v>
      </c>
      <c r="L1462" t="s">
        <v>88</v>
      </c>
      <c r="M1462" t="s">
        <v>89</v>
      </c>
      <c r="N1462">
        <v>0</v>
      </c>
      <c r="O1462">
        <v>0</v>
      </c>
      <c r="P1462">
        <v>0</v>
      </c>
      <c r="Q1462">
        <v>0</v>
      </c>
      <c r="S1462">
        <v>1</v>
      </c>
      <c r="T1462">
        <v>1</v>
      </c>
      <c r="U1462">
        <v>0</v>
      </c>
      <c r="V1462" t="s">
        <v>90</v>
      </c>
      <c r="W1462">
        <v>0</v>
      </c>
      <c r="Y1462" t="s">
        <v>89</v>
      </c>
      <c r="Z1462">
        <v>0</v>
      </c>
      <c r="AA1462">
        <v>0</v>
      </c>
    </row>
    <row r="1463" spans="1:27" x14ac:dyDescent="0.25">
      <c r="A1463" t="s">
        <v>1749</v>
      </c>
      <c r="B1463" t="s">
        <v>563</v>
      </c>
      <c r="C1463" s="8" t="s">
        <v>564</v>
      </c>
      <c r="D1463">
        <v>0</v>
      </c>
      <c r="E1463" t="s">
        <v>148</v>
      </c>
      <c r="F1463" t="s">
        <v>149</v>
      </c>
      <c r="G1463" t="s">
        <v>85</v>
      </c>
      <c r="H1463" t="s">
        <v>94</v>
      </c>
      <c r="I1463" t="s">
        <v>95</v>
      </c>
      <c r="J1463">
        <v>16</v>
      </c>
      <c r="K1463">
        <v>1.6299999999999999E-2</v>
      </c>
      <c r="L1463" t="s">
        <v>88</v>
      </c>
      <c r="M1463" t="s">
        <v>89</v>
      </c>
      <c r="N1463">
        <v>0</v>
      </c>
      <c r="O1463">
        <v>0</v>
      </c>
      <c r="P1463">
        <v>0</v>
      </c>
      <c r="Q1463">
        <v>0</v>
      </c>
      <c r="S1463">
        <v>1</v>
      </c>
      <c r="T1463">
        <v>1</v>
      </c>
      <c r="U1463">
        <v>0</v>
      </c>
      <c r="V1463" t="s">
        <v>90</v>
      </c>
      <c r="W1463">
        <v>0</v>
      </c>
      <c r="Y1463" t="s">
        <v>89</v>
      </c>
      <c r="Z1463">
        <v>0</v>
      </c>
      <c r="AA1463">
        <v>0</v>
      </c>
    </row>
    <row r="1464" spans="1:27" x14ac:dyDescent="0.25">
      <c r="A1464" t="s">
        <v>1750</v>
      </c>
      <c r="B1464" t="s">
        <v>563</v>
      </c>
      <c r="C1464" s="8" t="s">
        <v>564</v>
      </c>
      <c r="D1464">
        <v>0</v>
      </c>
      <c r="E1464" t="s">
        <v>151</v>
      </c>
      <c r="F1464" t="s">
        <v>152</v>
      </c>
      <c r="G1464" t="s">
        <v>85</v>
      </c>
      <c r="H1464" t="s">
        <v>94</v>
      </c>
      <c r="I1464" t="s">
        <v>95</v>
      </c>
      <c r="J1464">
        <v>17</v>
      </c>
      <c r="K1464">
        <v>1.6299999999999999E-2</v>
      </c>
      <c r="L1464" t="s">
        <v>88</v>
      </c>
      <c r="M1464" t="s">
        <v>89</v>
      </c>
      <c r="N1464">
        <v>0</v>
      </c>
      <c r="O1464">
        <v>0</v>
      </c>
      <c r="P1464">
        <v>0</v>
      </c>
      <c r="Q1464">
        <v>0</v>
      </c>
      <c r="S1464">
        <v>1</v>
      </c>
      <c r="T1464">
        <v>1</v>
      </c>
      <c r="U1464">
        <v>0</v>
      </c>
      <c r="V1464" t="s">
        <v>90</v>
      </c>
      <c r="W1464">
        <v>0</v>
      </c>
      <c r="Y1464" t="s">
        <v>89</v>
      </c>
      <c r="Z1464">
        <v>0</v>
      </c>
      <c r="AA1464">
        <v>0</v>
      </c>
    </row>
    <row r="1465" spans="1:27" x14ac:dyDescent="0.25">
      <c r="A1465" t="s">
        <v>1751</v>
      </c>
      <c r="B1465" t="s">
        <v>563</v>
      </c>
      <c r="C1465" s="8" t="s">
        <v>564</v>
      </c>
      <c r="D1465">
        <v>0</v>
      </c>
      <c r="E1465" t="s">
        <v>154</v>
      </c>
      <c r="F1465" t="s">
        <v>155</v>
      </c>
      <c r="G1465" t="s">
        <v>85</v>
      </c>
      <c r="H1465" t="s">
        <v>94</v>
      </c>
      <c r="I1465" t="s">
        <v>95</v>
      </c>
      <c r="J1465">
        <v>12</v>
      </c>
      <c r="K1465">
        <v>1.6299999999999999E-2</v>
      </c>
      <c r="L1465" t="s">
        <v>88</v>
      </c>
      <c r="M1465" t="s">
        <v>89</v>
      </c>
      <c r="N1465">
        <v>0</v>
      </c>
      <c r="O1465">
        <v>0</v>
      </c>
      <c r="P1465">
        <v>0</v>
      </c>
      <c r="Q1465">
        <v>0</v>
      </c>
      <c r="S1465">
        <v>1</v>
      </c>
      <c r="T1465">
        <v>1</v>
      </c>
      <c r="U1465">
        <v>0</v>
      </c>
      <c r="V1465" t="s">
        <v>90</v>
      </c>
      <c r="W1465">
        <v>0</v>
      </c>
      <c r="Y1465" t="s">
        <v>89</v>
      </c>
      <c r="Z1465">
        <v>0</v>
      </c>
      <c r="AA1465">
        <v>0</v>
      </c>
    </row>
    <row r="1466" spans="1:27" x14ac:dyDescent="0.25">
      <c r="A1466" t="s">
        <v>1752</v>
      </c>
      <c r="B1466" t="s">
        <v>563</v>
      </c>
      <c r="C1466" s="8" t="s">
        <v>564</v>
      </c>
      <c r="D1466">
        <v>0</v>
      </c>
      <c r="E1466" t="s">
        <v>157</v>
      </c>
      <c r="F1466" t="s">
        <v>158</v>
      </c>
      <c r="G1466" t="s">
        <v>85</v>
      </c>
      <c r="H1466" t="s">
        <v>104</v>
      </c>
      <c r="I1466" t="s">
        <v>105</v>
      </c>
      <c r="J1466">
        <v>35</v>
      </c>
      <c r="K1466">
        <v>3.2500000000000001E-2</v>
      </c>
      <c r="L1466" t="s">
        <v>88</v>
      </c>
      <c r="M1466" t="s">
        <v>89</v>
      </c>
      <c r="N1466">
        <v>0</v>
      </c>
      <c r="O1466">
        <v>0</v>
      </c>
      <c r="P1466">
        <v>0</v>
      </c>
      <c r="Q1466">
        <v>0</v>
      </c>
      <c r="S1466">
        <v>1</v>
      </c>
      <c r="T1466">
        <v>1</v>
      </c>
      <c r="U1466">
        <v>0</v>
      </c>
      <c r="V1466" t="s">
        <v>90</v>
      </c>
      <c r="W1466">
        <v>0</v>
      </c>
      <c r="Y1466" t="s">
        <v>89</v>
      </c>
      <c r="Z1466">
        <v>0</v>
      </c>
      <c r="AA1466">
        <v>0</v>
      </c>
    </row>
    <row r="1467" spans="1:27" x14ac:dyDescent="0.25">
      <c r="A1467" t="s">
        <v>1753</v>
      </c>
      <c r="B1467" t="s">
        <v>563</v>
      </c>
      <c r="C1467" s="8" t="s">
        <v>564</v>
      </c>
      <c r="D1467">
        <v>0</v>
      </c>
      <c r="E1467" t="s">
        <v>160</v>
      </c>
      <c r="F1467" t="s">
        <v>161</v>
      </c>
      <c r="G1467" t="s">
        <v>85</v>
      </c>
      <c r="H1467" t="s">
        <v>118</v>
      </c>
      <c r="I1467" t="s">
        <v>119</v>
      </c>
      <c r="J1467">
        <v>38</v>
      </c>
      <c r="K1467">
        <v>4.3299999999999998E-2</v>
      </c>
      <c r="L1467" t="s">
        <v>88</v>
      </c>
      <c r="M1467" t="s">
        <v>140</v>
      </c>
      <c r="N1467">
        <v>0</v>
      </c>
      <c r="O1467">
        <v>0</v>
      </c>
      <c r="P1467">
        <v>0</v>
      </c>
      <c r="Q1467">
        <v>0</v>
      </c>
      <c r="S1467">
        <v>1</v>
      </c>
      <c r="T1467">
        <v>1</v>
      </c>
      <c r="U1467">
        <v>0</v>
      </c>
      <c r="V1467" t="s">
        <v>90</v>
      </c>
      <c r="W1467">
        <v>0</v>
      </c>
      <c r="Y1467" t="s">
        <v>140</v>
      </c>
      <c r="Z1467">
        <v>50</v>
      </c>
      <c r="AA1467">
        <v>0</v>
      </c>
    </row>
    <row r="1468" spans="1:27" x14ac:dyDescent="0.25">
      <c r="A1468" t="s">
        <v>1754</v>
      </c>
      <c r="B1468" t="s">
        <v>563</v>
      </c>
      <c r="C1468" s="8" t="s">
        <v>564</v>
      </c>
      <c r="D1468">
        <v>0</v>
      </c>
      <c r="E1468" t="s">
        <v>163</v>
      </c>
      <c r="F1468" t="s">
        <v>164</v>
      </c>
      <c r="G1468" t="s">
        <v>85</v>
      </c>
      <c r="H1468" t="s">
        <v>165</v>
      </c>
      <c r="I1468" t="s">
        <v>166</v>
      </c>
      <c r="J1468">
        <v>29</v>
      </c>
      <c r="K1468">
        <v>2.1700000000000001E-2</v>
      </c>
      <c r="L1468" t="s">
        <v>88</v>
      </c>
      <c r="M1468" t="s">
        <v>140</v>
      </c>
      <c r="N1468">
        <v>0</v>
      </c>
      <c r="O1468">
        <v>0</v>
      </c>
      <c r="P1468">
        <v>0</v>
      </c>
      <c r="Q1468">
        <v>0</v>
      </c>
      <c r="S1468">
        <v>1</v>
      </c>
      <c r="T1468">
        <v>1</v>
      </c>
      <c r="U1468">
        <v>0</v>
      </c>
      <c r="V1468" t="s">
        <v>90</v>
      </c>
      <c r="W1468">
        <v>0</v>
      </c>
      <c r="Y1468" t="s">
        <v>140</v>
      </c>
      <c r="Z1468">
        <v>50</v>
      </c>
      <c r="AA1468">
        <v>0</v>
      </c>
    </row>
    <row r="1469" spans="1:27" x14ac:dyDescent="0.25">
      <c r="A1469" t="s">
        <v>1755</v>
      </c>
      <c r="B1469" t="s">
        <v>563</v>
      </c>
      <c r="C1469" s="8" t="s">
        <v>564</v>
      </c>
      <c r="D1469">
        <v>0</v>
      </c>
      <c r="E1469" t="s">
        <v>168</v>
      </c>
      <c r="F1469" t="s">
        <v>169</v>
      </c>
      <c r="G1469" t="s">
        <v>85</v>
      </c>
      <c r="H1469" t="s">
        <v>165</v>
      </c>
      <c r="I1469" t="s">
        <v>166</v>
      </c>
      <c r="J1469">
        <v>30</v>
      </c>
      <c r="K1469">
        <v>2.1700000000000001E-2</v>
      </c>
      <c r="L1469" t="s">
        <v>88</v>
      </c>
      <c r="M1469" t="s">
        <v>140</v>
      </c>
      <c r="N1469">
        <v>0</v>
      </c>
      <c r="O1469">
        <v>0</v>
      </c>
      <c r="P1469">
        <v>0</v>
      </c>
      <c r="Q1469">
        <v>0</v>
      </c>
      <c r="S1469">
        <v>1</v>
      </c>
      <c r="T1469">
        <v>1</v>
      </c>
      <c r="U1469">
        <v>0</v>
      </c>
      <c r="V1469" t="s">
        <v>90</v>
      </c>
      <c r="W1469">
        <v>0</v>
      </c>
      <c r="Y1469" t="s">
        <v>140</v>
      </c>
      <c r="Z1469">
        <v>50</v>
      </c>
      <c r="AA1469">
        <v>0</v>
      </c>
    </row>
    <row r="1470" spans="1:27" x14ac:dyDescent="0.25">
      <c r="A1470" t="s">
        <v>1756</v>
      </c>
      <c r="B1470" t="s">
        <v>563</v>
      </c>
      <c r="C1470" s="8" t="s">
        <v>564</v>
      </c>
      <c r="D1470">
        <v>0</v>
      </c>
      <c r="E1470" t="s">
        <v>171</v>
      </c>
      <c r="F1470" t="s">
        <v>172</v>
      </c>
      <c r="G1470" t="s">
        <v>85</v>
      </c>
      <c r="H1470" t="s">
        <v>165</v>
      </c>
      <c r="I1470" t="s">
        <v>166</v>
      </c>
      <c r="J1470">
        <v>31</v>
      </c>
      <c r="K1470">
        <v>2.1700000000000001E-2</v>
      </c>
      <c r="L1470" t="s">
        <v>88</v>
      </c>
      <c r="M1470" t="s">
        <v>140</v>
      </c>
      <c r="N1470">
        <v>0</v>
      </c>
      <c r="O1470">
        <v>0</v>
      </c>
      <c r="P1470">
        <v>0</v>
      </c>
      <c r="Q1470">
        <v>0</v>
      </c>
      <c r="S1470">
        <v>1</v>
      </c>
      <c r="T1470">
        <v>1</v>
      </c>
      <c r="U1470">
        <v>0</v>
      </c>
      <c r="V1470" t="s">
        <v>90</v>
      </c>
      <c r="W1470">
        <v>0</v>
      </c>
      <c r="Y1470" t="s">
        <v>140</v>
      </c>
      <c r="Z1470">
        <v>50</v>
      </c>
      <c r="AA1470">
        <v>0</v>
      </c>
    </row>
    <row r="1471" spans="1:27" x14ac:dyDescent="0.25">
      <c r="A1471" t="s">
        <v>1757</v>
      </c>
      <c r="B1471" t="s">
        <v>563</v>
      </c>
      <c r="C1471" s="8" t="s">
        <v>564</v>
      </c>
      <c r="D1471">
        <v>0</v>
      </c>
      <c r="E1471" t="s">
        <v>174</v>
      </c>
      <c r="F1471" t="s">
        <v>175</v>
      </c>
      <c r="G1471" t="s">
        <v>85</v>
      </c>
      <c r="H1471" t="s">
        <v>165</v>
      </c>
      <c r="I1471" t="s">
        <v>166</v>
      </c>
      <c r="J1471">
        <v>28</v>
      </c>
      <c r="K1471">
        <v>2.1700000000000001E-2</v>
      </c>
      <c r="L1471" t="s">
        <v>88</v>
      </c>
      <c r="M1471" t="s">
        <v>140</v>
      </c>
      <c r="N1471">
        <v>0</v>
      </c>
      <c r="O1471">
        <v>0</v>
      </c>
      <c r="P1471">
        <v>0</v>
      </c>
      <c r="Q1471">
        <v>0</v>
      </c>
      <c r="S1471">
        <v>1</v>
      </c>
      <c r="T1471">
        <v>1</v>
      </c>
      <c r="U1471">
        <v>0</v>
      </c>
      <c r="V1471" t="s">
        <v>90</v>
      </c>
      <c r="W1471">
        <v>0</v>
      </c>
      <c r="Y1471" t="s">
        <v>140</v>
      </c>
      <c r="Z1471">
        <v>50</v>
      </c>
      <c r="AA1471">
        <v>0</v>
      </c>
    </row>
    <row r="1472" spans="1:27" x14ac:dyDescent="0.25">
      <c r="A1472" t="s">
        <v>1758</v>
      </c>
      <c r="B1472" t="s">
        <v>563</v>
      </c>
      <c r="C1472" s="8" t="s">
        <v>564</v>
      </c>
      <c r="D1472">
        <v>0</v>
      </c>
      <c r="E1472" t="s">
        <v>177</v>
      </c>
      <c r="F1472" t="s">
        <v>178</v>
      </c>
      <c r="G1472" t="s">
        <v>85</v>
      </c>
      <c r="H1472" t="s">
        <v>165</v>
      </c>
      <c r="I1472" t="s">
        <v>166</v>
      </c>
      <c r="J1472">
        <v>27</v>
      </c>
      <c r="K1472">
        <v>2.1700000000000001E-2</v>
      </c>
      <c r="L1472" t="s">
        <v>88</v>
      </c>
      <c r="M1472" t="s">
        <v>140</v>
      </c>
      <c r="N1472">
        <v>0</v>
      </c>
      <c r="O1472">
        <v>0</v>
      </c>
      <c r="P1472">
        <v>0</v>
      </c>
      <c r="Q1472">
        <v>0</v>
      </c>
      <c r="S1472">
        <v>1</v>
      </c>
      <c r="T1472">
        <v>1</v>
      </c>
      <c r="U1472">
        <v>0</v>
      </c>
      <c r="V1472" t="s">
        <v>90</v>
      </c>
      <c r="W1472">
        <v>0</v>
      </c>
      <c r="Y1472" t="s">
        <v>140</v>
      </c>
      <c r="Z1472">
        <v>50</v>
      </c>
      <c r="AA1472">
        <v>0</v>
      </c>
    </row>
    <row r="1473" spans="1:27" x14ac:dyDescent="0.25">
      <c r="A1473" t="s">
        <v>1759</v>
      </c>
      <c r="B1473" t="s">
        <v>563</v>
      </c>
      <c r="C1473" s="8" t="s">
        <v>564</v>
      </c>
      <c r="D1473">
        <v>0</v>
      </c>
      <c r="E1473" t="s">
        <v>180</v>
      </c>
      <c r="F1473" t="s">
        <v>181</v>
      </c>
      <c r="G1473" t="s">
        <v>85</v>
      </c>
      <c r="H1473" t="s">
        <v>165</v>
      </c>
      <c r="I1473" t="s">
        <v>166</v>
      </c>
      <c r="J1473">
        <v>32</v>
      </c>
      <c r="K1473">
        <v>2.1700000000000001E-2</v>
      </c>
      <c r="L1473" t="s">
        <v>88</v>
      </c>
      <c r="M1473" t="s">
        <v>140</v>
      </c>
      <c r="N1473">
        <v>0</v>
      </c>
      <c r="O1473">
        <v>0</v>
      </c>
      <c r="P1473">
        <v>0</v>
      </c>
      <c r="Q1473">
        <v>0</v>
      </c>
      <c r="S1473">
        <v>1</v>
      </c>
      <c r="T1473">
        <v>1</v>
      </c>
      <c r="U1473">
        <v>0</v>
      </c>
      <c r="V1473" t="s">
        <v>90</v>
      </c>
      <c r="W1473">
        <v>0</v>
      </c>
      <c r="Y1473" t="s">
        <v>140</v>
      </c>
      <c r="Z1473">
        <v>50</v>
      </c>
      <c r="AA1473">
        <v>0</v>
      </c>
    </row>
    <row r="1474" spans="1:27" x14ac:dyDescent="0.25">
      <c r="A1474" t="s">
        <v>1760</v>
      </c>
      <c r="B1474" t="s">
        <v>563</v>
      </c>
      <c r="C1474" s="8" t="s">
        <v>564</v>
      </c>
      <c r="D1474">
        <v>0</v>
      </c>
      <c r="E1474" t="s">
        <v>183</v>
      </c>
      <c r="F1474" t="s">
        <v>184</v>
      </c>
      <c r="G1474" t="s">
        <v>85</v>
      </c>
      <c r="H1474" t="s">
        <v>104</v>
      </c>
      <c r="I1474" t="s">
        <v>105</v>
      </c>
      <c r="J1474">
        <v>36</v>
      </c>
      <c r="K1474">
        <v>3.2500000000000001E-2</v>
      </c>
      <c r="L1474" t="s">
        <v>88</v>
      </c>
      <c r="M1474" t="s">
        <v>89</v>
      </c>
      <c r="N1474">
        <v>0</v>
      </c>
      <c r="O1474">
        <v>0</v>
      </c>
      <c r="P1474">
        <v>0</v>
      </c>
      <c r="Q1474">
        <v>0</v>
      </c>
      <c r="S1474">
        <v>1</v>
      </c>
      <c r="T1474">
        <v>1</v>
      </c>
      <c r="U1474">
        <v>0</v>
      </c>
      <c r="V1474" t="s">
        <v>90</v>
      </c>
      <c r="W1474">
        <v>0</v>
      </c>
      <c r="Y1474" t="s">
        <v>89</v>
      </c>
      <c r="Z1474">
        <v>0</v>
      </c>
      <c r="AA1474">
        <v>0</v>
      </c>
    </row>
    <row r="1475" spans="1:27" x14ac:dyDescent="0.25">
      <c r="A1475" t="s">
        <v>1761</v>
      </c>
      <c r="B1475" t="s">
        <v>563</v>
      </c>
      <c r="C1475" s="8" t="s">
        <v>564</v>
      </c>
      <c r="D1475">
        <v>0</v>
      </c>
      <c r="E1475" t="s">
        <v>186</v>
      </c>
      <c r="F1475" t="s">
        <v>187</v>
      </c>
      <c r="G1475" t="s">
        <v>188</v>
      </c>
      <c r="H1475" t="s">
        <v>189</v>
      </c>
      <c r="I1475" t="s">
        <v>190</v>
      </c>
      <c r="J1475">
        <v>4</v>
      </c>
      <c r="K1475">
        <v>2.5000000000000001E-2</v>
      </c>
      <c r="L1475" t="s">
        <v>88</v>
      </c>
      <c r="M1475" t="s">
        <v>140</v>
      </c>
      <c r="N1475">
        <v>0</v>
      </c>
      <c r="O1475">
        <v>0</v>
      </c>
      <c r="P1475">
        <v>0</v>
      </c>
      <c r="Q1475">
        <v>0</v>
      </c>
      <c r="S1475">
        <v>1</v>
      </c>
      <c r="T1475">
        <v>1</v>
      </c>
      <c r="U1475">
        <v>0</v>
      </c>
      <c r="V1475" t="s">
        <v>121</v>
      </c>
      <c r="W1475">
        <v>0</v>
      </c>
      <c r="Y1475" t="s">
        <v>140</v>
      </c>
      <c r="Z1475">
        <v>50</v>
      </c>
      <c r="AA1475">
        <v>0</v>
      </c>
    </row>
    <row r="1476" spans="1:27" x14ac:dyDescent="0.25">
      <c r="A1476" t="s">
        <v>1762</v>
      </c>
      <c r="B1476" t="s">
        <v>563</v>
      </c>
      <c r="C1476" s="8" t="s">
        <v>564</v>
      </c>
      <c r="D1476">
        <v>0</v>
      </c>
      <c r="E1476" t="s">
        <v>192</v>
      </c>
      <c r="F1476" t="s">
        <v>193</v>
      </c>
      <c r="G1476" t="s">
        <v>188</v>
      </c>
      <c r="H1476" t="s">
        <v>189</v>
      </c>
      <c r="I1476" t="s">
        <v>190</v>
      </c>
      <c r="J1476">
        <v>5</v>
      </c>
      <c r="K1476">
        <v>2.5000000000000001E-2</v>
      </c>
      <c r="L1476" t="s">
        <v>88</v>
      </c>
      <c r="M1476" t="s">
        <v>140</v>
      </c>
      <c r="N1476">
        <v>0</v>
      </c>
      <c r="O1476">
        <v>0</v>
      </c>
      <c r="P1476">
        <v>0</v>
      </c>
      <c r="Q1476">
        <v>0</v>
      </c>
      <c r="S1476">
        <v>1</v>
      </c>
      <c r="T1476">
        <v>1</v>
      </c>
      <c r="U1476">
        <v>0</v>
      </c>
      <c r="V1476" t="s">
        <v>90</v>
      </c>
      <c r="W1476">
        <v>0</v>
      </c>
      <c r="Y1476" t="s">
        <v>140</v>
      </c>
      <c r="Z1476">
        <v>50</v>
      </c>
      <c r="AA1476">
        <v>0</v>
      </c>
    </row>
    <row r="1477" spans="1:27" x14ac:dyDescent="0.25">
      <c r="A1477" t="s">
        <v>1763</v>
      </c>
      <c r="B1477" t="s">
        <v>563</v>
      </c>
      <c r="C1477" s="8" t="s">
        <v>564</v>
      </c>
      <c r="D1477">
        <v>0</v>
      </c>
      <c r="E1477" t="s">
        <v>195</v>
      </c>
      <c r="F1477" t="s">
        <v>196</v>
      </c>
      <c r="G1477" t="s">
        <v>188</v>
      </c>
      <c r="H1477" t="s">
        <v>189</v>
      </c>
      <c r="I1477" t="s">
        <v>190</v>
      </c>
      <c r="J1477">
        <v>6</v>
      </c>
      <c r="K1477">
        <v>2.5000000000000001E-2</v>
      </c>
      <c r="L1477" t="s">
        <v>88</v>
      </c>
      <c r="M1477" t="s">
        <v>140</v>
      </c>
      <c r="N1477">
        <v>0</v>
      </c>
      <c r="O1477">
        <v>0</v>
      </c>
      <c r="P1477">
        <v>0</v>
      </c>
      <c r="Q1477">
        <v>0</v>
      </c>
      <c r="S1477">
        <v>1</v>
      </c>
      <c r="T1477">
        <v>1</v>
      </c>
      <c r="U1477">
        <v>0</v>
      </c>
      <c r="V1477" t="s">
        <v>121</v>
      </c>
      <c r="W1477">
        <v>0</v>
      </c>
      <c r="Y1477" t="s">
        <v>140</v>
      </c>
      <c r="Z1477">
        <v>50</v>
      </c>
      <c r="AA1477">
        <v>0</v>
      </c>
    </row>
    <row r="1478" spans="1:27" x14ac:dyDescent="0.25">
      <c r="A1478" t="s">
        <v>1764</v>
      </c>
      <c r="B1478" t="s">
        <v>563</v>
      </c>
      <c r="C1478" s="8" t="s">
        <v>564</v>
      </c>
      <c r="D1478">
        <v>0</v>
      </c>
      <c r="E1478" t="s">
        <v>198</v>
      </c>
      <c r="F1478" t="s">
        <v>199</v>
      </c>
      <c r="G1478" t="s">
        <v>188</v>
      </c>
      <c r="H1478" t="s">
        <v>189</v>
      </c>
      <c r="I1478" t="s">
        <v>190</v>
      </c>
      <c r="J1478">
        <v>7</v>
      </c>
      <c r="K1478">
        <v>2.5000000000000001E-2</v>
      </c>
      <c r="L1478" t="s">
        <v>88</v>
      </c>
      <c r="M1478" t="s">
        <v>140</v>
      </c>
      <c r="N1478">
        <v>0</v>
      </c>
      <c r="O1478">
        <v>0</v>
      </c>
      <c r="P1478">
        <v>0</v>
      </c>
      <c r="Q1478">
        <v>0</v>
      </c>
      <c r="S1478">
        <v>1</v>
      </c>
      <c r="T1478">
        <v>1</v>
      </c>
      <c r="U1478">
        <v>0</v>
      </c>
      <c r="V1478" t="s">
        <v>90</v>
      </c>
      <c r="W1478">
        <v>0</v>
      </c>
      <c r="Y1478" t="s">
        <v>140</v>
      </c>
      <c r="Z1478">
        <v>50</v>
      </c>
      <c r="AA1478">
        <v>0</v>
      </c>
    </row>
    <row r="1479" spans="1:27" x14ac:dyDescent="0.25">
      <c r="A1479" t="s">
        <v>1765</v>
      </c>
      <c r="B1479" t="s">
        <v>737</v>
      </c>
      <c r="C1479" s="8" t="s">
        <v>738</v>
      </c>
      <c r="D1479">
        <v>2.085</v>
      </c>
      <c r="E1479" t="s">
        <v>202</v>
      </c>
      <c r="F1479" t="s">
        <v>203</v>
      </c>
      <c r="G1479" t="s">
        <v>188</v>
      </c>
      <c r="H1479" t="s">
        <v>104</v>
      </c>
      <c r="I1479" t="s">
        <v>204</v>
      </c>
      <c r="J1479">
        <v>11</v>
      </c>
      <c r="K1479">
        <v>4.1700000000000001E-2</v>
      </c>
      <c r="L1479" t="s">
        <v>88</v>
      </c>
      <c r="M1479" t="s">
        <v>140</v>
      </c>
      <c r="N1479">
        <v>50</v>
      </c>
      <c r="O1479">
        <v>50</v>
      </c>
      <c r="P1479">
        <v>0</v>
      </c>
      <c r="Q1479">
        <v>0</v>
      </c>
      <c r="S1479">
        <v>1</v>
      </c>
      <c r="T1479">
        <v>1</v>
      </c>
      <c r="U1479">
        <v>0</v>
      </c>
      <c r="V1479" t="s">
        <v>97</v>
      </c>
      <c r="W1479">
        <v>1</v>
      </c>
      <c r="Y1479" t="s">
        <v>140</v>
      </c>
      <c r="Z1479">
        <v>50</v>
      </c>
      <c r="AA1479">
        <v>50</v>
      </c>
    </row>
    <row r="1480" spans="1:27" x14ac:dyDescent="0.25">
      <c r="A1480" t="s">
        <v>1766</v>
      </c>
      <c r="B1480" t="s">
        <v>563</v>
      </c>
      <c r="C1480" s="8" t="s">
        <v>564</v>
      </c>
      <c r="D1480">
        <v>0</v>
      </c>
      <c r="E1480" t="s">
        <v>206</v>
      </c>
      <c r="F1480" t="s">
        <v>207</v>
      </c>
      <c r="G1480" t="s">
        <v>188</v>
      </c>
      <c r="H1480" t="s">
        <v>189</v>
      </c>
      <c r="I1480" t="s">
        <v>190</v>
      </c>
      <c r="J1480">
        <v>8</v>
      </c>
      <c r="K1480">
        <v>2.5000000000000001E-2</v>
      </c>
      <c r="L1480" t="s">
        <v>88</v>
      </c>
      <c r="M1480" t="s">
        <v>140</v>
      </c>
      <c r="N1480">
        <v>0</v>
      </c>
      <c r="O1480">
        <v>0</v>
      </c>
      <c r="P1480">
        <v>0</v>
      </c>
      <c r="Q1480">
        <v>0</v>
      </c>
      <c r="S1480">
        <v>1</v>
      </c>
      <c r="T1480">
        <v>1</v>
      </c>
      <c r="U1480">
        <v>0</v>
      </c>
      <c r="V1480" t="s">
        <v>90</v>
      </c>
      <c r="W1480">
        <v>0</v>
      </c>
      <c r="Y1480" t="s">
        <v>140</v>
      </c>
      <c r="Z1480">
        <v>50</v>
      </c>
      <c r="AA1480">
        <v>0</v>
      </c>
    </row>
    <row r="1481" spans="1:27" x14ac:dyDescent="0.25">
      <c r="A1481" t="s">
        <v>1767</v>
      </c>
      <c r="B1481" t="s">
        <v>737</v>
      </c>
      <c r="C1481" s="8" t="s">
        <v>738</v>
      </c>
      <c r="D1481">
        <v>0.463287</v>
      </c>
      <c r="E1481" t="s">
        <v>209</v>
      </c>
      <c r="F1481" t="s">
        <v>210</v>
      </c>
      <c r="G1481" t="s">
        <v>188</v>
      </c>
      <c r="H1481" t="s">
        <v>104</v>
      </c>
      <c r="I1481" t="s">
        <v>204</v>
      </c>
      <c r="J1481">
        <v>9</v>
      </c>
      <c r="K1481">
        <v>4.1700000000000001E-2</v>
      </c>
      <c r="L1481" t="s">
        <v>88</v>
      </c>
      <c r="M1481" t="s">
        <v>96</v>
      </c>
      <c r="N1481">
        <v>11.11</v>
      </c>
      <c r="O1481">
        <v>11.11</v>
      </c>
      <c r="P1481">
        <v>0</v>
      </c>
      <c r="Q1481">
        <v>0</v>
      </c>
      <c r="S1481">
        <v>1</v>
      </c>
      <c r="T1481">
        <v>1</v>
      </c>
      <c r="U1481">
        <v>0</v>
      </c>
      <c r="W1481">
        <v>0</v>
      </c>
      <c r="X1481">
        <v>1</v>
      </c>
      <c r="Y1481" t="s">
        <v>96</v>
      </c>
      <c r="Z1481">
        <v>33.33</v>
      </c>
      <c r="AA1481">
        <v>11.11</v>
      </c>
    </row>
    <row r="1482" spans="1:27" x14ac:dyDescent="0.25">
      <c r="A1482" t="s">
        <v>1768</v>
      </c>
      <c r="B1482" t="s">
        <v>737</v>
      </c>
      <c r="C1482" s="8" t="s">
        <v>738</v>
      </c>
      <c r="D1482">
        <v>2.085</v>
      </c>
      <c r="E1482" t="s">
        <v>214</v>
      </c>
      <c r="F1482" t="s">
        <v>215</v>
      </c>
      <c r="G1482" t="s">
        <v>188</v>
      </c>
      <c r="H1482" t="s">
        <v>104</v>
      </c>
      <c r="I1482" t="s">
        <v>204</v>
      </c>
      <c r="J1482">
        <v>10</v>
      </c>
      <c r="K1482">
        <v>4.1700000000000001E-2</v>
      </c>
      <c r="L1482" t="s">
        <v>88</v>
      </c>
      <c r="M1482" t="s">
        <v>268</v>
      </c>
      <c r="N1482">
        <v>50</v>
      </c>
      <c r="O1482">
        <v>50</v>
      </c>
      <c r="P1482">
        <v>0</v>
      </c>
      <c r="Q1482">
        <v>0</v>
      </c>
      <c r="S1482">
        <v>1</v>
      </c>
      <c r="T1482">
        <v>1</v>
      </c>
      <c r="U1482">
        <v>0</v>
      </c>
      <c r="W1482">
        <v>0</v>
      </c>
      <c r="X1482">
        <v>3</v>
      </c>
      <c r="Y1482" t="s">
        <v>268</v>
      </c>
      <c r="Z1482">
        <v>50</v>
      </c>
      <c r="AA1482">
        <v>50</v>
      </c>
    </row>
    <row r="1483" spans="1:27" x14ac:dyDescent="0.25">
      <c r="A1483" t="s">
        <v>1769</v>
      </c>
      <c r="B1483" t="s">
        <v>563</v>
      </c>
      <c r="C1483" s="8" t="s">
        <v>564</v>
      </c>
      <c r="D1483">
        <v>2.2197779999999998</v>
      </c>
      <c r="E1483" t="s">
        <v>217</v>
      </c>
      <c r="F1483" t="s">
        <v>218</v>
      </c>
      <c r="G1483" t="s">
        <v>219</v>
      </c>
      <c r="H1483" t="s">
        <v>3</v>
      </c>
      <c r="I1483" t="s">
        <v>3</v>
      </c>
      <c r="J1483">
        <v>1</v>
      </c>
      <c r="K1483">
        <v>3.3300000000000003E-2</v>
      </c>
      <c r="L1483" t="s">
        <v>88</v>
      </c>
      <c r="M1483" t="s">
        <v>221</v>
      </c>
      <c r="N1483">
        <v>66.66</v>
      </c>
      <c r="O1483">
        <v>66.66</v>
      </c>
      <c r="P1483">
        <v>0</v>
      </c>
      <c r="Q1483">
        <v>0</v>
      </c>
      <c r="S1483">
        <v>1</v>
      </c>
      <c r="T1483">
        <v>1</v>
      </c>
      <c r="U1483">
        <v>0</v>
      </c>
      <c r="W1483">
        <v>0</v>
      </c>
      <c r="X1483">
        <v>66.66</v>
      </c>
      <c r="Y1483" t="s">
        <v>221</v>
      </c>
      <c r="Z1483">
        <v>50</v>
      </c>
      <c r="AA1483">
        <v>66.66</v>
      </c>
    </row>
    <row r="1484" spans="1:27" x14ac:dyDescent="0.25">
      <c r="A1484" t="s">
        <v>1770</v>
      </c>
      <c r="B1484" t="s">
        <v>563</v>
      </c>
      <c r="C1484" s="8" t="s">
        <v>564</v>
      </c>
      <c r="D1484">
        <v>0</v>
      </c>
      <c r="E1484" t="s">
        <v>223</v>
      </c>
      <c r="F1484" t="s">
        <v>224</v>
      </c>
      <c r="G1484" t="s">
        <v>219</v>
      </c>
      <c r="H1484" t="s">
        <v>3</v>
      </c>
      <c r="I1484" t="s">
        <v>3</v>
      </c>
      <c r="J1484">
        <v>3</v>
      </c>
      <c r="K1484">
        <v>3.3300000000000003E-2</v>
      </c>
      <c r="L1484" t="s">
        <v>88</v>
      </c>
      <c r="M1484" t="s">
        <v>221</v>
      </c>
      <c r="N1484">
        <v>0</v>
      </c>
      <c r="O1484">
        <v>0</v>
      </c>
      <c r="P1484">
        <v>0</v>
      </c>
      <c r="Q1484">
        <v>0</v>
      </c>
      <c r="S1484">
        <v>1</v>
      </c>
      <c r="T1484">
        <v>1</v>
      </c>
      <c r="U1484">
        <v>0</v>
      </c>
      <c r="W1484">
        <v>0</v>
      </c>
      <c r="X1484">
        <v>0</v>
      </c>
      <c r="Y1484" t="s">
        <v>221</v>
      </c>
      <c r="Z1484">
        <v>50</v>
      </c>
      <c r="AA1484">
        <v>0</v>
      </c>
    </row>
    <row r="1485" spans="1:27" x14ac:dyDescent="0.25">
      <c r="A1485" t="s">
        <v>1771</v>
      </c>
      <c r="B1485" t="s">
        <v>563</v>
      </c>
      <c r="C1485" s="8" t="s">
        <v>564</v>
      </c>
      <c r="D1485">
        <v>0</v>
      </c>
      <c r="E1485" t="s">
        <v>226</v>
      </c>
      <c r="F1485" t="s">
        <v>227</v>
      </c>
      <c r="G1485" t="s">
        <v>219</v>
      </c>
      <c r="H1485" t="s">
        <v>3</v>
      </c>
      <c r="I1485" t="s">
        <v>3</v>
      </c>
      <c r="J1485">
        <v>2</v>
      </c>
      <c r="K1485">
        <v>3.3300000000000003E-2</v>
      </c>
      <c r="L1485" t="s">
        <v>88</v>
      </c>
      <c r="M1485" t="s">
        <v>221</v>
      </c>
      <c r="N1485">
        <v>0</v>
      </c>
      <c r="O1485">
        <v>0</v>
      </c>
      <c r="P1485">
        <v>0</v>
      </c>
      <c r="Q1485">
        <v>0</v>
      </c>
      <c r="S1485">
        <v>1</v>
      </c>
      <c r="T1485">
        <v>1</v>
      </c>
      <c r="U1485">
        <v>0</v>
      </c>
      <c r="W1485">
        <v>0</v>
      </c>
      <c r="X1485">
        <v>0</v>
      </c>
      <c r="Y1485" t="s">
        <v>221</v>
      </c>
      <c r="Z1485">
        <v>50</v>
      </c>
      <c r="AA1485">
        <v>0</v>
      </c>
    </row>
    <row r="1486" spans="1:27" x14ac:dyDescent="0.25">
      <c r="A1486" t="s">
        <v>1772</v>
      </c>
      <c r="B1486" t="s">
        <v>1228</v>
      </c>
      <c r="C1486" s="8">
        <v>47122</v>
      </c>
      <c r="D1486">
        <v>1.8599999999999901</v>
      </c>
      <c r="E1486" t="s">
        <v>83</v>
      </c>
      <c r="F1486" t="s">
        <v>84</v>
      </c>
      <c r="G1486" t="s">
        <v>85</v>
      </c>
      <c r="H1486" t="s">
        <v>86</v>
      </c>
      <c r="I1486" t="s">
        <v>87</v>
      </c>
      <c r="J1486">
        <v>24</v>
      </c>
      <c r="K1486">
        <v>1.8599999999999998E-2</v>
      </c>
      <c r="L1486" t="s">
        <v>211</v>
      </c>
      <c r="M1486" t="s">
        <v>211</v>
      </c>
      <c r="N1486">
        <v>50</v>
      </c>
      <c r="O1486">
        <v>100</v>
      </c>
      <c r="P1486">
        <v>100</v>
      </c>
      <c r="Q1486">
        <v>50</v>
      </c>
      <c r="R1486" t="s">
        <v>309</v>
      </c>
      <c r="S1486">
        <v>1</v>
      </c>
      <c r="T1486">
        <v>1</v>
      </c>
      <c r="U1486">
        <v>50</v>
      </c>
      <c r="AA1486">
        <v>0</v>
      </c>
    </row>
    <row r="1487" spans="1:27" x14ac:dyDescent="0.25">
      <c r="A1487" t="s">
        <v>1773</v>
      </c>
      <c r="B1487" t="s">
        <v>1228</v>
      </c>
      <c r="C1487" s="8">
        <v>47122</v>
      </c>
      <c r="D1487">
        <v>1.63</v>
      </c>
      <c r="E1487" t="s">
        <v>92</v>
      </c>
      <c r="F1487" t="s">
        <v>93</v>
      </c>
      <c r="G1487" t="s">
        <v>85</v>
      </c>
      <c r="H1487" t="s">
        <v>94</v>
      </c>
      <c r="I1487" t="s">
        <v>95</v>
      </c>
      <c r="J1487">
        <v>13</v>
      </c>
      <c r="K1487">
        <v>1.6299999999999999E-2</v>
      </c>
      <c r="L1487" t="s">
        <v>211</v>
      </c>
      <c r="M1487" t="s">
        <v>211</v>
      </c>
      <c r="N1487">
        <v>50</v>
      </c>
      <c r="O1487">
        <v>100</v>
      </c>
      <c r="P1487">
        <v>100</v>
      </c>
      <c r="Q1487">
        <v>50</v>
      </c>
      <c r="R1487" t="s">
        <v>309</v>
      </c>
      <c r="S1487">
        <v>1</v>
      </c>
      <c r="T1487">
        <v>1</v>
      </c>
      <c r="U1487">
        <v>50</v>
      </c>
      <c r="AA1487">
        <v>0</v>
      </c>
    </row>
    <row r="1488" spans="1:27" x14ac:dyDescent="0.25">
      <c r="A1488" t="s">
        <v>1774</v>
      </c>
      <c r="B1488" t="s">
        <v>1228</v>
      </c>
      <c r="C1488" s="8">
        <v>47122</v>
      </c>
      <c r="D1488">
        <v>1.8320999999999901</v>
      </c>
      <c r="E1488" t="s">
        <v>99</v>
      </c>
      <c r="F1488" t="s">
        <v>100</v>
      </c>
      <c r="G1488" t="s">
        <v>85</v>
      </c>
      <c r="H1488" t="s">
        <v>86</v>
      </c>
      <c r="I1488" t="s">
        <v>87</v>
      </c>
      <c r="J1488">
        <v>26</v>
      </c>
      <c r="K1488">
        <v>1.8599999999999998E-2</v>
      </c>
      <c r="L1488" t="s">
        <v>211</v>
      </c>
      <c r="M1488" t="s">
        <v>211</v>
      </c>
      <c r="N1488">
        <v>50</v>
      </c>
      <c r="O1488">
        <v>98.5</v>
      </c>
      <c r="P1488">
        <v>97</v>
      </c>
      <c r="Q1488">
        <v>48.5</v>
      </c>
      <c r="R1488" t="s">
        <v>309</v>
      </c>
      <c r="S1488">
        <v>1</v>
      </c>
      <c r="T1488">
        <v>1</v>
      </c>
      <c r="U1488">
        <v>48.5</v>
      </c>
      <c r="AA1488">
        <v>0</v>
      </c>
    </row>
    <row r="1489" spans="1:27" x14ac:dyDescent="0.25">
      <c r="A1489" t="s">
        <v>1775</v>
      </c>
      <c r="B1489" t="s">
        <v>1228</v>
      </c>
      <c r="C1489" s="8">
        <v>47122</v>
      </c>
      <c r="D1489">
        <v>3.0387499999999998</v>
      </c>
      <c r="E1489" t="s">
        <v>102</v>
      </c>
      <c r="F1489" t="s">
        <v>103</v>
      </c>
      <c r="G1489" t="s">
        <v>85</v>
      </c>
      <c r="H1489" t="s">
        <v>104</v>
      </c>
      <c r="I1489" t="s">
        <v>105</v>
      </c>
      <c r="J1489">
        <v>34</v>
      </c>
      <c r="K1489">
        <v>3.2500000000000001E-2</v>
      </c>
      <c r="L1489" t="s">
        <v>211</v>
      </c>
      <c r="M1489" t="s">
        <v>211</v>
      </c>
      <c r="N1489">
        <v>50</v>
      </c>
      <c r="O1489">
        <v>93.5</v>
      </c>
      <c r="P1489">
        <v>87</v>
      </c>
      <c r="Q1489">
        <v>43.5</v>
      </c>
      <c r="R1489" t="s">
        <v>309</v>
      </c>
      <c r="S1489">
        <v>1</v>
      </c>
      <c r="T1489">
        <v>1</v>
      </c>
      <c r="U1489">
        <v>43.5</v>
      </c>
      <c r="AA1489">
        <v>0</v>
      </c>
    </row>
    <row r="1490" spans="1:27" x14ac:dyDescent="0.25">
      <c r="A1490" t="s">
        <v>1776</v>
      </c>
      <c r="B1490" t="s">
        <v>1228</v>
      </c>
      <c r="C1490" s="8">
        <v>47122</v>
      </c>
      <c r="D1490">
        <v>1.63</v>
      </c>
      <c r="E1490" t="s">
        <v>107</v>
      </c>
      <c r="F1490" t="s">
        <v>108</v>
      </c>
      <c r="G1490" t="s">
        <v>85</v>
      </c>
      <c r="H1490" t="s">
        <v>94</v>
      </c>
      <c r="I1490" t="s">
        <v>95</v>
      </c>
      <c r="J1490">
        <v>19</v>
      </c>
      <c r="K1490">
        <v>1.6299999999999999E-2</v>
      </c>
      <c r="L1490" t="s">
        <v>211</v>
      </c>
      <c r="M1490" t="s">
        <v>211</v>
      </c>
      <c r="N1490">
        <v>50</v>
      </c>
      <c r="O1490">
        <v>100</v>
      </c>
      <c r="P1490">
        <v>100</v>
      </c>
      <c r="Q1490">
        <v>50</v>
      </c>
      <c r="R1490" t="s">
        <v>309</v>
      </c>
      <c r="S1490">
        <v>1</v>
      </c>
      <c r="T1490">
        <v>1</v>
      </c>
      <c r="U1490">
        <v>50</v>
      </c>
      <c r="AA1490">
        <v>0</v>
      </c>
    </row>
    <row r="1491" spans="1:27" x14ac:dyDescent="0.25">
      <c r="A1491" t="s">
        <v>1777</v>
      </c>
      <c r="B1491" t="s">
        <v>1228</v>
      </c>
      <c r="C1491" s="8">
        <v>47122</v>
      </c>
      <c r="D1491">
        <v>1.8320999999999901</v>
      </c>
      <c r="E1491" t="s">
        <v>110</v>
      </c>
      <c r="F1491" t="s">
        <v>111</v>
      </c>
      <c r="G1491" t="s">
        <v>85</v>
      </c>
      <c r="H1491" t="s">
        <v>86</v>
      </c>
      <c r="I1491" t="s">
        <v>87</v>
      </c>
      <c r="J1491">
        <v>20</v>
      </c>
      <c r="K1491">
        <v>1.8599999999999998E-2</v>
      </c>
      <c r="L1491" t="s">
        <v>211</v>
      </c>
      <c r="M1491" t="s">
        <v>211</v>
      </c>
      <c r="N1491">
        <v>50</v>
      </c>
      <c r="O1491">
        <v>98.5</v>
      </c>
      <c r="P1491">
        <v>97</v>
      </c>
      <c r="Q1491">
        <v>48.5</v>
      </c>
      <c r="R1491" t="s">
        <v>309</v>
      </c>
      <c r="S1491">
        <v>1</v>
      </c>
      <c r="T1491">
        <v>1</v>
      </c>
      <c r="U1491">
        <v>48.5</v>
      </c>
      <c r="AA1491">
        <v>0</v>
      </c>
    </row>
    <row r="1492" spans="1:27" x14ac:dyDescent="0.25">
      <c r="A1492" t="s">
        <v>1778</v>
      </c>
      <c r="B1492" t="s">
        <v>1228</v>
      </c>
      <c r="C1492" s="8">
        <v>47122</v>
      </c>
      <c r="D1492">
        <v>1.63</v>
      </c>
      <c r="E1492" t="s">
        <v>113</v>
      </c>
      <c r="F1492" t="s">
        <v>114</v>
      </c>
      <c r="G1492" t="s">
        <v>85</v>
      </c>
      <c r="H1492" t="s">
        <v>94</v>
      </c>
      <c r="I1492" t="s">
        <v>95</v>
      </c>
      <c r="J1492">
        <v>18</v>
      </c>
      <c r="K1492">
        <v>1.6299999999999999E-2</v>
      </c>
      <c r="L1492" t="s">
        <v>211</v>
      </c>
      <c r="M1492" t="s">
        <v>211</v>
      </c>
      <c r="N1492">
        <v>50</v>
      </c>
      <c r="O1492">
        <v>100</v>
      </c>
      <c r="P1492">
        <v>100</v>
      </c>
      <c r="Q1492">
        <v>50</v>
      </c>
      <c r="R1492" t="s">
        <v>309</v>
      </c>
      <c r="S1492">
        <v>1</v>
      </c>
      <c r="T1492">
        <v>1</v>
      </c>
      <c r="U1492">
        <v>50</v>
      </c>
      <c r="AA1492">
        <v>0</v>
      </c>
    </row>
    <row r="1493" spans="1:27" x14ac:dyDescent="0.25">
      <c r="A1493" t="s">
        <v>1779</v>
      </c>
      <c r="B1493" t="s">
        <v>1228</v>
      </c>
      <c r="C1493" s="8">
        <v>47122</v>
      </c>
      <c r="D1493">
        <v>3.2150249999999998</v>
      </c>
      <c r="E1493" t="s">
        <v>116</v>
      </c>
      <c r="F1493" t="s">
        <v>117</v>
      </c>
      <c r="G1493" t="s">
        <v>85</v>
      </c>
      <c r="H1493" t="s">
        <v>118</v>
      </c>
      <c r="I1493" t="s">
        <v>119</v>
      </c>
      <c r="J1493">
        <v>37</v>
      </c>
      <c r="K1493">
        <v>4.3299999999999998E-2</v>
      </c>
      <c r="L1493" t="s">
        <v>211</v>
      </c>
      <c r="M1493" t="s">
        <v>211</v>
      </c>
      <c r="N1493">
        <v>50</v>
      </c>
      <c r="O1493">
        <v>74.25</v>
      </c>
      <c r="P1493">
        <v>48.5</v>
      </c>
      <c r="Q1493">
        <v>24.25</v>
      </c>
      <c r="R1493" t="s">
        <v>309</v>
      </c>
      <c r="S1493">
        <v>1</v>
      </c>
      <c r="T1493">
        <v>1</v>
      </c>
      <c r="U1493">
        <v>24.25</v>
      </c>
      <c r="AA1493">
        <v>0</v>
      </c>
    </row>
    <row r="1494" spans="1:27" x14ac:dyDescent="0.25">
      <c r="A1494" t="s">
        <v>1780</v>
      </c>
      <c r="B1494" t="s">
        <v>1228</v>
      </c>
      <c r="C1494" s="8">
        <v>47122</v>
      </c>
      <c r="D1494">
        <v>1.8599999999999901</v>
      </c>
      <c r="E1494" t="s">
        <v>123</v>
      </c>
      <c r="F1494" t="s">
        <v>124</v>
      </c>
      <c r="G1494" t="s">
        <v>85</v>
      </c>
      <c r="H1494" t="s">
        <v>86</v>
      </c>
      <c r="I1494" t="s">
        <v>87</v>
      </c>
      <c r="J1494">
        <v>23</v>
      </c>
      <c r="K1494">
        <v>1.8599999999999998E-2</v>
      </c>
      <c r="L1494" t="s">
        <v>211</v>
      </c>
      <c r="M1494" t="s">
        <v>211</v>
      </c>
      <c r="N1494">
        <v>50</v>
      </c>
      <c r="O1494">
        <v>100</v>
      </c>
      <c r="P1494">
        <v>100</v>
      </c>
      <c r="Q1494">
        <v>50</v>
      </c>
      <c r="R1494" t="s">
        <v>309</v>
      </c>
      <c r="S1494">
        <v>1</v>
      </c>
      <c r="T1494">
        <v>1</v>
      </c>
      <c r="U1494">
        <v>50</v>
      </c>
      <c r="AA1494">
        <v>0</v>
      </c>
    </row>
    <row r="1495" spans="1:27" x14ac:dyDescent="0.25">
      <c r="A1495" t="s">
        <v>1781</v>
      </c>
      <c r="B1495" t="s">
        <v>1228</v>
      </c>
      <c r="C1495" s="8">
        <v>47122</v>
      </c>
      <c r="D1495">
        <v>1.8599999999999901</v>
      </c>
      <c r="E1495" t="s">
        <v>126</v>
      </c>
      <c r="F1495" t="s">
        <v>127</v>
      </c>
      <c r="G1495" t="s">
        <v>85</v>
      </c>
      <c r="H1495" t="s">
        <v>86</v>
      </c>
      <c r="I1495" t="s">
        <v>87</v>
      </c>
      <c r="J1495">
        <v>22</v>
      </c>
      <c r="K1495">
        <v>1.8599999999999998E-2</v>
      </c>
      <c r="L1495" t="s">
        <v>211</v>
      </c>
      <c r="M1495" t="s">
        <v>211</v>
      </c>
      <c r="N1495">
        <v>50</v>
      </c>
      <c r="O1495">
        <v>100</v>
      </c>
      <c r="P1495">
        <v>100</v>
      </c>
      <c r="Q1495">
        <v>50</v>
      </c>
      <c r="R1495" t="s">
        <v>309</v>
      </c>
      <c r="S1495">
        <v>1</v>
      </c>
      <c r="T1495">
        <v>1</v>
      </c>
      <c r="U1495">
        <v>50</v>
      </c>
      <c r="AA1495">
        <v>0</v>
      </c>
    </row>
    <row r="1496" spans="1:27" x14ac:dyDescent="0.25">
      <c r="A1496" t="s">
        <v>1782</v>
      </c>
      <c r="B1496" t="s">
        <v>1228</v>
      </c>
      <c r="C1496" s="8">
        <v>47122</v>
      </c>
      <c r="D1496">
        <v>1.63</v>
      </c>
      <c r="E1496" t="s">
        <v>129</v>
      </c>
      <c r="F1496" t="s">
        <v>130</v>
      </c>
      <c r="G1496" t="s">
        <v>85</v>
      </c>
      <c r="H1496" t="s">
        <v>94</v>
      </c>
      <c r="I1496" t="s">
        <v>95</v>
      </c>
      <c r="J1496">
        <v>15</v>
      </c>
      <c r="K1496">
        <v>1.6299999999999999E-2</v>
      </c>
      <c r="L1496" t="s">
        <v>211</v>
      </c>
      <c r="M1496" t="s">
        <v>211</v>
      </c>
      <c r="N1496">
        <v>50</v>
      </c>
      <c r="O1496">
        <v>100</v>
      </c>
      <c r="P1496">
        <v>100</v>
      </c>
      <c r="Q1496">
        <v>50</v>
      </c>
      <c r="R1496" t="s">
        <v>309</v>
      </c>
      <c r="S1496">
        <v>1</v>
      </c>
      <c r="T1496">
        <v>1</v>
      </c>
      <c r="U1496">
        <v>50</v>
      </c>
      <c r="AA1496">
        <v>0</v>
      </c>
    </row>
    <row r="1497" spans="1:27" x14ac:dyDescent="0.25">
      <c r="A1497" t="s">
        <v>1783</v>
      </c>
      <c r="B1497" t="s">
        <v>1228</v>
      </c>
      <c r="C1497" s="8">
        <v>47122</v>
      </c>
      <c r="D1497">
        <v>1.8320999999999901</v>
      </c>
      <c r="E1497" t="s">
        <v>132</v>
      </c>
      <c r="F1497" t="s">
        <v>133</v>
      </c>
      <c r="G1497" t="s">
        <v>85</v>
      </c>
      <c r="H1497" t="s">
        <v>86</v>
      </c>
      <c r="I1497" t="s">
        <v>87</v>
      </c>
      <c r="J1497">
        <v>21</v>
      </c>
      <c r="K1497">
        <v>1.8599999999999998E-2</v>
      </c>
      <c r="L1497" t="s">
        <v>211</v>
      </c>
      <c r="M1497" t="s">
        <v>211</v>
      </c>
      <c r="N1497">
        <v>50</v>
      </c>
      <c r="O1497">
        <v>98.5</v>
      </c>
      <c r="P1497">
        <v>97</v>
      </c>
      <c r="Q1497">
        <v>48.5</v>
      </c>
      <c r="R1497" t="s">
        <v>309</v>
      </c>
      <c r="S1497">
        <v>1</v>
      </c>
      <c r="T1497">
        <v>1</v>
      </c>
      <c r="U1497">
        <v>48.5</v>
      </c>
      <c r="AA1497">
        <v>0</v>
      </c>
    </row>
    <row r="1498" spans="1:27" x14ac:dyDescent="0.25">
      <c r="A1498" t="s">
        <v>1784</v>
      </c>
      <c r="B1498" t="s">
        <v>1228</v>
      </c>
      <c r="C1498" s="8">
        <v>47122</v>
      </c>
      <c r="D1498">
        <v>1.617775</v>
      </c>
      <c r="E1498" t="s">
        <v>135</v>
      </c>
      <c r="F1498" t="s">
        <v>136</v>
      </c>
      <c r="G1498" t="s">
        <v>85</v>
      </c>
      <c r="H1498" t="s">
        <v>94</v>
      </c>
      <c r="I1498" t="s">
        <v>95</v>
      </c>
      <c r="J1498">
        <v>14</v>
      </c>
      <c r="K1498">
        <v>1.6299999999999999E-2</v>
      </c>
      <c r="L1498" t="s">
        <v>211</v>
      </c>
      <c r="M1498" t="s">
        <v>211</v>
      </c>
      <c r="N1498">
        <v>50</v>
      </c>
      <c r="O1498">
        <v>99.25</v>
      </c>
      <c r="P1498">
        <v>98.5</v>
      </c>
      <c r="Q1498">
        <v>49.25</v>
      </c>
      <c r="R1498" t="s">
        <v>309</v>
      </c>
      <c r="S1498">
        <v>1</v>
      </c>
      <c r="T1498">
        <v>1</v>
      </c>
      <c r="U1498">
        <v>49.25</v>
      </c>
      <c r="AA1498">
        <v>0</v>
      </c>
    </row>
    <row r="1499" spans="1:27" x14ac:dyDescent="0.25">
      <c r="A1499" t="s">
        <v>1785</v>
      </c>
      <c r="B1499" t="s">
        <v>1228</v>
      </c>
      <c r="C1499" s="8">
        <v>47122</v>
      </c>
      <c r="D1499">
        <v>4.2650499999999996</v>
      </c>
      <c r="E1499" t="s">
        <v>138</v>
      </c>
      <c r="F1499" t="s">
        <v>139</v>
      </c>
      <c r="G1499" t="s">
        <v>85</v>
      </c>
      <c r="H1499" t="s">
        <v>118</v>
      </c>
      <c r="I1499" t="s">
        <v>119</v>
      </c>
      <c r="J1499">
        <v>39</v>
      </c>
      <c r="K1499">
        <v>4.3299999999999998E-2</v>
      </c>
      <c r="L1499" t="s">
        <v>211</v>
      </c>
      <c r="M1499" t="s">
        <v>211</v>
      </c>
      <c r="N1499">
        <v>50</v>
      </c>
      <c r="O1499">
        <v>98.5</v>
      </c>
      <c r="P1499">
        <v>97</v>
      </c>
      <c r="Q1499">
        <v>48.5</v>
      </c>
      <c r="R1499" t="s">
        <v>309</v>
      </c>
      <c r="S1499">
        <v>1</v>
      </c>
      <c r="T1499">
        <v>1</v>
      </c>
      <c r="U1499">
        <v>48.5</v>
      </c>
      <c r="AA1499">
        <v>0</v>
      </c>
    </row>
    <row r="1500" spans="1:27" x14ac:dyDescent="0.25">
      <c r="A1500" t="s">
        <v>1786</v>
      </c>
      <c r="B1500" t="s">
        <v>1228</v>
      </c>
      <c r="C1500" s="8">
        <v>47122</v>
      </c>
      <c r="D1500">
        <v>2.99</v>
      </c>
      <c r="E1500" t="s">
        <v>142</v>
      </c>
      <c r="F1500" t="s">
        <v>143</v>
      </c>
      <c r="G1500" t="s">
        <v>85</v>
      </c>
      <c r="H1500" t="s">
        <v>104</v>
      </c>
      <c r="I1500" t="s">
        <v>105</v>
      </c>
      <c r="J1500">
        <v>33</v>
      </c>
      <c r="K1500">
        <v>3.2500000000000001E-2</v>
      </c>
      <c r="L1500" t="s">
        <v>211</v>
      </c>
      <c r="M1500" t="s">
        <v>211</v>
      </c>
      <c r="N1500">
        <v>50</v>
      </c>
      <c r="O1500">
        <v>92</v>
      </c>
      <c r="P1500">
        <v>84</v>
      </c>
      <c r="Q1500">
        <v>42</v>
      </c>
      <c r="R1500" t="s">
        <v>309</v>
      </c>
      <c r="S1500">
        <v>1</v>
      </c>
      <c r="T1500">
        <v>1</v>
      </c>
      <c r="U1500">
        <v>42</v>
      </c>
      <c r="AA1500">
        <v>0</v>
      </c>
    </row>
    <row r="1501" spans="1:27" x14ac:dyDescent="0.25">
      <c r="A1501" t="s">
        <v>1787</v>
      </c>
      <c r="B1501" t="s">
        <v>1228</v>
      </c>
      <c r="C1501" s="8">
        <v>47122</v>
      </c>
      <c r="D1501">
        <v>1.3810499999999899</v>
      </c>
      <c r="E1501" t="s">
        <v>145</v>
      </c>
      <c r="F1501" t="s">
        <v>146</v>
      </c>
      <c r="G1501" t="s">
        <v>85</v>
      </c>
      <c r="H1501" t="s">
        <v>86</v>
      </c>
      <c r="I1501" t="s">
        <v>87</v>
      </c>
      <c r="J1501">
        <v>25</v>
      </c>
      <c r="K1501">
        <v>1.8599999999999998E-2</v>
      </c>
      <c r="L1501" t="s">
        <v>211</v>
      </c>
      <c r="M1501" t="s">
        <v>211</v>
      </c>
      <c r="N1501">
        <v>50</v>
      </c>
      <c r="O1501">
        <v>74.25</v>
      </c>
      <c r="P1501">
        <v>48.5</v>
      </c>
      <c r="Q1501">
        <v>24.25</v>
      </c>
      <c r="R1501" t="s">
        <v>309</v>
      </c>
      <c r="S1501">
        <v>1</v>
      </c>
      <c r="T1501">
        <v>1</v>
      </c>
      <c r="U1501">
        <v>24.25</v>
      </c>
      <c r="AA1501">
        <v>0</v>
      </c>
    </row>
    <row r="1502" spans="1:27" x14ac:dyDescent="0.25">
      <c r="A1502" t="s">
        <v>1788</v>
      </c>
      <c r="B1502" t="s">
        <v>1228</v>
      </c>
      <c r="C1502" s="8">
        <v>47122</v>
      </c>
      <c r="D1502">
        <v>1.60554999999999</v>
      </c>
      <c r="E1502" t="s">
        <v>148</v>
      </c>
      <c r="F1502" t="s">
        <v>149</v>
      </c>
      <c r="G1502" t="s">
        <v>85</v>
      </c>
      <c r="H1502" t="s">
        <v>94</v>
      </c>
      <c r="I1502" t="s">
        <v>95</v>
      </c>
      <c r="J1502">
        <v>16</v>
      </c>
      <c r="K1502">
        <v>1.6299999999999999E-2</v>
      </c>
      <c r="L1502" t="s">
        <v>211</v>
      </c>
      <c r="M1502" t="s">
        <v>211</v>
      </c>
      <c r="N1502">
        <v>50</v>
      </c>
      <c r="O1502">
        <v>98.5</v>
      </c>
      <c r="P1502">
        <v>97</v>
      </c>
      <c r="Q1502">
        <v>48.5</v>
      </c>
      <c r="R1502" t="s">
        <v>309</v>
      </c>
      <c r="S1502">
        <v>1</v>
      </c>
      <c r="T1502">
        <v>1</v>
      </c>
      <c r="U1502">
        <v>48.5</v>
      </c>
      <c r="AA1502">
        <v>0</v>
      </c>
    </row>
    <row r="1503" spans="1:27" x14ac:dyDescent="0.25">
      <c r="A1503" t="s">
        <v>1789</v>
      </c>
      <c r="B1503" t="s">
        <v>1228</v>
      </c>
      <c r="C1503" s="8">
        <v>47122</v>
      </c>
      <c r="D1503">
        <v>1.63</v>
      </c>
      <c r="E1503" t="s">
        <v>151</v>
      </c>
      <c r="F1503" t="s">
        <v>152</v>
      </c>
      <c r="G1503" t="s">
        <v>85</v>
      </c>
      <c r="H1503" t="s">
        <v>94</v>
      </c>
      <c r="I1503" t="s">
        <v>95</v>
      </c>
      <c r="J1503">
        <v>17</v>
      </c>
      <c r="K1503">
        <v>1.6299999999999999E-2</v>
      </c>
      <c r="L1503" t="s">
        <v>211</v>
      </c>
      <c r="M1503" t="s">
        <v>211</v>
      </c>
      <c r="N1503">
        <v>50</v>
      </c>
      <c r="O1503">
        <v>100</v>
      </c>
      <c r="P1503">
        <v>100</v>
      </c>
      <c r="Q1503">
        <v>50</v>
      </c>
      <c r="R1503" t="s">
        <v>309</v>
      </c>
      <c r="S1503">
        <v>1</v>
      </c>
      <c r="T1503">
        <v>1</v>
      </c>
      <c r="U1503">
        <v>50</v>
      </c>
      <c r="AA1503">
        <v>0</v>
      </c>
    </row>
    <row r="1504" spans="1:27" x14ac:dyDescent="0.25">
      <c r="A1504" t="s">
        <v>1790</v>
      </c>
      <c r="B1504" t="s">
        <v>1228</v>
      </c>
      <c r="C1504" s="8">
        <v>47122</v>
      </c>
      <c r="D1504">
        <v>1.60554999999999</v>
      </c>
      <c r="E1504" t="s">
        <v>154</v>
      </c>
      <c r="F1504" t="s">
        <v>155</v>
      </c>
      <c r="G1504" t="s">
        <v>85</v>
      </c>
      <c r="H1504" t="s">
        <v>94</v>
      </c>
      <c r="I1504" t="s">
        <v>95</v>
      </c>
      <c r="J1504">
        <v>12</v>
      </c>
      <c r="K1504">
        <v>1.6299999999999999E-2</v>
      </c>
      <c r="L1504" t="s">
        <v>211</v>
      </c>
      <c r="M1504" t="s">
        <v>211</v>
      </c>
      <c r="N1504">
        <v>50</v>
      </c>
      <c r="O1504">
        <v>98.5</v>
      </c>
      <c r="P1504">
        <v>97</v>
      </c>
      <c r="Q1504">
        <v>48.5</v>
      </c>
      <c r="R1504" t="s">
        <v>309</v>
      </c>
      <c r="S1504">
        <v>1</v>
      </c>
      <c r="T1504">
        <v>1</v>
      </c>
      <c r="U1504">
        <v>48.5</v>
      </c>
      <c r="AA1504">
        <v>0</v>
      </c>
    </row>
    <row r="1505" spans="1:27" x14ac:dyDescent="0.25">
      <c r="A1505" t="s">
        <v>1791</v>
      </c>
      <c r="B1505" t="s">
        <v>1228</v>
      </c>
      <c r="C1505" s="8">
        <v>47122</v>
      </c>
      <c r="D1505">
        <v>2.6812499999999999</v>
      </c>
      <c r="E1505" t="s">
        <v>157</v>
      </c>
      <c r="F1505" t="s">
        <v>158</v>
      </c>
      <c r="G1505" t="s">
        <v>85</v>
      </c>
      <c r="H1505" t="s">
        <v>104</v>
      </c>
      <c r="I1505" t="s">
        <v>105</v>
      </c>
      <c r="J1505">
        <v>35</v>
      </c>
      <c r="K1505">
        <v>3.2500000000000001E-2</v>
      </c>
      <c r="L1505" t="s">
        <v>211</v>
      </c>
      <c r="M1505" t="s">
        <v>211</v>
      </c>
      <c r="N1505">
        <v>50</v>
      </c>
      <c r="O1505">
        <v>82.5</v>
      </c>
      <c r="P1505">
        <v>65</v>
      </c>
      <c r="Q1505">
        <v>32.5</v>
      </c>
      <c r="R1505" t="s">
        <v>309</v>
      </c>
      <c r="S1505">
        <v>1</v>
      </c>
      <c r="T1505">
        <v>1</v>
      </c>
      <c r="U1505">
        <v>32.5</v>
      </c>
      <c r="AA1505">
        <v>0</v>
      </c>
    </row>
    <row r="1506" spans="1:27" x14ac:dyDescent="0.25">
      <c r="A1506" t="s">
        <v>1792</v>
      </c>
      <c r="B1506" t="s">
        <v>1228</v>
      </c>
      <c r="C1506" s="8">
        <v>47122</v>
      </c>
      <c r="D1506">
        <v>4.2650499999999996</v>
      </c>
      <c r="E1506" t="s">
        <v>160</v>
      </c>
      <c r="F1506" t="s">
        <v>161</v>
      </c>
      <c r="G1506" t="s">
        <v>85</v>
      </c>
      <c r="H1506" t="s">
        <v>118</v>
      </c>
      <c r="I1506" t="s">
        <v>119</v>
      </c>
      <c r="J1506">
        <v>38</v>
      </c>
      <c r="K1506">
        <v>4.3299999999999998E-2</v>
      </c>
      <c r="L1506" t="s">
        <v>211</v>
      </c>
      <c r="M1506" t="s">
        <v>211</v>
      </c>
      <c r="N1506">
        <v>50</v>
      </c>
      <c r="O1506">
        <v>98.5</v>
      </c>
      <c r="P1506">
        <v>97</v>
      </c>
      <c r="Q1506">
        <v>48.5</v>
      </c>
      <c r="R1506" t="s">
        <v>309</v>
      </c>
      <c r="S1506">
        <v>1</v>
      </c>
      <c r="T1506">
        <v>1</v>
      </c>
      <c r="U1506">
        <v>48.5</v>
      </c>
      <c r="AA1506">
        <v>0</v>
      </c>
    </row>
    <row r="1507" spans="1:27" x14ac:dyDescent="0.25">
      <c r="A1507" t="s">
        <v>1793</v>
      </c>
      <c r="B1507" t="s">
        <v>1228</v>
      </c>
      <c r="C1507" s="8">
        <v>47122</v>
      </c>
      <c r="D1507">
        <v>2.1374499999999999</v>
      </c>
      <c r="E1507" t="s">
        <v>163</v>
      </c>
      <c r="F1507" t="s">
        <v>164</v>
      </c>
      <c r="G1507" t="s">
        <v>85</v>
      </c>
      <c r="H1507" t="s">
        <v>165</v>
      </c>
      <c r="I1507" t="s">
        <v>166</v>
      </c>
      <c r="J1507">
        <v>29</v>
      </c>
      <c r="K1507">
        <v>2.1700000000000001E-2</v>
      </c>
      <c r="L1507" t="s">
        <v>211</v>
      </c>
      <c r="M1507" t="s">
        <v>211</v>
      </c>
      <c r="N1507">
        <v>50</v>
      </c>
      <c r="O1507">
        <v>98.5</v>
      </c>
      <c r="P1507">
        <v>97</v>
      </c>
      <c r="Q1507">
        <v>48.5</v>
      </c>
      <c r="R1507" t="s">
        <v>309</v>
      </c>
      <c r="S1507">
        <v>1</v>
      </c>
      <c r="T1507">
        <v>1</v>
      </c>
      <c r="U1507">
        <v>48.5</v>
      </c>
      <c r="AA1507">
        <v>0</v>
      </c>
    </row>
    <row r="1508" spans="1:27" x14ac:dyDescent="0.25">
      <c r="A1508" t="s">
        <v>1794</v>
      </c>
      <c r="B1508" t="s">
        <v>1228</v>
      </c>
      <c r="C1508" s="8">
        <v>47122</v>
      </c>
      <c r="D1508">
        <v>2.1374499999999999</v>
      </c>
      <c r="E1508" t="s">
        <v>168</v>
      </c>
      <c r="F1508" t="s">
        <v>169</v>
      </c>
      <c r="G1508" t="s">
        <v>85</v>
      </c>
      <c r="H1508" t="s">
        <v>165</v>
      </c>
      <c r="I1508" t="s">
        <v>166</v>
      </c>
      <c r="J1508">
        <v>30</v>
      </c>
      <c r="K1508">
        <v>2.1700000000000001E-2</v>
      </c>
      <c r="L1508" t="s">
        <v>211</v>
      </c>
      <c r="M1508" t="s">
        <v>211</v>
      </c>
      <c r="N1508">
        <v>50</v>
      </c>
      <c r="O1508">
        <v>98.5</v>
      </c>
      <c r="P1508">
        <v>97</v>
      </c>
      <c r="Q1508">
        <v>48.5</v>
      </c>
      <c r="R1508" t="s">
        <v>309</v>
      </c>
      <c r="S1508">
        <v>1</v>
      </c>
      <c r="T1508">
        <v>1</v>
      </c>
      <c r="U1508">
        <v>48.5</v>
      </c>
      <c r="AA1508">
        <v>0</v>
      </c>
    </row>
    <row r="1509" spans="1:27" x14ac:dyDescent="0.25">
      <c r="A1509" t="s">
        <v>1795</v>
      </c>
      <c r="B1509" t="s">
        <v>1228</v>
      </c>
      <c r="C1509" s="8">
        <v>47122</v>
      </c>
      <c r="D1509">
        <v>1.6112249999999999</v>
      </c>
      <c r="E1509" t="s">
        <v>171</v>
      </c>
      <c r="F1509" t="s">
        <v>172</v>
      </c>
      <c r="G1509" t="s">
        <v>85</v>
      </c>
      <c r="H1509" t="s">
        <v>165</v>
      </c>
      <c r="I1509" t="s">
        <v>166</v>
      </c>
      <c r="J1509">
        <v>31</v>
      </c>
      <c r="K1509">
        <v>2.1700000000000001E-2</v>
      </c>
      <c r="L1509" t="s">
        <v>211</v>
      </c>
      <c r="M1509" t="s">
        <v>211</v>
      </c>
      <c r="N1509">
        <v>50</v>
      </c>
      <c r="O1509">
        <v>74.25</v>
      </c>
      <c r="P1509">
        <v>48.5</v>
      </c>
      <c r="Q1509">
        <v>24.25</v>
      </c>
      <c r="R1509" t="s">
        <v>309</v>
      </c>
      <c r="S1509">
        <v>1</v>
      </c>
      <c r="T1509">
        <v>1</v>
      </c>
      <c r="U1509">
        <v>24.25</v>
      </c>
      <c r="AA1509">
        <v>0</v>
      </c>
    </row>
    <row r="1510" spans="1:27" x14ac:dyDescent="0.25">
      <c r="A1510" t="s">
        <v>1796</v>
      </c>
      <c r="B1510" t="s">
        <v>1228</v>
      </c>
      <c r="C1510" s="8">
        <v>47122</v>
      </c>
      <c r="D1510">
        <v>1.8119499999999999</v>
      </c>
      <c r="E1510" t="s">
        <v>174</v>
      </c>
      <c r="F1510" t="s">
        <v>175</v>
      </c>
      <c r="G1510" t="s">
        <v>85</v>
      </c>
      <c r="H1510" t="s">
        <v>165</v>
      </c>
      <c r="I1510" t="s">
        <v>166</v>
      </c>
      <c r="J1510">
        <v>28</v>
      </c>
      <c r="K1510">
        <v>2.1700000000000001E-2</v>
      </c>
      <c r="L1510" t="s">
        <v>211</v>
      </c>
      <c r="M1510" t="s">
        <v>211</v>
      </c>
      <c r="N1510">
        <v>50</v>
      </c>
      <c r="O1510">
        <v>83.5</v>
      </c>
      <c r="P1510">
        <v>67</v>
      </c>
      <c r="Q1510">
        <v>33.5</v>
      </c>
      <c r="R1510" t="s">
        <v>309</v>
      </c>
      <c r="S1510">
        <v>1</v>
      </c>
      <c r="T1510">
        <v>1</v>
      </c>
      <c r="U1510">
        <v>33.5</v>
      </c>
      <c r="AA1510">
        <v>0</v>
      </c>
    </row>
    <row r="1511" spans="1:27" x14ac:dyDescent="0.25">
      <c r="A1511" t="s">
        <v>1797</v>
      </c>
      <c r="B1511" t="s">
        <v>1228</v>
      </c>
      <c r="C1511" s="8">
        <v>47122</v>
      </c>
      <c r="D1511">
        <v>1.8228</v>
      </c>
      <c r="E1511" t="s">
        <v>177</v>
      </c>
      <c r="F1511" t="s">
        <v>178</v>
      </c>
      <c r="G1511" t="s">
        <v>85</v>
      </c>
      <c r="H1511" t="s">
        <v>165</v>
      </c>
      <c r="I1511" t="s">
        <v>166</v>
      </c>
      <c r="J1511">
        <v>27</v>
      </c>
      <c r="K1511">
        <v>2.1700000000000001E-2</v>
      </c>
      <c r="L1511" t="s">
        <v>211</v>
      </c>
      <c r="M1511" t="s">
        <v>211</v>
      </c>
      <c r="N1511">
        <v>50</v>
      </c>
      <c r="O1511">
        <v>84</v>
      </c>
      <c r="P1511">
        <v>68</v>
      </c>
      <c r="Q1511">
        <v>34</v>
      </c>
      <c r="R1511" t="s">
        <v>309</v>
      </c>
      <c r="S1511">
        <v>1</v>
      </c>
      <c r="T1511">
        <v>1</v>
      </c>
      <c r="U1511">
        <v>34</v>
      </c>
      <c r="AA1511">
        <v>0</v>
      </c>
    </row>
    <row r="1512" spans="1:27" x14ac:dyDescent="0.25">
      <c r="A1512" t="s">
        <v>1798</v>
      </c>
      <c r="B1512" t="s">
        <v>1228</v>
      </c>
      <c r="C1512" s="8">
        <v>47122</v>
      </c>
      <c r="D1512">
        <v>2.1374499999999999</v>
      </c>
      <c r="E1512" t="s">
        <v>180</v>
      </c>
      <c r="F1512" t="s">
        <v>181</v>
      </c>
      <c r="G1512" t="s">
        <v>85</v>
      </c>
      <c r="H1512" t="s">
        <v>165</v>
      </c>
      <c r="I1512" t="s">
        <v>166</v>
      </c>
      <c r="J1512">
        <v>32</v>
      </c>
      <c r="K1512">
        <v>2.1700000000000001E-2</v>
      </c>
      <c r="L1512" t="s">
        <v>211</v>
      </c>
      <c r="M1512" t="s">
        <v>211</v>
      </c>
      <c r="N1512">
        <v>50</v>
      </c>
      <c r="O1512">
        <v>98.5</v>
      </c>
      <c r="P1512">
        <v>97</v>
      </c>
      <c r="Q1512">
        <v>48.5</v>
      </c>
      <c r="R1512" t="s">
        <v>309</v>
      </c>
      <c r="S1512">
        <v>1</v>
      </c>
      <c r="T1512">
        <v>1</v>
      </c>
      <c r="U1512">
        <v>48.5</v>
      </c>
      <c r="AA1512">
        <v>0</v>
      </c>
    </row>
    <row r="1513" spans="1:27" x14ac:dyDescent="0.25">
      <c r="A1513" t="s">
        <v>1799</v>
      </c>
      <c r="B1513" t="s">
        <v>1228</v>
      </c>
      <c r="C1513" s="8">
        <v>47122</v>
      </c>
      <c r="D1513">
        <v>2.413125</v>
      </c>
      <c r="E1513" t="s">
        <v>183</v>
      </c>
      <c r="F1513" t="s">
        <v>184</v>
      </c>
      <c r="G1513" t="s">
        <v>85</v>
      </c>
      <c r="H1513" t="s">
        <v>104</v>
      </c>
      <c r="I1513" t="s">
        <v>105</v>
      </c>
      <c r="J1513">
        <v>36</v>
      </c>
      <c r="K1513">
        <v>3.2500000000000001E-2</v>
      </c>
      <c r="L1513" t="s">
        <v>211</v>
      </c>
      <c r="M1513" t="s">
        <v>211</v>
      </c>
      <c r="N1513">
        <v>50</v>
      </c>
      <c r="O1513">
        <v>74.25</v>
      </c>
      <c r="P1513">
        <v>48.5</v>
      </c>
      <c r="Q1513">
        <v>24.25</v>
      </c>
      <c r="R1513" t="s">
        <v>309</v>
      </c>
      <c r="S1513">
        <v>1</v>
      </c>
      <c r="T1513">
        <v>1</v>
      </c>
      <c r="U1513">
        <v>24.25</v>
      </c>
      <c r="AA1513">
        <v>0</v>
      </c>
    </row>
    <row r="1514" spans="1:27" x14ac:dyDescent="0.25">
      <c r="A1514" t="s">
        <v>1800</v>
      </c>
      <c r="B1514" t="s">
        <v>1228</v>
      </c>
      <c r="C1514" s="8">
        <v>47122</v>
      </c>
      <c r="D1514">
        <v>2.5</v>
      </c>
      <c r="E1514" t="s">
        <v>186</v>
      </c>
      <c r="F1514" t="s">
        <v>187</v>
      </c>
      <c r="G1514" t="s">
        <v>188</v>
      </c>
      <c r="H1514" t="s">
        <v>189</v>
      </c>
      <c r="I1514" t="s">
        <v>190</v>
      </c>
      <c r="J1514">
        <v>4</v>
      </c>
      <c r="K1514">
        <v>2.5000000000000001E-2</v>
      </c>
      <c r="L1514" t="s">
        <v>211</v>
      </c>
      <c r="M1514" t="s">
        <v>211</v>
      </c>
      <c r="N1514">
        <v>50</v>
      </c>
      <c r="O1514">
        <v>100</v>
      </c>
      <c r="P1514">
        <v>100</v>
      </c>
      <c r="Q1514">
        <v>50</v>
      </c>
      <c r="R1514" t="s">
        <v>309</v>
      </c>
      <c r="S1514">
        <v>1</v>
      </c>
      <c r="T1514">
        <v>1</v>
      </c>
      <c r="U1514">
        <v>50</v>
      </c>
      <c r="AA1514">
        <v>0</v>
      </c>
    </row>
    <row r="1515" spans="1:27" x14ac:dyDescent="0.25">
      <c r="A1515" t="s">
        <v>1801</v>
      </c>
      <c r="B1515" t="s">
        <v>1228</v>
      </c>
      <c r="C1515" s="8">
        <v>47122</v>
      </c>
      <c r="D1515">
        <v>2.5</v>
      </c>
      <c r="E1515" t="s">
        <v>192</v>
      </c>
      <c r="F1515" t="s">
        <v>193</v>
      </c>
      <c r="G1515" t="s">
        <v>188</v>
      </c>
      <c r="H1515" t="s">
        <v>189</v>
      </c>
      <c r="I1515" t="s">
        <v>190</v>
      </c>
      <c r="J1515">
        <v>5</v>
      </c>
      <c r="K1515">
        <v>2.5000000000000001E-2</v>
      </c>
      <c r="L1515" t="s">
        <v>211</v>
      </c>
      <c r="M1515" t="s">
        <v>211</v>
      </c>
      <c r="N1515">
        <v>50</v>
      </c>
      <c r="O1515">
        <v>100</v>
      </c>
      <c r="P1515">
        <v>100</v>
      </c>
      <c r="Q1515">
        <v>50</v>
      </c>
      <c r="R1515" t="s">
        <v>309</v>
      </c>
      <c r="S1515">
        <v>1</v>
      </c>
      <c r="T1515">
        <v>1</v>
      </c>
      <c r="U1515">
        <v>50</v>
      </c>
      <c r="AA1515">
        <v>0</v>
      </c>
    </row>
    <row r="1516" spans="1:27" x14ac:dyDescent="0.25">
      <c r="A1516" t="s">
        <v>1802</v>
      </c>
      <c r="B1516" t="s">
        <v>1228</v>
      </c>
      <c r="C1516" s="8">
        <v>47122</v>
      </c>
      <c r="D1516">
        <v>2.5</v>
      </c>
      <c r="E1516" t="s">
        <v>195</v>
      </c>
      <c r="F1516" t="s">
        <v>196</v>
      </c>
      <c r="G1516" t="s">
        <v>188</v>
      </c>
      <c r="H1516" t="s">
        <v>189</v>
      </c>
      <c r="I1516" t="s">
        <v>190</v>
      </c>
      <c r="J1516">
        <v>6</v>
      </c>
      <c r="K1516">
        <v>2.5000000000000001E-2</v>
      </c>
      <c r="L1516" t="s">
        <v>211</v>
      </c>
      <c r="M1516" t="s">
        <v>211</v>
      </c>
      <c r="N1516">
        <v>50</v>
      </c>
      <c r="O1516">
        <v>100</v>
      </c>
      <c r="P1516">
        <v>100</v>
      </c>
      <c r="Q1516">
        <v>50</v>
      </c>
      <c r="R1516" t="s">
        <v>309</v>
      </c>
      <c r="S1516">
        <v>1</v>
      </c>
      <c r="T1516">
        <v>1</v>
      </c>
      <c r="U1516">
        <v>50</v>
      </c>
      <c r="AA1516">
        <v>0</v>
      </c>
    </row>
    <row r="1517" spans="1:27" x14ac:dyDescent="0.25">
      <c r="A1517" t="s">
        <v>1803</v>
      </c>
      <c r="B1517" t="s">
        <v>1228</v>
      </c>
      <c r="C1517" s="8">
        <v>47122</v>
      </c>
      <c r="D1517">
        <v>2.5</v>
      </c>
      <c r="E1517" t="s">
        <v>198</v>
      </c>
      <c r="F1517" t="s">
        <v>199</v>
      </c>
      <c r="G1517" t="s">
        <v>188</v>
      </c>
      <c r="H1517" t="s">
        <v>189</v>
      </c>
      <c r="I1517" t="s">
        <v>190</v>
      </c>
      <c r="J1517">
        <v>7</v>
      </c>
      <c r="K1517">
        <v>2.5000000000000001E-2</v>
      </c>
      <c r="L1517" t="s">
        <v>211</v>
      </c>
      <c r="M1517" t="s">
        <v>211</v>
      </c>
      <c r="N1517">
        <v>50</v>
      </c>
      <c r="O1517">
        <v>100</v>
      </c>
      <c r="P1517">
        <v>100</v>
      </c>
      <c r="Q1517">
        <v>50</v>
      </c>
      <c r="R1517" t="s">
        <v>309</v>
      </c>
      <c r="S1517">
        <v>1</v>
      </c>
      <c r="T1517">
        <v>1</v>
      </c>
      <c r="U1517">
        <v>50</v>
      </c>
      <c r="AA1517">
        <v>0</v>
      </c>
    </row>
    <row r="1518" spans="1:27" x14ac:dyDescent="0.25">
      <c r="A1518" t="s">
        <v>1804</v>
      </c>
      <c r="B1518" t="s">
        <v>780</v>
      </c>
      <c r="C1518" s="8" t="s">
        <v>781</v>
      </c>
      <c r="D1518">
        <v>0</v>
      </c>
      <c r="E1518" t="s">
        <v>202</v>
      </c>
      <c r="F1518" t="s">
        <v>203</v>
      </c>
      <c r="G1518" t="s">
        <v>188</v>
      </c>
      <c r="H1518" t="s">
        <v>104</v>
      </c>
      <c r="I1518" t="s">
        <v>204</v>
      </c>
      <c r="J1518">
        <v>11</v>
      </c>
      <c r="K1518">
        <v>4.1700000000000001E-2</v>
      </c>
      <c r="L1518" t="s">
        <v>88</v>
      </c>
      <c r="M1518" t="s">
        <v>140</v>
      </c>
      <c r="N1518">
        <v>0</v>
      </c>
      <c r="O1518">
        <v>0</v>
      </c>
      <c r="P1518">
        <v>0</v>
      </c>
      <c r="Q1518">
        <v>0</v>
      </c>
      <c r="S1518">
        <v>1</v>
      </c>
      <c r="T1518">
        <v>1</v>
      </c>
      <c r="U1518">
        <v>0</v>
      </c>
      <c r="V1518" t="s">
        <v>90</v>
      </c>
      <c r="W1518">
        <v>0</v>
      </c>
      <c r="Y1518" t="s">
        <v>140</v>
      </c>
      <c r="Z1518">
        <v>50</v>
      </c>
      <c r="AA1518">
        <v>0</v>
      </c>
    </row>
    <row r="1519" spans="1:27" x14ac:dyDescent="0.25">
      <c r="A1519" t="s">
        <v>1805</v>
      </c>
      <c r="B1519" t="s">
        <v>1228</v>
      </c>
      <c r="C1519" s="8">
        <v>47122</v>
      </c>
      <c r="D1519">
        <v>2.5</v>
      </c>
      <c r="E1519" t="s">
        <v>206</v>
      </c>
      <c r="F1519" t="s">
        <v>207</v>
      </c>
      <c r="G1519" t="s">
        <v>188</v>
      </c>
      <c r="H1519" t="s">
        <v>189</v>
      </c>
      <c r="I1519" t="s">
        <v>190</v>
      </c>
      <c r="J1519">
        <v>8</v>
      </c>
      <c r="K1519">
        <v>2.5000000000000001E-2</v>
      </c>
      <c r="L1519" t="s">
        <v>211</v>
      </c>
      <c r="M1519" t="s">
        <v>211</v>
      </c>
      <c r="N1519">
        <v>50</v>
      </c>
      <c r="O1519">
        <v>100</v>
      </c>
      <c r="P1519">
        <v>100</v>
      </c>
      <c r="Q1519">
        <v>50</v>
      </c>
      <c r="R1519" t="s">
        <v>309</v>
      </c>
      <c r="S1519">
        <v>1</v>
      </c>
      <c r="T1519">
        <v>1</v>
      </c>
      <c r="U1519">
        <v>50</v>
      </c>
      <c r="AA1519">
        <v>0</v>
      </c>
    </row>
    <row r="1520" spans="1:27" x14ac:dyDescent="0.25">
      <c r="A1520" t="s">
        <v>1806</v>
      </c>
      <c r="B1520" t="s">
        <v>780</v>
      </c>
      <c r="C1520" s="8" t="s">
        <v>781</v>
      </c>
      <c r="D1520">
        <v>0.69493050000000001</v>
      </c>
      <c r="E1520" t="s">
        <v>209</v>
      </c>
      <c r="F1520" t="s">
        <v>210</v>
      </c>
      <c r="G1520" t="s">
        <v>188</v>
      </c>
      <c r="H1520" t="s">
        <v>104</v>
      </c>
      <c r="I1520" t="s">
        <v>204</v>
      </c>
      <c r="J1520">
        <v>9</v>
      </c>
      <c r="K1520">
        <v>4.1700000000000001E-2</v>
      </c>
      <c r="L1520" t="s">
        <v>88</v>
      </c>
      <c r="M1520" t="s">
        <v>120</v>
      </c>
      <c r="N1520">
        <v>16.664999999999999</v>
      </c>
      <c r="O1520">
        <v>16.664999999999999</v>
      </c>
      <c r="P1520">
        <v>0</v>
      </c>
      <c r="Q1520">
        <v>0</v>
      </c>
      <c r="S1520">
        <v>1</v>
      </c>
      <c r="T1520">
        <v>1</v>
      </c>
      <c r="U1520">
        <v>0</v>
      </c>
      <c r="W1520">
        <v>0</v>
      </c>
      <c r="X1520">
        <v>3</v>
      </c>
      <c r="Y1520" t="s">
        <v>120</v>
      </c>
      <c r="Z1520">
        <v>16.664999999999999</v>
      </c>
      <c r="AA1520">
        <v>16.664999999999999</v>
      </c>
    </row>
    <row r="1521" spans="1:27" x14ac:dyDescent="0.25">
      <c r="A1521" t="s">
        <v>1807</v>
      </c>
      <c r="B1521" t="s">
        <v>780</v>
      </c>
      <c r="C1521" s="8" t="s">
        <v>781</v>
      </c>
      <c r="D1521">
        <v>0</v>
      </c>
      <c r="E1521" t="s">
        <v>214</v>
      </c>
      <c r="F1521" t="s">
        <v>215</v>
      </c>
      <c r="G1521" t="s">
        <v>188</v>
      </c>
      <c r="H1521" t="s">
        <v>104</v>
      </c>
      <c r="I1521" t="s">
        <v>204</v>
      </c>
      <c r="J1521">
        <v>10</v>
      </c>
      <c r="K1521">
        <v>4.1700000000000001E-2</v>
      </c>
      <c r="L1521" t="s">
        <v>88</v>
      </c>
      <c r="M1521" t="s">
        <v>89</v>
      </c>
      <c r="N1521">
        <v>0</v>
      </c>
      <c r="O1521">
        <v>0</v>
      </c>
      <c r="P1521">
        <v>0</v>
      </c>
      <c r="Q1521">
        <v>0</v>
      </c>
      <c r="S1521">
        <v>1</v>
      </c>
      <c r="T1521">
        <v>1</v>
      </c>
      <c r="U1521">
        <v>0</v>
      </c>
      <c r="W1521">
        <v>0</v>
      </c>
      <c r="X1521">
        <v>0</v>
      </c>
      <c r="Y1521" t="s">
        <v>89</v>
      </c>
      <c r="Z1521">
        <v>0</v>
      </c>
      <c r="AA1521">
        <v>0</v>
      </c>
    </row>
    <row r="1522" spans="1:27" x14ac:dyDescent="0.25">
      <c r="A1522" t="s">
        <v>1808</v>
      </c>
      <c r="B1522" t="s">
        <v>1228</v>
      </c>
      <c r="C1522" s="8">
        <v>47122</v>
      </c>
      <c r="D1522">
        <v>1.1098889999999999</v>
      </c>
      <c r="E1522" t="s">
        <v>217</v>
      </c>
      <c r="F1522" t="s">
        <v>218</v>
      </c>
      <c r="G1522" t="s">
        <v>219</v>
      </c>
      <c r="H1522" t="s">
        <v>3</v>
      </c>
      <c r="I1522" t="s">
        <v>3</v>
      </c>
      <c r="J1522">
        <v>1</v>
      </c>
      <c r="K1522">
        <v>3.3300000000000003E-2</v>
      </c>
      <c r="L1522" t="s">
        <v>88</v>
      </c>
      <c r="M1522" t="s">
        <v>221</v>
      </c>
      <c r="N1522">
        <v>33.33</v>
      </c>
      <c r="O1522">
        <v>33.33</v>
      </c>
      <c r="P1522">
        <v>0</v>
      </c>
      <c r="Q1522">
        <v>0</v>
      </c>
      <c r="R1522" t="s">
        <v>309</v>
      </c>
      <c r="S1522">
        <v>1</v>
      </c>
      <c r="T1522">
        <v>1</v>
      </c>
      <c r="U1522">
        <v>0</v>
      </c>
      <c r="W1522">
        <v>0</v>
      </c>
      <c r="X1522">
        <v>33.33</v>
      </c>
      <c r="Y1522" t="s">
        <v>221</v>
      </c>
      <c r="Z1522">
        <v>50</v>
      </c>
      <c r="AA1522">
        <v>33.33</v>
      </c>
    </row>
    <row r="1523" spans="1:27" x14ac:dyDescent="0.25">
      <c r="A1523" t="s">
        <v>1809</v>
      </c>
      <c r="B1523" t="s">
        <v>1228</v>
      </c>
      <c r="C1523" s="8">
        <v>47122</v>
      </c>
      <c r="D1523">
        <v>0</v>
      </c>
      <c r="E1523" t="s">
        <v>223</v>
      </c>
      <c r="F1523" t="s">
        <v>224</v>
      </c>
      <c r="G1523" t="s">
        <v>219</v>
      </c>
      <c r="H1523" t="s">
        <v>3</v>
      </c>
      <c r="I1523" t="s">
        <v>3</v>
      </c>
      <c r="J1523">
        <v>3</v>
      </c>
      <c r="K1523">
        <v>3.3300000000000003E-2</v>
      </c>
      <c r="L1523" t="s">
        <v>88</v>
      </c>
      <c r="M1523" t="s">
        <v>221</v>
      </c>
      <c r="N1523">
        <v>0</v>
      </c>
      <c r="O1523">
        <v>0</v>
      </c>
      <c r="P1523">
        <v>0</v>
      </c>
      <c r="Q1523">
        <v>0</v>
      </c>
      <c r="R1523" t="s">
        <v>309</v>
      </c>
      <c r="S1523">
        <v>1</v>
      </c>
      <c r="T1523">
        <v>1</v>
      </c>
      <c r="U1523">
        <v>0</v>
      </c>
      <c r="W1523">
        <v>0</v>
      </c>
      <c r="X1523">
        <v>0</v>
      </c>
      <c r="Y1523" t="s">
        <v>221</v>
      </c>
      <c r="Z1523">
        <v>50</v>
      </c>
      <c r="AA1523">
        <v>0</v>
      </c>
    </row>
    <row r="1524" spans="1:27" x14ac:dyDescent="0.25">
      <c r="A1524" t="s">
        <v>1810</v>
      </c>
      <c r="B1524" t="s">
        <v>1228</v>
      </c>
      <c r="C1524" s="8">
        <v>47122</v>
      </c>
      <c r="D1524">
        <v>3.2633999999999999</v>
      </c>
      <c r="E1524" t="s">
        <v>226</v>
      </c>
      <c r="F1524" t="s">
        <v>227</v>
      </c>
      <c r="G1524" t="s">
        <v>219</v>
      </c>
      <c r="H1524" t="s">
        <v>3</v>
      </c>
      <c r="I1524" t="s">
        <v>3</v>
      </c>
      <c r="J1524">
        <v>2</v>
      </c>
      <c r="K1524">
        <v>3.3300000000000003E-2</v>
      </c>
      <c r="L1524" t="s">
        <v>88</v>
      </c>
      <c r="M1524" t="s">
        <v>221</v>
      </c>
      <c r="N1524">
        <v>98</v>
      </c>
      <c r="O1524">
        <v>98</v>
      </c>
      <c r="P1524">
        <v>0</v>
      </c>
      <c r="Q1524">
        <v>0</v>
      </c>
      <c r="R1524" t="s">
        <v>309</v>
      </c>
      <c r="S1524">
        <v>1</v>
      </c>
      <c r="T1524">
        <v>1</v>
      </c>
      <c r="U1524">
        <v>0</v>
      </c>
      <c r="W1524">
        <v>0</v>
      </c>
      <c r="X1524">
        <v>98</v>
      </c>
      <c r="Y1524" t="s">
        <v>221</v>
      </c>
      <c r="Z1524">
        <v>50</v>
      </c>
      <c r="AA1524">
        <v>98</v>
      </c>
    </row>
    <row r="1525" spans="1:27" x14ac:dyDescent="0.25">
      <c r="A1525" t="s">
        <v>1811</v>
      </c>
      <c r="B1525" t="s">
        <v>1812</v>
      </c>
      <c r="C1525" s="8" t="s">
        <v>1813</v>
      </c>
      <c r="D1525">
        <v>1.8599999999999901</v>
      </c>
      <c r="E1525" t="s">
        <v>83</v>
      </c>
      <c r="F1525" t="s">
        <v>84</v>
      </c>
      <c r="G1525" t="s">
        <v>85</v>
      </c>
      <c r="H1525" t="s">
        <v>86</v>
      </c>
      <c r="I1525" t="s">
        <v>87</v>
      </c>
      <c r="J1525">
        <v>24</v>
      </c>
      <c r="K1525">
        <v>1.8599999999999998E-2</v>
      </c>
      <c r="L1525" t="s">
        <v>211</v>
      </c>
      <c r="M1525" t="s">
        <v>211</v>
      </c>
      <c r="N1525">
        <v>50</v>
      </c>
      <c r="O1525">
        <v>100</v>
      </c>
      <c r="P1525">
        <v>100</v>
      </c>
      <c r="Q1525">
        <v>50</v>
      </c>
      <c r="R1525" t="s">
        <v>309</v>
      </c>
      <c r="S1525">
        <v>1</v>
      </c>
      <c r="T1525">
        <v>1</v>
      </c>
      <c r="U1525">
        <v>50</v>
      </c>
      <c r="AA1525">
        <v>0</v>
      </c>
    </row>
    <row r="1526" spans="1:27" x14ac:dyDescent="0.25">
      <c r="A1526" t="s">
        <v>1814</v>
      </c>
      <c r="B1526" t="s">
        <v>1812</v>
      </c>
      <c r="C1526" s="8" t="s">
        <v>1813</v>
      </c>
      <c r="D1526">
        <v>1.63</v>
      </c>
      <c r="E1526" t="s">
        <v>92</v>
      </c>
      <c r="F1526" t="s">
        <v>93</v>
      </c>
      <c r="G1526" t="s">
        <v>85</v>
      </c>
      <c r="H1526" t="s">
        <v>94</v>
      </c>
      <c r="I1526" t="s">
        <v>95</v>
      </c>
      <c r="J1526">
        <v>13</v>
      </c>
      <c r="K1526">
        <v>1.6299999999999999E-2</v>
      </c>
      <c r="L1526" t="s">
        <v>211</v>
      </c>
      <c r="M1526" t="s">
        <v>211</v>
      </c>
      <c r="N1526">
        <v>50</v>
      </c>
      <c r="O1526">
        <v>100</v>
      </c>
      <c r="P1526">
        <v>100</v>
      </c>
      <c r="Q1526">
        <v>50</v>
      </c>
      <c r="R1526" t="s">
        <v>309</v>
      </c>
      <c r="S1526">
        <v>1</v>
      </c>
      <c r="T1526">
        <v>1</v>
      </c>
      <c r="U1526">
        <v>50</v>
      </c>
      <c r="AA1526">
        <v>0</v>
      </c>
    </row>
    <row r="1527" spans="1:27" x14ac:dyDescent="0.25">
      <c r="A1527" t="s">
        <v>1815</v>
      </c>
      <c r="B1527" t="s">
        <v>1812</v>
      </c>
      <c r="C1527" s="8" t="s">
        <v>1813</v>
      </c>
      <c r="D1527">
        <v>1.8599999999999901</v>
      </c>
      <c r="E1527" t="s">
        <v>99</v>
      </c>
      <c r="F1527" t="s">
        <v>100</v>
      </c>
      <c r="G1527" t="s">
        <v>85</v>
      </c>
      <c r="H1527" t="s">
        <v>86</v>
      </c>
      <c r="I1527" t="s">
        <v>87</v>
      </c>
      <c r="J1527">
        <v>26</v>
      </c>
      <c r="K1527">
        <v>1.8599999999999998E-2</v>
      </c>
      <c r="L1527" t="s">
        <v>211</v>
      </c>
      <c r="M1527" t="s">
        <v>211</v>
      </c>
      <c r="N1527">
        <v>50</v>
      </c>
      <c r="O1527">
        <v>100</v>
      </c>
      <c r="P1527">
        <v>100</v>
      </c>
      <c r="Q1527">
        <v>50</v>
      </c>
      <c r="R1527" t="s">
        <v>309</v>
      </c>
      <c r="S1527">
        <v>1</v>
      </c>
      <c r="T1527">
        <v>1</v>
      </c>
      <c r="U1527">
        <v>50</v>
      </c>
      <c r="AA1527">
        <v>0</v>
      </c>
    </row>
    <row r="1528" spans="1:27" x14ac:dyDescent="0.25">
      <c r="A1528" t="s">
        <v>1816</v>
      </c>
      <c r="B1528" t="s">
        <v>1812</v>
      </c>
      <c r="C1528" s="8" t="s">
        <v>1813</v>
      </c>
      <c r="D1528">
        <v>3.25</v>
      </c>
      <c r="E1528" t="s">
        <v>102</v>
      </c>
      <c r="F1528" t="s">
        <v>103</v>
      </c>
      <c r="G1528" t="s">
        <v>85</v>
      </c>
      <c r="H1528" t="s">
        <v>104</v>
      </c>
      <c r="I1528" t="s">
        <v>105</v>
      </c>
      <c r="J1528">
        <v>34</v>
      </c>
      <c r="K1528">
        <v>3.2500000000000001E-2</v>
      </c>
      <c r="L1528" t="s">
        <v>211</v>
      </c>
      <c r="M1528" t="s">
        <v>211</v>
      </c>
      <c r="N1528">
        <v>50</v>
      </c>
      <c r="O1528">
        <v>100</v>
      </c>
      <c r="P1528">
        <v>100</v>
      </c>
      <c r="Q1528">
        <v>50</v>
      </c>
      <c r="R1528" t="s">
        <v>309</v>
      </c>
      <c r="S1528">
        <v>1</v>
      </c>
      <c r="T1528">
        <v>1</v>
      </c>
      <c r="U1528">
        <v>50</v>
      </c>
      <c r="AA1528">
        <v>0</v>
      </c>
    </row>
    <row r="1529" spans="1:27" x14ac:dyDescent="0.25">
      <c r="A1529" t="s">
        <v>1817</v>
      </c>
      <c r="B1529" t="s">
        <v>1812</v>
      </c>
      <c r="C1529" s="8" t="s">
        <v>1813</v>
      </c>
      <c r="D1529">
        <v>1.63</v>
      </c>
      <c r="E1529" t="s">
        <v>107</v>
      </c>
      <c r="F1529" t="s">
        <v>108</v>
      </c>
      <c r="G1529" t="s">
        <v>85</v>
      </c>
      <c r="H1529" t="s">
        <v>94</v>
      </c>
      <c r="I1529" t="s">
        <v>95</v>
      </c>
      <c r="J1529">
        <v>19</v>
      </c>
      <c r="K1529">
        <v>1.6299999999999999E-2</v>
      </c>
      <c r="L1529" t="s">
        <v>211</v>
      </c>
      <c r="M1529" t="s">
        <v>211</v>
      </c>
      <c r="N1529">
        <v>50</v>
      </c>
      <c r="O1529">
        <v>100</v>
      </c>
      <c r="P1529">
        <v>100</v>
      </c>
      <c r="Q1529">
        <v>50</v>
      </c>
      <c r="R1529" t="s">
        <v>309</v>
      </c>
      <c r="S1529">
        <v>1</v>
      </c>
      <c r="T1529">
        <v>1</v>
      </c>
      <c r="U1529">
        <v>50</v>
      </c>
      <c r="AA1529">
        <v>0</v>
      </c>
    </row>
    <row r="1530" spans="1:27" x14ac:dyDescent="0.25">
      <c r="A1530" t="s">
        <v>1818</v>
      </c>
      <c r="B1530" t="s">
        <v>1812</v>
      </c>
      <c r="C1530" s="8" t="s">
        <v>1813</v>
      </c>
      <c r="D1530">
        <v>1.8599999999999901</v>
      </c>
      <c r="E1530" t="s">
        <v>110</v>
      </c>
      <c r="F1530" t="s">
        <v>111</v>
      </c>
      <c r="G1530" t="s">
        <v>85</v>
      </c>
      <c r="H1530" t="s">
        <v>86</v>
      </c>
      <c r="I1530" t="s">
        <v>87</v>
      </c>
      <c r="J1530">
        <v>20</v>
      </c>
      <c r="K1530">
        <v>1.8599999999999998E-2</v>
      </c>
      <c r="L1530" t="s">
        <v>211</v>
      </c>
      <c r="M1530" t="s">
        <v>211</v>
      </c>
      <c r="N1530">
        <v>50</v>
      </c>
      <c r="O1530">
        <v>100</v>
      </c>
      <c r="P1530">
        <v>100</v>
      </c>
      <c r="Q1530">
        <v>50</v>
      </c>
      <c r="R1530" t="s">
        <v>309</v>
      </c>
      <c r="S1530">
        <v>1</v>
      </c>
      <c r="T1530">
        <v>1</v>
      </c>
      <c r="U1530">
        <v>50</v>
      </c>
      <c r="AA1530">
        <v>0</v>
      </c>
    </row>
    <row r="1531" spans="1:27" x14ac:dyDescent="0.25">
      <c r="A1531" t="s">
        <v>1819</v>
      </c>
      <c r="B1531" t="s">
        <v>1812</v>
      </c>
      <c r="C1531" s="8" t="s">
        <v>1813</v>
      </c>
      <c r="D1531">
        <v>1.63</v>
      </c>
      <c r="E1531" t="s">
        <v>113</v>
      </c>
      <c r="F1531" t="s">
        <v>114</v>
      </c>
      <c r="G1531" t="s">
        <v>85</v>
      </c>
      <c r="H1531" t="s">
        <v>94</v>
      </c>
      <c r="I1531" t="s">
        <v>95</v>
      </c>
      <c r="J1531">
        <v>18</v>
      </c>
      <c r="K1531">
        <v>1.6299999999999999E-2</v>
      </c>
      <c r="L1531" t="s">
        <v>211</v>
      </c>
      <c r="M1531" t="s">
        <v>211</v>
      </c>
      <c r="N1531">
        <v>50</v>
      </c>
      <c r="O1531">
        <v>100</v>
      </c>
      <c r="P1531">
        <v>100</v>
      </c>
      <c r="Q1531">
        <v>50</v>
      </c>
      <c r="R1531" t="s">
        <v>309</v>
      </c>
      <c r="S1531">
        <v>1</v>
      </c>
      <c r="T1531">
        <v>1</v>
      </c>
      <c r="U1531">
        <v>50</v>
      </c>
      <c r="AA1531">
        <v>0</v>
      </c>
    </row>
    <row r="1532" spans="1:27" x14ac:dyDescent="0.25">
      <c r="A1532" t="s">
        <v>1820</v>
      </c>
      <c r="B1532" t="s">
        <v>1812</v>
      </c>
      <c r="C1532" s="8" t="s">
        <v>1813</v>
      </c>
      <c r="D1532">
        <v>4.3063299188640896</v>
      </c>
      <c r="E1532" t="s">
        <v>116</v>
      </c>
      <c r="F1532" t="s">
        <v>117</v>
      </c>
      <c r="G1532" t="s">
        <v>85</v>
      </c>
      <c r="H1532" t="s">
        <v>118</v>
      </c>
      <c r="I1532" t="s">
        <v>119</v>
      </c>
      <c r="J1532">
        <v>37</v>
      </c>
      <c r="K1532">
        <v>4.3299999999999998E-2</v>
      </c>
      <c r="L1532" t="s">
        <v>211</v>
      </c>
      <c r="M1532" t="s">
        <v>211</v>
      </c>
      <c r="N1532">
        <v>50</v>
      </c>
      <c r="O1532">
        <v>99.453346855999996</v>
      </c>
      <c r="P1532">
        <v>98.906693712000006</v>
      </c>
      <c r="Q1532">
        <v>49.453346856000003</v>
      </c>
      <c r="R1532" t="s">
        <v>309</v>
      </c>
      <c r="S1532">
        <v>1</v>
      </c>
      <c r="T1532">
        <v>1</v>
      </c>
      <c r="U1532">
        <v>49.453346856000003</v>
      </c>
      <c r="AA1532">
        <v>0</v>
      </c>
    </row>
    <row r="1533" spans="1:27" x14ac:dyDescent="0.25">
      <c r="A1533" t="s">
        <v>1821</v>
      </c>
      <c r="B1533" t="s">
        <v>1812</v>
      </c>
      <c r="C1533" s="8" t="s">
        <v>1813</v>
      </c>
      <c r="D1533">
        <v>1.8599999999999901</v>
      </c>
      <c r="E1533" t="s">
        <v>123</v>
      </c>
      <c r="F1533" t="s">
        <v>124</v>
      </c>
      <c r="G1533" t="s">
        <v>85</v>
      </c>
      <c r="H1533" t="s">
        <v>86</v>
      </c>
      <c r="I1533" t="s">
        <v>87</v>
      </c>
      <c r="J1533">
        <v>23</v>
      </c>
      <c r="K1533">
        <v>1.8599999999999998E-2</v>
      </c>
      <c r="L1533" t="s">
        <v>211</v>
      </c>
      <c r="M1533" t="s">
        <v>211</v>
      </c>
      <c r="N1533">
        <v>50</v>
      </c>
      <c r="O1533">
        <v>100</v>
      </c>
      <c r="P1533">
        <v>100</v>
      </c>
      <c r="Q1533">
        <v>50</v>
      </c>
      <c r="R1533" t="s">
        <v>309</v>
      </c>
      <c r="S1533">
        <v>1</v>
      </c>
      <c r="T1533">
        <v>1</v>
      </c>
      <c r="U1533">
        <v>50</v>
      </c>
      <c r="AA1533">
        <v>0</v>
      </c>
    </row>
    <row r="1534" spans="1:27" x14ac:dyDescent="0.25">
      <c r="A1534" t="s">
        <v>1822</v>
      </c>
      <c r="B1534" t="s">
        <v>1812</v>
      </c>
      <c r="C1534" s="8" t="s">
        <v>1813</v>
      </c>
      <c r="D1534">
        <v>1.8599999999999901</v>
      </c>
      <c r="E1534" t="s">
        <v>126</v>
      </c>
      <c r="F1534" t="s">
        <v>127</v>
      </c>
      <c r="G1534" t="s">
        <v>85</v>
      </c>
      <c r="H1534" t="s">
        <v>86</v>
      </c>
      <c r="I1534" t="s">
        <v>87</v>
      </c>
      <c r="J1534">
        <v>22</v>
      </c>
      <c r="K1534">
        <v>1.8599999999999998E-2</v>
      </c>
      <c r="L1534" t="s">
        <v>211</v>
      </c>
      <c r="M1534" t="s">
        <v>211</v>
      </c>
      <c r="N1534">
        <v>50</v>
      </c>
      <c r="O1534">
        <v>100</v>
      </c>
      <c r="P1534">
        <v>100</v>
      </c>
      <c r="Q1534">
        <v>50</v>
      </c>
      <c r="R1534" t="s">
        <v>309</v>
      </c>
      <c r="S1534">
        <v>1</v>
      </c>
      <c r="T1534">
        <v>1</v>
      </c>
      <c r="U1534">
        <v>50</v>
      </c>
      <c r="AA1534">
        <v>0</v>
      </c>
    </row>
    <row r="1535" spans="1:27" x14ac:dyDescent="0.25">
      <c r="A1535" t="s">
        <v>1823</v>
      </c>
      <c r="B1535" t="s">
        <v>1812</v>
      </c>
      <c r="C1535" s="8" t="s">
        <v>1813</v>
      </c>
      <c r="D1535">
        <v>1.63</v>
      </c>
      <c r="E1535" t="s">
        <v>129</v>
      </c>
      <c r="F1535" t="s">
        <v>130</v>
      </c>
      <c r="G1535" t="s">
        <v>85</v>
      </c>
      <c r="H1535" t="s">
        <v>94</v>
      </c>
      <c r="I1535" t="s">
        <v>95</v>
      </c>
      <c r="J1535">
        <v>15</v>
      </c>
      <c r="K1535">
        <v>1.6299999999999999E-2</v>
      </c>
      <c r="L1535" t="s">
        <v>211</v>
      </c>
      <c r="M1535" t="s">
        <v>211</v>
      </c>
      <c r="N1535">
        <v>50</v>
      </c>
      <c r="O1535">
        <v>100</v>
      </c>
      <c r="P1535">
        <v>100</v>
      </c>
      <c r="Q1535">
        <v>50</v>
      </c>
      <c r="R1535" t="s">
        <v>309</v>
      </c>
      <c r="S1535">
        <v>1</v>
      </c>
      <c r="T1535">
        <v>1</v>
      </c>
      <c r="U1535">
        <v>50</v>
      </c>
      <c r="AA1535">
        <v>0</v>
      </c>
    </row>
    <row r="1536" spans="1:27" x14ac:dyDescent="0.25">
      <c r="A1536" t="s">
        <v>1824</v>
      </c>
      <c r="B1536" t="s">
        <v>1812</v>
      </c>
      <c r="C1536" s="8" t="s">
        <v>1813</v>
      </c>
      <c r="D1536">
        <v>1.8599999999999901</v>
      </c>
      <c r="E1536" t="s">
        <v>132</v>
      </c>
      <c r="F1536" t="s">
        <v>133</v>
      </c>
      <c r="G1536" t="s">
        <v>85</v>
      </c>
      <c r="H1536" t="s">
        <v>86</v>
      </c>
      <c r="I1536" t="s">
        <v>87</v>
      </c>
      <c r="J1536">
        <v>21</v>
      </c>
      <c r="K1536">
        <v>1.8599999999999998E-2</v>
      </c>
      <c r="L1536" t="s">
        <v>211</v>
      </c>
      <c r="M1536" t="s">
        <v>211</v>
      </c>
      <c r="N1536">
        <v>50</v>
      </c>
      <c r="O1536">
        <v>100</v>
      </c>
      <c r="P1536">
        <v>100</v>
      </c>
      <c r="Q1536">
        <v>50</v>
      </c>
      <c r="R1536" t="s">
        <v>309</v>
      </c>
      <c r="S1536">
        <v>1</v>
      </c>
      <c r="T1536">
        <v>1</v>
      </c>
      <c r="U1536">
        <v>50</v>
      </c>
      <c r="AA1536">
        <v>0</v>
      </c>
    </row>
    <row r="1537" spans="1:27" x14ac:dyDescent="0.25">
      <c r="A1537" t="s">
        <v>1825</v>
      </c>
      <c r="B1537" t="s">
        <v>1812</v>
      </c>
      <c r="C1537" s="8" t="s">
        <v>1813</v>
      </c>
      <c r="D1537">
        <v>1.63</v>
      </c>
      <c r="E1537" t="s">
        <v>135</v>
      </c>
      <c r="F1537" t="s">
        <v>136</v>
      </c>
      <c r="G1537" t="s">
        <v>85</v>
      </c>
      <c r="H1537" t="s">
        <v>94</v>
      </c>
      <c r="I1537" t="s">
        <v>95</v>
      </c>
      <c r="J1537">
        <v>14</v>
      </c>
      <c r="K1537">
        <v>1.6299999999999999E-2</v>
      </c>
      <c r="L1537" t="s">
        <v>211</v>
      </c>
      <c r="M1537" t="s">
        <v>211</v>
      </c>
      <c r="N1537">
        <v>50</v>
      </c>
      <c r="O1537">
        <v>100</v>
      </c>
      <c r="P1537">
        <v>100</v>
      </c>
      <c r="Q1537">
        <v>50</v>
      </c>
      <c r="R1537" t="s">
        <v>309</v>
      </c>
      <c r="S1537">
        <v>1</v>
      </c>
      <c r="T1537">
        <v>1</v>
      </c>
      <c r="U1537">
        <v>50</v>
      </c>
      <c r="AA1537">
        <v>0</v>
      </c>
    </row>
    <row r="1538" spans="1:27" x14ac:dyDescent="0.25">
      <c r="A1538" t="s">
        <v>1826</v>
      </c>
      <c r="B1538" t="s">
        <v>1812</v>
      </c>
      <c r="C1538" s="8" t="s">
        <v>1813</v>
      </c>
      <c r="D1538">
        <v>4.3162389740566001</v>
      </c>
      <c r="E1538" t="s">
        <v>138</v>
      </c>
      <c r="F1538" t="s">
        <v>139</v>
      </c>
      <c r="G1538" t="s">
        <v>85</v>
      </c>
      <c r="H1538" t="s">
        <v>118</v>
      </c>
      <c r="I1538" t="s">
        <v>119</v>
      </c>
      <c r="J1538">
        <v>39</v>
      </c>
      <c r="K1538">
        <v>4.3299999999999998E-2</v>
      </c>
      <c r="L1538" t="s">
        <v>211</v>
      </c>
      <c r="M1538" t="s">
        <v>211</v>
      </c>
      <c r="N1538">
        <v>50</v>
      </c>
      <c r="O1538">
        <v>99.682193396200006</v>
      </c>
      <c r="P1538">
        <v>99.3643867925</v>
      </c>
      <c r="Q1538">
        <v>49.682193396199999</v>
      </c>
      <c r="R1538" t="s">
        <v>309</v>
      </c>
      <c r="S1538">
        <v>1</v>
      </c>
      <c r="T1538">
        <v>1</v>
      </c>
      <c r="U1538">
        <v>49.682193396199999</v>
      </c>
      <c r="AA1538">
        <v>0</v>
      </c>
    </row>
    <row r="1539" spans="1:27" x14ac:dyDescent="0.25">
      <c r="A1539" t="s">
        <v>1827</v>
      </c>
      <c r="B1539" t="s">
        <v>1812</v>
      </c>
      <c r="C1539" s="8" t="s">
        <v>1813</v>
      </c>
      <c r="D1539">
        <v>3.25</v>
      </c>
      <c r="E1539" t="s">
        <v>142</v>
      </c>
      <c r="F1539" t="s">
        <v>143</v>
      </c>
      <c r="G1539" t="s">
        <v>85</v>
      </c>
      <c r="H1539" t="s">
        <v>104</v>
      </c>
      <c r="I1539" t="s">
        <v>105</v>
      </c>
      <c r="J1539">
        <v>33</v>
      </c>
      <c r="K1539">
        <v>3.2500000000000001E-2</v>
      </c>
      <c r="L1539" t="s">
        <v>211</v>
      </c>
      <c r="M1539" t="s">
        <v>211</v>
      </c>
      <c r="N1539">
        <v>50</v>
      </c>
      <c r="O1539">
        <v>100</v>
      </c>
      <c r="P1539">
        <v>100</v>
      </c>
      <c r="Q1539">
        <v>50</v>
      </c>
      <c r="R1539" t="s">
        <v>309</v>
      </c>
      <c r="S1539">
        <v>1</v>
      </c>
      <c r="T1539">
        <v>1</v>
      </c>
      <c r="U1539">
        <v>50</v>
      </c>
      <c r="AA1539">
        <v>0</v>
      </c>
    </row>
    <row r="1540" spans="1:27" x14ac:dyDescent="0.25">
      <c r="A1540" t="s">
        <v>1828</v>
      </c>
      <c r="B1540" t="s">
        <v>1812</v>
      </c>
      <c r="C1540" s="8" t="s">
        <v>1813</v>
      </c>
      <c r="D1540">
        <v>1.8599999999999901</v>
      </c>
      <c r="E1540" t="s">
        <v>145</v>
      </c>
      <c r="F1540" t="s">
        <v>146</v>
      </c>
      <c r="G1540" t="s">
        <v>85</v>
      </c>
      <c r="H1540" t="s">
        <v>86</v>
      </c>
      <c r="I1540" t="s">
        <v>87</v>
      </c>
      <c r="J1540">
        <v>25</v>
      </c>
      <c r="K1540">
        <v>1.8599999999999998E-2</v>
      </c>
      <c r="L1540" t="s">
        <v>211</v>
      </c>
      <c r="M1540" t="s">
        <v>211</v>
      </c>
      <c r="N1540">
        <v>50</v>
      </c>
      <c r="O1540">
        <v>100</v>
      </c>
      <c r="P1540">
        <v>100</v>
      </c>
      <c r="Q1540">
        <v>50</v>
      </c>
      <c r="R1540" t="s">
        <v>309</v>
      </c>
      <c r="S1540">
        <v>1</v>
      </c>
      <c r="T1540">
        <v>1</v>
      </c>
      <c r="U1540">
        <v>50</v>
      </c>
      <c r="AA1540">
        <v>0</v>
      </c>
    </row>
    <row r="1541" spans="1:27" x14ac:dyDescent="0.25">
      <c r="A1541" t="s">
        <v>1829</v>
      </c>
      <c r="B1541" t="s">
        <v>1812</v>
      </c>
      <c r="C1541" s="8" t="s">
        <v>1813</v>
      </c>
      <c r="D1541">
        <v>1.63</v>
      </c>
      <c r="E1541" t="s">
        <v>148</v>
      </c>
      <c r="F1541" t="s">
        <v>149</v>
      </c>
      <c r="G1541" t="s">
        <v>85</v>
      </c>
      <c r="H1541" t="s">
        <v>94</v>
      </c>
      <c r="I1541" t="s">
        <v>95</v>
      </c>
      <c r="J1541">
        <v>16</v>
      </c>
      <c r="K1541">
        <v>1.6299999999999999E-2</v>
      </c>
      <c r="L1541" t="s">
        <v>211</v>
      </c>
      <c r="M1541" t="s">
        <v>211</v>
      </c>
      <c r="N1541">
        <v>50</v>
      </c>
      <c r="O1541">
        <v>100</v>
      </c>
      <c r="P1541">
        <v>100</v>
      </c>
      <c r="Q1541">
        <v>50</v>
      </c>
      <c r="R1541" t="s">
        <v>309</v>
      </c>
      <c r="S1541">
        <v>1</v>
      </c>
      <c r="T1541">
        <v>1</v>
      </c>
      <c r="U1541">
        <v>50</v>
      </c>
      <c r="AA1541">
        <v>0</v>
      </c>
    </row>
    <row r="1542" spans="1:27" x14ac:dyDescent="0.25">
      <c r="A1542" t="s">
        <v>1830</v>
      </c>
      <c r="B1542" t="s">
        <v>1812</v>
      </c>
      <c r="C1542" s="8" t="s">
        <v>1813</v>
      </c>
      <c r="D1542">
        <v>1.63</v>
      </c>
      <c r="E1542" t="s">
        <v>151</v>
      </c>
      <c r="F1542" t="s">
        <v>152</v>
      </c>
      <c r="G1542" t="s">
        <v>85</v>
      </c>
      <c r="H1542" t="s">
        <v>94</v>
      </c>
      <c r="I1542" t="s">
        <v>95</v>
      </c>
      <c r="J1542">
        <v>17</v>
      </c>
      <c r="K1542">
        <v>1.6299999999999999E-2</v>
      </c>
      <c r="L1542" t="s">
        <v>211</v>
      </c>
      <c r="M1542" t="s">
        <v>211</v>
      </c>
      <c r="N1542">
        <v>50</v>
      </c>
      <c r="O1542">
        <v>100</v>
      </c>
      <c r="P1542">
        <v>100</v>
      </c>
      <c r="Q1542">
        <v>50</v>
      </c>
      <c r="R1542" t="s">
        <v>309</v>
      </c>
      <c r="S1542">
        <v>1</v>
      </c>
      <c r="T1542">
        <v>1</v>
      </c>
      <c r="U1542">
        <v>50</v>
      </c>
      <c r="AA1542">
        <v>0</v>
      </c>
    </row>
    <row r="1543" spans="1:27" x14ac:dyDescent="0.25">
      <c r="A1543" t="s">
        <v>1831</v>
      </c>
      <c r="B1543" t="s">
        <v>1812</v>
      </c>
      <c r="C1543" s="8" t="s">
        <v>1813</v>
      </c>
      <c r="D1543">
        <v>1.63</v>
      </c>
      <c r="E1543" t="s">
        <v>154</v>
      </c>
      <c r="F1543" t="s">
        <v>155</v>
      </c>
      <c r="G1543" t="s">
        <v>85</v>
      </c>
      <c r="H1543" t="s">
        <v>94</v>
      </c>
      <c r="I1543" t="s">
        <v>95</v>
      </c>
      <c r="J1543">
        <v>12</v>
      </c>
      <c r="K1543">
        <v>1.6299999999999999E-2</v>
      </c>
      <c r="L1543" t="s">
        <v>211</v>
      </c>
      <c r="M1543" t="s">
        <v>211</v>
      </c>
      <c r="N1543">
        <v>50</v>
      </c>
      <c r="O1543">
        <v>100</v>
      </c>
      <c r="P1543">
        <v>100</v>
      </c>
      <c r="Q1543">
        <v>50</v>
      </c>
      <c r="R1543" t="s">
        <v>309</v>
      </c>
      <c r="S1543">
        <v>1</v>
      </c>
      <c r="T1543">
        <v>1</v>
      </c>
      <c r="U1543">
        <v>50</v>
      </c>
      <c r="AA1543">
        <v>0</v>
      </c>
    </row>
    <row r="1544" spans="1:27" x14ac:dyDescent="0.25">
      <c r="A1544" t="s">
        <v>1832</v>
      </c>
      <c r="B1544" t="s">
        <v>1812</v>
      </c>
      <c r="C1544" s="8" t="s">
        <v>1813</v>
      </c>
      <c r="D1544">
        <v>3.25</v>
      </c>
      <c r="E1544" t="s">
        <v>157</v>
      </c>
      <c r="F1544" t="s">
        <v>158</v>
      </c>
      <c r="G1544" t="s">
        <v>85</v>
      </c>
      <c r="H1544" t="s">
        <v>104</v>
      </c>
      <c r="I1544" t="s">
        <v>105</v>
      </c>
      <c r="J1544">
        <v>35</v>
      </c>
      <c r="K1544">
        <v>3.2500000000000001E-2</v>
      </c>
      <c r="L1544" t="s">
        <v>211</v>
      </c>
      <c r="M1544" t="s">
        <v>211</v>
      </c>
      <c r="N1544">
        <v>50</v>
      </c>
      <c r="O1544">
        <v>100</v>
      </c>
      <c r="P1544">
        <v>100</v>
      </c>
      <c r="Q1544">
        <v>50</v>
      </c>
      <c r="R1544" t="s">
        <v>309</v>
      </c>
      <c r="S1544">
        <v>1</v>
      </c>
      <c r="T1544">
        <v>1</v>
      </c>
      <c r="U1544">
        <v>50</v>
      </c>
      <c r="AA1544">
        <v>0</v>
      </c>
    </row>
    <row r="1545" spans="1:27" x14ac:dyDescent="0.25">
      <c r="A1545" t="s">
        <v>1833</v>
      </c>
      <c r="B1545" t="s">
        <v>1812</v>
      </c>
      <c r="C1545" s="8" t="s">
        <v>1813</v>
      </c>
      <c r="D1545">
        <v>4.1784499999999998</v>
      </c>
      <c r="E1545" t="s">
        <v>160</v>
      </c>
      <c r="F1545" t="s">
        <v>161</v>
      </c>
      <c r="G1545" t="s">
        <v>85</v>
      </c>
      <c r="H1545" t="s">
        <v>118</v>
      </c>
      <c r="I1545" t="s">
        <v>119</v>
      </c>
      <c r="J1545">
        <v>38</v>
      </c>
      <c r="K1545">
        <v>4.3299999999999998E-2</v>
      </c>
      <c r="L1545" t="s">
        <v>211</v>
      </c>
      <c r="M1545" t="s">
        <v>211</v>
      </c>
      <c r="N1545">
        <v>50</v>
      </c>
      <c r="O1545">
        <v>96.5</v>
      </c>
      <c r="P1545">
        <v>93</v>
      </c>
      <c r="Q1545">
        <v>46.5</v>
      </c>
      <c r="R1545" t="s">
        <v>309</v>
      </c>
      <c r="S1545">
        <v>1</v>
      </c>
      <c r="T1545">
        <v>1</v>
      </c>
      <c r="U1545">
        <v>46.5</v>
      </c>
      <c r="AA1545">
        <v>0</v>
      </c>
    </row>
    <row r="1546" spans="1:27" x14ac:dyDescent="0.25">
      <c r="A1546" t="s">
        <v>1834</v>
      </c>
      <c r="B1546" t="s">
        <v>1812</v>
      </c>
      <c r="C1546" s="8" t="s">
        <v>1813</v>
      </c>
      <c r="D1546">
        <v>2.0940500000000002</v>
      </c>
      <c r="E1546" t="s">
        <v>163</v>
      </c>
      <c r="F1546" t="s">
        <v>164</v>
      </c>
      <c r="G1546" t="s">
        <v>85</v>
      </c>
      <c r="H1546" t="s">
        <v>165</v>
      </c>
      <c r="I1546" t="s">
        <v>166</v>
      </c>
      <c r="J1546">
        <v>29</v>
      </c>
      <c r="K1546">
        <v>2.1700000000000001E-2</v>
      </c>
      <c r="L1546" t="s">
        <v>211</v>
      </c>
      <c r="M1546" t="s">
        <v>211</v>
      </c>
      <c r="N1546">
        <v>50</v>
      </c>
      <c r="O1546">
        <v>96.5</v>
      </c>
      <c r="P1546">
        <v>93</v>
      </c>
      <c r="Q1546">
        <v>46.5</v>
      </c>
      <c r="R1546" t="s">
        <v>309</v>
      </c>
      <c r="S1546">
        <v>1</v>
      </c>
      <c r="T1546">
        <v>1</v>
      </c>
      <c r="U1546">
        <v>46.5</v>
      </c>
      <c r="AA1546">
        <v>0</v>
      </c>
    </row>
    <row r="1547" spans="1:27" x14ac:dyDescent="0.25">
      <c r="A1547" t="s">
        <v>1835</v>
      </c>
      <c r="B1547" t="s">
        <v>1812</v>
      </c>
      <c r="C1547" s="8" t="s">
        <v>1813</v>
      </c>
      <c r="D1547">
        <v>2.0940500000000002</v>
      </c>
      <c r="E1547" t="s">
        <v>168</v>
      </c>
      <c r="F1547" t="s">
        <v>169</v>
      </c>
      <c r="G1547" t="s">
        <v>85</v>
      </c>
      <c r="H1547" t="s">
        <v>165</v>
      </c>
      <c r="I1547" t="s">
        <v>166</v>
      </c>
      <c r="J1547">
        <v>30</v>
      </c>
      <c r="K1547">
        <v>2.1700000000000001E-2</v>
      </c>
      <c r="L1547" t="s">
        <v>211</v>
      </c>
      <c r="M1547" t="s">
        <v>211</v>
      </c>
      <c r="N1547">
        <v>50</v>
      </c>
      <c r="O1547">
        <v>96.5</v>
      </c>
      <c r="P1547">
        <v>93</v>
      </c>
      <c r="Q1547">
        <v>46.5</v>
      </c>
      <c r="R1547" t="s">
        <v>309</v>
      </c>
      <c r="S1547">
        <v>1</v>
      </c>
      <c r="T1547">
        <v>1</v>
      </c>
      <c r="U1547">
        <v>46.5</v>
      </c>
      <c r="AA1547">
        <v>0</v>
      </c>
    </row>
    <row r="1548" spans="1:27" x14ac:dyDescent="0.25">
      <c r="A1548" t="s">
        <v>1836</v>
      </c>
      <c r="B1548" t="s">
        <v>1812</v>
      </c>
      <c r="C1548" s="8" t="s">
        <v>1813</v>
      </c>
      <c r="D1548">
        <v>2.0940500000000002</v>
      </c>
      <c r="E1548" t="s">
        <v>171</v>
      </c>
      <c r="F1548" t="s">
        <v>172</v>
      </c>
      <c r="G1548" t="s">
        <v>85</v>
      </c>
      <c r="H1548" t="s">
        <v>165</v>
      </c>
      <c r="I1548" t="s">
        <v>166</v>
      </c>
      <c r="J1548">
        <v>31</v>
      </c>
      <c r="K1548">
        <v>2.1700000000000001E-2</v>
      </c>
      <c r="L1548" t="s">
        <v>211</v>
      </c>
      <c r="M1548" t="s">
        <v>211</v>
      </c>
      <c r="N1548">
        <v>50</v>
      </c>
      <c r="O1548">
        <v>96.5</v>
      </c>
      <c r="P1548">
        <v>93</v>
      </c>
      <c r="Q1548">
        <v>46.5</v>
      </c>
      <c r="R1548" t="s">
        <v>309</v>
      </c>
      <c r="S1548">
        <v>1</v>
      </c>
      <c r="T1548">
        <v>1</v>
      </c>
      <c r="U1548">
        <v>46.5</v>
      </c>
      <c r="AA1548">
        <v>0</v>
      </c>
    </row>
    <row r="1549" spans="1:27" x14ac:dyDescent="0.25">
      <c r="A1549" t="s">
        <v>1837</v>
      </c>
      <c r="B1549" t="s">
        <v>1812</v>
      </c>
      <c r="C1549" s="8" t="s">
        <v>1813</v>
      </c>
      <c r="D1549">
        <v>2.0940500000000002</v>
      </c>
      <c r="E1549" t="s">
        <v>174</v>
      </c>
      <c r="F1549" t="s">
        <v>175</v>
      </c>
      <c r="G1549" t="s">
        <v>85</v>
      </c>
      <c r="H1549" t="s">
        <v>165</v>
      </c>
      <c r="I1549" t="s">
        <v>166</v>
      </c>
      <c r="J1549">
        <v>28</v>
      </c>
      <c r="K1549">
        <v>2.1700000000000001E-2</v>
      </c>
      <c r="L1549" t="s">
        <v>211</v>
      </c>
      <c r="M1549" t="s">
        <v>211</v>
      </c>
      <c r="N1549">
        <v>50</v>
      </c>
      <c r="O1549">
        <v>96.5</v>
      </c>
      <c r="P1549">
        <v>93</v>
      </c>
      <c r="Q1549">
        <v>46.5</v>
      </c>
      <c r="R1549" t="s">
        <v>309</v>
      </c>
      <c r="S1549">
        <v>1</v>
      </c>
      <c r="T1549">
        <v>1</v>
      </c>
      <c r="U1549">
        <v>46.5</v>
      </c>
      <c r="AA1549">
        <v>0</v>
      </c>
    </row>
    <row r="1550" spans="1:27" x14ac:dyDescent="0.25">
      <c r="A1550" t="s">
        <v>1838</v>
      </c>
      <c r="B1550" t="s">
        <v>1812</v>
      </c>
      <c r="C1550" s="8" t="s">
        <v>1813</v>
      </c>
      <c r="D1550">
        <v>2.0940500000000002</v>
      </c>
      <c r="E1550" t="s">
        <v>177</v>
      </c>
      <c r="F1550" t="s">
        <v>178</v>
      </c>
      <c r="G1550" t="s">
        <v>85</v>
      </c>
      <c r="H1550" t="s">
        <v>165</v>
      </c>
      <c r="I1550" t="s">
        <v>166</v>
      </c>
      <c r="J1550">
        <v>27</v>
      </c>
      <c r="K1550">
        <v>2.1700000000000001E-2</v>
      </c>
      <c r="L1550" t="s">
        <v>211</v>
      </c>
      <c r="M1550" t="s">
        <v>211</v>
      </c>
      <c r="N1550">
        <v>50</v>
      </c>
      <c r="O1550">
        <v>96.5</v>
      </c>
      <c r="P1550">
        <v>93</v>
      </c>
      <c r="Q1550">
        <v>46.5</v>
      </c>
      <c r="R1550" t="s">
        <v>309</v>
      </c>
      <c r="S1550">
        <v>1</v>
      </c>
      <c r="T1550">
        <v>1</v>
      </c>
      <c r="U1550">
        <v>46.5</v>
      </c>
      <c r="AA1550">
        <v>0</v>
      </c>
    </row>
    <row r="1551" spans="1:27" x14ac:dyDescent="0.25">
      <c r="A1551" t="s">
        <v>1839</v>
      </c>
      <c r="B1551" t="s">
        <v>1812</v>
      </c>
      <c r="C1551" s="8" t="s">
        <v>1813</v>
      </c>
      <c r="D1551">
        <v>2.0940500000000002</v>
      </c>
      <c r="E1551" t="s">
        <v>180</v>
      </c>
      <c r="F1551" t="s">
        <v>181</v>
      </c>
      <c r="G1551" t="s">
        <v>85</v>
      </c>
      <c r="H1551" t="s">
        <v>165</v>
      </c>
      <c r="I1551" t="s">
        <v>166</v>
      </c>
      <c r="J1551">
        <v>32</v>
      </c>
      <c r="K1551">
        <v>2.1700000000000001E-2</v>
      </c>
      <c r="L1551" t="s">
        <v>211</v>
      </c>
      <c r="M1551" t="s">
        <v>211</v>
      </c>
      <c r="N1551">
        <v>50</v>
      </c>
      <c r="O1551">
        <v>96.5</v>
      </c>
      <c r="P1551">
        <v>93</v>
      </c>
      <c r="Q1551">
        <v>46.5</v>
      </c>
      <c r="R1551" t="s">
        <v>309</v>
      </c>
      <c r="S1551">
        <v>1</v>
      </c>
      <c r="T1551">
        <v>1</v>
      </c>
      <c r="U1551">
        <v>46.5</v>
      </c>
      <c r="AA1551">
        <v>0</v>
      </c>
    </row>
    <row r="1552" spans="1:27" x14ac:dyDescent="0.25">
      <c r="A1552" t="s">
        <v>1840</v>
      </c>
      <c r="B1552" t="s">
        <v>1812</v>
      </c>
      <c r="C1552" s="8" t="s">
        <v>1813</v>
      </c>
      <c r="D1552">
        <v>1.67045112781954</v>
      </c>
      <c r="E1552" t="s">
        <v>183</v>
      </c>
      <c r="F1552" t="s">
        <v>184</v>
      </c>
      <c r="G1552" t="s">
        <v>85</v>
      </c>
      <c r="H1552" t="s">
        <v>104</v>
      </c>
      <c r="I1552" t="s">
        <v>105</v>
      </c>
      <c r="J1552">
        <v>36</v>
      </c>
      <c r="K1552">
        <v>3.2500000000000001E-2</v>
      </c>
      <c r="L1552" t="s">
        <v>211</v>
      </c>
      <c r="M1552" t="s">
        <v>211</v>
      </c>
      <c r="N1552">
        <v>50</v>
      </c>
      <c r="O1552">
        <v>51.398496240599997</v>
      </c>
      <c r="P1552">
        <v>2.7969924812000002</v>
      </c>
      <c r="Q1552">
        <v>1.3984962406000001</v>
      </c>
      <c r="R1552" t="s">
        <v>309</v>
      </c>
      <c r="S1552">
        <v>1</v>
      </c>
      <c r="T1552">
        <v>1</v>
      </c>
      <c r="U1552">
        <v>1.3984962406000001</v>
      </c>
      <c r="AA1552">
        <v>0</v>
      </c>
    </row>
    <row r="1553" spans="1:27" x14ac:dyDescent="0.25">
      <c r="A1553" t="s">
        <v>1841</v>
      </c>
      <c r="B1553" t="s">
        <v>1812</v>
      </c>
      <c r="C1553" s="8" t="s">
        <v>1813</v>
      </c>
      <c r="D1553" s="11">
        <v>2.5</v>
      </c>
      <c r="E1553" t="s">
        <v>186</v>
      </c>
      <c r="F1553" t="s">
        <v>187</v>
      </c>
      <c r="G1553" t="s">
        <v>188</v>
      </c>
      <c r="H1553" t="s">
        <v>189</v>
      </c>
      <c r="I1553" t="s">
        <v>190</v>
      </c>
      <c r="J1553">
        <v>4</v>
      </c>
      <c r="K1553">
        <v>2.5000000000000001E-2</v>
      </c>
      <c r="L1553" t="s">
        <v>211</v>
      </c>
      <c r="M1553" t="s">
        <v>211</v>
      </c>
      <c r="N1553">
        <v>50</v>
      </c>
      <c r="O1553">
        <v>100</v>
      </c>
      <c r="P1553">
        <v>100</v>
      </c>
      <c r="Q1553">
        <v>50</v>
      </c>
      <c r="R1553" t="s">
        <v>309</v>
      </c>
      <c r="S1553">
        <v>1</v>
      </c>
      <c r="T1553">
        <v>1</v>
      </c>
      <c r="U1553">
        <v>50</v>
      </c>
      <c r="AA1553">
        <v>0</v>
      </c>
    </row>
    <row r="1554" spans="1:27" x14ac:dyDescent="0.25">
      <c r="A1554" t="s">
        <v>1842</v>
      </c>
      <c r="B1554" t="s">
        <v>1812</v>
      </c>
      <c r="C1554" s="8" t="s">
        <v>1813</v>
      </c>
      <c r="D1554" s="11">
        <v>2.5</v>
      </c>
      <c r="E1554" t="s">
        <v>192</v>
      </c>
      <c r="F1554" t="s">
        <v>193</v>
      </c>
      <c r="G1554" t="s">
        <v>188</v>
      </c>
      <c r="H1554" t="s">
        <v>189</v>
      </c>
      <c r="I1554" t="s">
        <v>190</v>
      </c>
      <c r="J1554">
        <v>5</v>
      </c>
      <c r="K1554">
        <v>2.5000000000000001E-2</v>
      </c>
      <c r="L1554" t="s">
        <v>211</v>
      </c>
      <c r="M1554" t="s">
        <v>211</v>
      </c>
      <c r="N1554">
        <v>50</v>
      </c>
      <c r="O1554">
        <v>100</v>
      </c>
      <c r="P1554">
        <v>100</v>
      </c>
      <c r="Q1554">
        <v>50</v>
      </c>
      <c r="R1554" t="s">
        <v>309</v>
      </c>
      <c r="S1554">
        <v>1</v>
      </c>
      <c r="T1554">
        <v>1</v>
      </c>
      <c r="U1554">
        <v>50</v>
      </c>
      <c r="AA1554">
        <v>0</v>
      </c>
    </row>
    <row r="1555" spans="1:27" x14ac:dyDescent="0.25">
      <c r="A1555" t="s">
        <v>1843</v>
      </c>
      <c r="B1555" t="s">
        <v>1812</v>
      </c>
      <c r="C1555" s="8" t="s">
        <v>1813</v>
      </c>
      <c r="D1555" s="11">
        <v>2.5</v>
      </c>
      <c r="E1555" t="s">
        <v>195</v>
      </c>
      <c r="F1555" t="s">
        <v>196</v>
      </c>
      <c r="G1555" t="s">
        <v>188</v>
      </c>
      <c r="H1555" t="s">
        <v>189</v>
      </c>
      <c r="I1555" t="s">
        <v>190</v>
      </c>
      <c r="J1555">
        <v>6</v>
      </c>
      <c r="K1555">
        <v>2.5000000000000001E-2</v>
      </c>
      <c r="L1555" t="s">
        <v>211</v>
      </c>
      <c r="M1555" t="s">
        <v>211</v>
      </c>
      <c r="N1555">
        <v>50</v>
      </c>
      <c r="O1555">
        <v>100</v>
      </c>
      <c r="P1555">
        <v>100</v>
      </c>
      <c r="Q1555">
        <v>50</v>
      </c>
      <c r="R1555" t="s">
        <v>309</v>
      </c>
      <c r="S1555">
        <v>1</v>
      </c>
      <c r="T1555">
        <v>1</v>
      </c>
      <c r="U1555">
        <v>50</v>
      </c>
      <c r="AA1555">
        <v>0</v>
      </c>
    </row>
    <row r="1556" spans="1:27" x14ac:dyDescent="0.25">
      <c r="A1556" t="s">
        <v>1844</v>
      </c>
      <c r="B1556" t="s">
        <v>1812</v>
      </c>
      <c r="C1556" s="8" t="s">
        <v>1813</v>
      </c>
      <c r="D1556" s="11">
        <v>2.5</v>
      </c>
      <c r="E1556" t="s">
        <v>198</v>
      </c>
      <c r="F1556" t="s">
        <v>199</v>
      </c>
      <c r="G1556" t="s">
        <v>188</v>
      </c>
      <c r="H1556" t="s">
        <v>189</v>
      </c>
      <c r="I1556" t="s">
        <v>190</v>
      </c>
      <c r="J1556">
        <v>7</v>
      </c>
      <c r="K1556">
        <v>2.5000000000000001E-2</v>
      </c>
      <c r="L1556" t="s">
        <v>211</v>
      </c>
      <c r="M1556" t="s">
        <v>211</v>
      </c>
      <c r="N1556">
        <v>50</v>
      </c>
      <c r="O1556">
        <v>100</v>
      </c>
      <c r="P1556">
        <v>100</v>
      </c>
      <c r="Q1556">
        <v>50</v>
      </c>
      <c r="R1556" t="s">
        <v>309</v>
      </c>
      <c r="S1556">
        <v>1</v>
      </c>
      <c r="T1556">
        <v>1</v>
      </c>
      <c r="U1556">
        <v>50</v>
      </c>
      <c r="AA1556">
        <v>0</v>
      </c>
    </row>
    <row r="1557" spans="1:27" x14ac:dyDescent="0.25">
      <c r="A1557" t="s">
        <v>1845</v>
      </c>
      <c r="B1557" t="s">
        <v>821</v>
      </c>
      <c r="C1557" s="8" t="s">
        <v>822</v>
      </c>
      <c r="D1557">
        <v>0</v>
      </c>
      <c r="E1557" t="s">
        <v>202</v>
      </c>
      <c r="F1557" t="s">
        <v>203</v>
      </c>
      <c r="G1557" t="s">
        <v>188</v>
      </c>
      <c r="H1557" t="s">
        <v>104</v>
      </c>
      <c r="I1557" t="s">
        <v>204</v>
      </c>
      <c r="J1557">
        <v>11</v>
      </c>
      <c r="K1557">
        <v>4.1700000000000001E-2</v>
      </c>
      <c r="L1557" t="s">
        <v>88</v>
      </c>
      <c r="M1557" t="s">
        <v>140</v>
      </c>
      <c r="N1557">
        <v>0</v>
      </c>
      <c r="O1557">
        <v>0</v>
      </c>
      <c r="P1557">
        <v>0</v>
      </c>
      <c r="Q1557">
        <v>0</v>
      </c>
      <c r="S1557">
        <v>1</v>
      </c>
      <c r="T1557">
        <v>1</v>
      </c>
      <c r="U1557">
        <v>0</v>
      </c>
      <c r="V1557" t="s">
        <v>90</v>
      </c>
      <c r="W1557">
        <v>0</v>
      </c>
      <c r="Y1557" t="s">
        <v>140</v>
      </c>
      <c r="Z1557">
        <v>50</v>
      </c>
      <c r="AA1557">
        <v>0</v>
      </c>
    </row>
    <row r="1558" spans="1:27" x14ac:dyDescent="0.25">
      <c r="A1558" t="s">
        <v>1846</v>
      </c>
      <c r="B1558" t="s">
        <v>1812</v>
      </c>
      <c r="C1558" s="8" t="s">
        <v>1813</v>
      </c>
      <c r="D1558" s="11">
        <v>2.5</v>
      </c>
      <c r="E1558" t="s">
        <v>206</v>
      </c>
      <c r="F1558" t="s">
        <v>207</v>
      </c>
      <c r="G1558" t="s">
        <v>188</v>
      </c>
      <c r="H1558" t="s">
        <v>189</v>
      </c>
      <c r="I1558" t="s">
        <v>190</v>
      </c>
      <c r="J1558">
        <v>8</v>
      </c>
      <c r="K1558">
        <v>2.5000000000000001E-2</v>
      </c>
      <c r="L1558" t="s">
        <v>211</v>
      </c>
      <c r="M1558" t="s">
        <v>211</v>
      </c>
      <c r="N1558">
        <v>50</v>
      </c>
      <c r="O1558">
        <v>100</v>
      </c>
      <c r="P1558">
        <v>100</v>
      </c>
      <c r="Q1558">
        <v>50</v>
      </c>
      <c r="R1558" t="s">
        <v>309</v>
      </c>
      <c r="S1558">
        <v>1</v>
      </c>
      <c r="T1558">
        <v>1</v>
      </c>
      <c r="U1558">
        <v>50</v>
      </c>
      <c r="AA1558">
        <v>0</v>
      </c>
    </row>
    <row r="1559" spans="1:27" x14ac:dyDescent="0.25">
      <c r="A1559" t="s">
        <v>1847</v>
      </c>
      <c r="B1559" t="s">
        <v>821</v>
      </c>
      <c r="C1559" s="8" t="s">
        <v>822</v>
      </c>
      <c r="D1559">
        <v>0</v>
      </c>
      <c r="E1559" t="s">
        <v>209</v>
      </c>
      <c r="F1559" t="s">
        <v>210</v>
      </c>
      <c r="G1559" t="s">
        <v>188</v>
      </c>
      <c r="H1559" t="s">
        <v>104</v>
      </c>
      <c r="I1559" t="s">
        <v>204</v>
      </c>
      <c r="J1559">
        <v>9</v>
      </c>
      <c r="K1559">
        <v>4.1700000000000001E-2</v>
      </c>
      <c r="L1559" t="s">
        <v>88</v>
      </c>
      <c r="M1559" t="s">
        <v>89</v>
      </c>
      <c r="N1559">
        <v>0</v>
      </c>
      <c r="O1559">
        <v>0</v>
      </c>
      <c r="P1559">
        <v>0</v>
      </c>
      <c r="Q1559">
        <v>0</v>
      </c>
      <c r="S1559">
        <v>1</v>
      </c>
      <c r="T1559">
        <v>1</v>
      </c>
      <c r="U1559">
        <v>0</v>
      </c>
      <c r="W1559">
        <v>0</v>
      </c>
      <c r="X1559">
        <v>0</v>
      </c>
      <c r="Y1559" t="s">
        <v>89</v>
      </c>
      <c r="Z1559">
        <v>0</v>
      </c>
      <c r="AA1559">
        <v>0</v>
      </c>
    </row>
    <row r="1560" spans="1:27" x14ac:dyDescent="0.25">
      <c r="A1560" t="s">
        <v>1848</v>
      </c>
      <c r="B1560" t="s">
        <v>821</v>
      </c>
      <c r="C1560" s="8" t="s">
        <v>822</v>
      </c>
      <c r="D1560">
        <v>0</v>
      </c>
      <c r="E1560" t="s">
        <v>214</v>
      </c>
      <c r="F1560" t="s">
        <v>215</v>
      </c>
      <c r="G1560" t="s">
        <v>188</v>
      </c>
      <c r="H1560" t="s">
        <v>104</v>
      </c>
      <c r="I1560" t="s">
        <v>204</v>
      </c>
      <c r="J1560">
        <v>10</v>
      </c>
      <c r="K1560">
        <v>4.1700000000000001E-2</v>
      </c>
      <c r="L1560" t="s">
        <v>88</v>
      </c>
      <c r="M1560" t="s">
        <v>89</v>
      </c>
      <c r="N1560">
        <v>0</v>
      </c>
      <c r="O1560">
        <v>0</v>
      </c>
      <c r="P1560">
        <v>0</v>
      </c>
      <c r="Q1560">
        <v>0</v>
      </c>
      <c r="S1560">
        <v>1</v>
      </c>
      <c r="T1560">
        <v>1</v>
      </c>
      <c r="U1560">
        <v>0</v>
      </c>
      <c r="W1560">
        <v>0</v>
      </c>
      <c r="X1560">
        <v>0</v>
      </c>
      <c r="Y1560" t="s">
        <v>89</v>
      </c>
      <c r="Z1560">
        <v>0</v>
      </c>
      <c r="AA1560">
        <v>0</v>
      </c>
    </row>
    <row r="1561" spans="1:27" x14ac:dyDescent="0.25">
      <c r="A1561" t="s">
        <v>1849</v>
      </c>
      <c r="B1561" t="s">
        <v>1812</v>
      </c>
      <c r="C1561" s="8" t="s">
        <v>1813</v>
      </c>
      <c r="D1561">
        <v>2.2197779999999998</v>
      </c>
      <c r="E1561" t="s">
        <v>217</v>
      </c>
      <c r="F1561" t="s">
        <v>218</v>
      </c>
      <c r="G1561" t="s">
        <v>219</v>
      </c>
      <c r="H1561" t="s">
        <v>3</v>
      </c>
      <c r="I1561" t="s">
        <v>3</v>
      </c>
      <c r="J1561">
        <v>1</v>
      </c>
      <c r="K1561">
        <v>3.3300000000000003E-2</v>
      </c>
      <c r="L1561" t="s">
        <v>88</v>
      </c>
      <c r="M1561" t="s">
        <v>221</v>
      </c>
      <c r="N1561">
        <v>66.66</v>
      </c>
      <c r="O1561">
        <v>66.66</v>
      </c>
      <c r="P1561">
        <v>0</v>
      </c>
      <c r="Q1561">
        <v>0</v>
      </c>
      <c r="R1561" t="s">
        <v>309</v>
      </c>
      <c r="S1561">
        <v>1</v>
      </c>
      <c r="T1561">
        <v>1</v>
      </c>
      <c r="U1561">
        <v>0</v>
      </c>
      <c r="W1561">
        <v>0</v>
      </c>
      <c r="X1561">
        <v>66.66</v>
      </c>
      <c r="Y1561" t="s">
        <v>221</v>
      </c>
      <c r="Z1561">
        <v>50</v>
      </c>
      <c r="AA1561">
        <v>66.66</v>
      </c>
    </row>
    <row r="1562" spans="1:27" x14ac:dyDescent="0.25">
      <c r="A1562" t="s">
        <v>1850</v>
      </c>
      <c r="B1562" t="s">
        <v>1812</v>
      </c>
      <c r="C1562" s="8" t="s">
        <v>1813</v>
      </c>
      <c r="D1562">
        <v>3.33</v>
      </c>
      <c r="E1562" t="s">
        <v>223</v>
      </c>
      <c r="F1562" t="s">
        <v>224</v>
      </c>
      <c r="G1562" t="s">
        <v>219</v>
      </c>
      <c r="H1562" t="s">
        <v>3</v>
      </c>
      <c r="I1562" t="s">
        <v>3</v>
      </c>
      <c r="J1562">
        <v>3</v>
      </c>
      <c r="K1562">
        <v>3.3300000000000003E-2</v>
      </c>
      <c r="L1562" t="s">
        <v>88</v>
      </c>
      <c r="M1562" t="s">
        <v>221</v>
      </c>
      <c r="N1562">
        <v>100</v>
      </c>
      <c r="O1562">
        <v>100</v>
      </c>
      <c r="P1562">
        <v>0</v>
      </c>
      <c r="Q1562">
        <v>0</v>
      </c>
      <c r="R1562" t="s">
        <v>309</v>
      </c>
      <c r="S1562">
        <v>1</v>
      </c>
      <c r="T1562">
        <v>1</v>
      </c>
      <c r="U1562">
        <v>0</v>
      </c>
      <c r="W1562">
        <v>0</v>
      </c>
      <c r="X1562">
        <v>100</v>
      </c>
      <c r="Y1562" t="s">
        <v>221</v>
      </c>
      <c r="Z1562">
        <v>50</v>
      </c>
      <c r="AA1562">
        <v>100</v>
      </c>
    </row>
    <row r="1563" spans="1:27" x14ac:dyDescent="0.25">
      <c r="A1563" t="s">
        <v>1851</v>
      </c>
      <c r="B1563" t="s">
        <v>1812</v>
      </c>
      <c r="C1563" s="8" t="s">
        <v>1813</v>
      </c>
      <c r="D1563">
        <v>1.0323</v>
      </c>
      <c r="E1563" t="s">
        <v>226</v>
      </c>
      <c r="F1563" t="s">
        <v>227</v>
      </c>
      <c r="G1563" t="s">
        <v>219</v>
      </c>
      <c r="H1563" t="s">
        <v>3</v>
      </c>
      <c r="I1563" t="s">
        <v>3</v>
      </c>
      <c r="J1563">
        <v>2</v>
      </c>
      <c r="K1563">
        <v>3.3300000000000003E-2</v>
      </c>
      <c r="L1563" t="s">
        <v>88</v>
      </c>
      <c r="M1563" t="s">
        <v>221</v>
      </c>
      <c r="N1563">
        <v>31</v>
      </c>
      <c r="O1563">
        <v>31</v>
      </c>
      <c r="P1563">
        <v>0</v>
      </c>
      <c r="Q1563">
        <v>0</v>
      </c>
      <c r="R1563" t="s">
        <v>309</v>
      </c>
      <c r="S1563">
        <v>1</v>
      </c>
      <c r="T1563">
        <v>1</v>
      </c>
      <c r="U1563">
        <v>0</v>
      </c>
      <c r="W1563">
        <v>0</v>
      </c>
      <c r="X1563">
        <v>31</v>
      </c>
      <c r="Y1563" t="s">
        <v>221</v>
      </c>
      <c r="Z1563">
        <v>50</v>
      </c>
      <c r="AA1563">
        <v>31</v>
      </c>
    </row>
    <row r="1564" spans="1:27" x14ac:dyDescent="0.25">
      <c r="A1564" t="s">
        <v>1852</v>
      </c>
      <c r="B1564" t="s">
        <v>1853</v>
      </c>
      <c r="C1564" s="8" t="s">
        <v>1854</v>
      </c>
      <c r="D1564">
        <v>1.39499999999999</v>
      </c>
      <c r="E1564" t="s">
        <v>83</v>
      </c>
      <c r="F1564" t="s">
        <v>84</v>
      </c>
      <c r="G1564" t="s">
        <v>85</v>
      </c>
      <c r="H1564" t="s">
        <v>86</v>
      </c>
      <c r="I1564" t="s">
        <v>87</v>
      </c>
      <c r="J1564">
        <v>24</v>
      </c>
      <c r="K1564">
        <v>1.8599999999999998E-2</v>
      </c>
      <c r="L1564" t="s">
        <v>211</v>
      </c>
      <c r="M1564" t="s">
        <v>211</v>
      </c>
      <c r="N1564">
        <v>50</v>
      </c>
      <c r="O1564">
        <v>75</v>
      </c>
      <c r="P1564">
        <v>50</v>
      </c>
      <c r="Q1564">
        <v>25</v>
      </c>
      <c r="R1564" t="s">
        <v>309</v>
      </c>
      <c r="S1564">
        <v>1</v>
      </c>
      <c r="T1564">
        <v>1</v>
      </c>
      <c r="U1564">
        <v>25</v>
      </c>
      <c r="AA1564">
        <v>0</v>
      </c>
    </row>
    <row r="1565" spans="1:27" x14ac:dyDescent="0.25">
      <c r="A1565" t="s">
        <v>1855</v>
      </c>
      <c r="B1565" t="s">
        <v>1853</v>
      </c>
      <c r="C1565" s="8" t="s">
        <v>1854</v>
      </c>
      <c r="D1565">
        <v>1.63</v>
      </c>
      <c r="E1565" t="s">
        <v>92</v>
      </c>
      <c r="F1565" t="s">
        <v>93</v>
      </c>
      <c r="G1565" t="s">
        <v>85</v>
      </c>
      <c r="H1565" t="s">
        <v>94</v>
      </c>
      <c r="I1565" t="s">
        <v>95</v>
      </c>
      <c r="J1565">
        <v>13</v>
      </c>
      <c r="K1565">
        <v>1.6299999999999999E-2</v>
      </c>
      <c r="L1565" t="s">
        <v>211</v>
      </c>
      <c r="M1565" t="s">
        <v>211</v>
      </c>
      <c r="N1565">
        <v>50</v>
      </c>
      <c r="O1565">
        <v>100</v>
      </c>
      <c r="P1565">
        <v>100</v>
      </c>
      <c r="Q1565">
        <v>50</v>
      </c>
      <c r="R1565" t="s">
        <v>309</v>
      </c>
      <c r="S1565">
        <v>1</v>
      </c>
      <c r="T1565">
        <v>1</v>
      </c>
      <c r="U1565">
        <v>50</v>
      </c>
      <c r="AA1565">
        <v>0</v>
      </c>
    </row>
    <row r="1566" spans="1:27" x14ac:dyDescent="0.25">
      <c r="A1566" t="s">
        <v>1856</v>
      </c>
      <c r="B1566" t="s">
        <v>1853</v>
      </c>
      <c r="C1566" s="8" t="s">
        <v>1854</v>
      </c>
      <c r="D1566">
        <v>3.2174999999999998</v>
      </c>
      <c r="E1566" t="s">
        <v>102</v>
      </c>
      <c r="F1566" t="s">
        <v>103</v>
      </c>
      <c r="G1566" t="s">
        <v>85</v>
      </c>
      <c r="H1566" t="s">
        <v>104</v>
      </c>
      <c r="I1566" t="s">
        <v>105</v>
      </c>
      <c r="J1566">
        <v>34</v>
      </c>
      <c r="K1566">
        <v>3.2500000000000001E-2</v>
      </c>
      <c r="L1566" t="s">
        <v>211</v>
      </c>
      <c r="M1566" t="s">
        <v>211</v>
      </c>
      <c r="N1566">
        <v>50</v>
      </c>
      <c r="O1566">
        <v>99</v>
      </c>
      <c r="P1566">
        <v>98</v>
      </c>
      <c r="Q1566">
        <v>49</v>
      </c>
      <c r="R1566" t="s">
        <v>309</v>
      </c>
      <c r="S1566">
        <v>1</v>
      </c>
      <c r="T1566">
        <v>1</v>
      </c>
      <c r="U1566">
        <v>49</v>
      </c>
      <c r="AA1566">
        <v>0</v>
      </c>
    </row>
    <row r="1567" spans="1:27" x14ac:dyDescent="0.25">
      <c r="A1567" t="s">
        <v>1857</v>
      </c>
      <c r="B1567" t="s">
        <v>1853</v>
      </c>
      <c r="C1567" s="8" t="s">
        <v>1854</v>
      </c>
      <c r="D1567">
        <v>1.63</v>
      </c>
      <c r="E1567" t="s">
        <v>113</v>
      </c>
      <c r="F1567" t="s">
        <v>114</v>
      </c>
      <c r="G1567" t="s">
        <v>85</v>
      </c>
      <c r="H1567" t="s">
        <v>94</v>
      </c>
      <c r="I1567" t="s">
        <v>95</v>
      </c>
      <c r="J1567">
        <v>18</v>
      </c>
      <c r="K1567">
        <v>1.6299999999999999E-2</v>
      </c>
      <c r="L1567" t="s">
        <v>211</v>
      </c>
      <c r="M1567" t="s">
        <v>211</v>
      </c>
      <c r="N1567">
        <v>50</v>
      </c>
      <c r="O1567">
        <v>100</v>
      </c>
      <c r="P1567">
        <v>100</v>
      </c>
      <c r="Q1567">
        <v>50</v>
      </c>
      <c r="R1567" t="s">
        <v>309</v>
      </c>
      <c r="S1567">
        <v>1</v>
      </c>
      <c r="T1567">
        <v>1</v>
      </c>
      <c r="U1567">
        <v>50</v>
      </c>
      <c r="AA1567">
        <v>0</v>
      </c>
    </row>
    <row r="1568" spans="1:27" x14ac:dyDescent="0.25">
      <c r="A1568" t="s">
        <v>1858</v>
      </c>
      <c r="B1568" t="s">
        <v>1853</v>
      </c>
      <c r="C1568" s="8" t="s">
        <v>1854</v>
      </c>
      <c r="D1568">
        <v>1.8413999999999999</v>
      </c>
      <c r="E1568" t="s">
        <v>123</v>
      </c>
      <c r="F1568" t="s">
        <v>124</v>
      </c>
      <c r="G1568" t="s">
        <v>85</v>
      </c>
      <c r="H1568" t="s">
        <v>86</v>
      </c>
      <c r="I1568" t="s">
        <v>87</v>
      </c>
      <c r="J1568">
        <v>23</v>
      </c>
      <c r="K1568">
        <v>1.8599999999999998E-2</v>
      </c>
      <c r="L1568" t="s">
        <v>211</v>
      </c>
      <c r="M1568" t="s">
        <v>211</v>
      </c>
      <c r="N1568">
        <v>50</v>
      </c>
      <c r="O1568">
        <v>99</v>
      </c>
      <c r="P1568">
        <v>98</v>
      </c>
      <c r="Q1568">
        <v>49</v>
      </c>
      <c r="R1568" t="s">
        <v>309</v>
      </c>
      <c r="S1568">
        <v>1</v>
      </c>
      <c r="T1568">
        <v>1</v>
      </c>
      <c r="U1568">
        <v>49</v>
      </c>
      <c r="AA1568">
        <v>0</v>
      </c>
    </row>
    <row r="1569" spans="1:27" x14ac:dyDescent="0.25">
      <c r="A1569" t="s">
        <v>1859</v>
      </c>
      <c r="B1569" t="s">
        <v>1853</v>
      </c>
      <c r="C1569" s="8" t="s">
        <v>1854</v>
      </c>
      <c r="D1569">
        <v>1.8413999999999999</v>
      </c>
      <c r="E1569" t="s">
        <v>126</v>
      </c>
      <c r="F1569" t="s">
        <v>127</v>
      </c>
      <c r="G1569" t="s">
        <v>85</v>
      </c>
      <c r="H1569" t="s">
        <v>86</v>
      </c>
      <c r="I1569" t="s">
        <v>87</v>
      </c>
      <c r="J1569">
        <v>22</v>
      </c>
      <c r="K1569">
        <v>1.8599999999999998E-2</v>
      </c>
      <c r="L1569" t="s">
        <v>211</v>
      </c>
      <c r="M1569" t="s">
        <v>211</v>
      </c>
      <c r="N1569">
        <v>50</v>
      </c>
      <c r="O1569">
        <v>99</v>
      </c>
      <c r="P1569">
        <v>98</v>
      </c>
      <c r="Q1569">
        <v>49</v>
      </c>
      <c r="R1569" t="s">
        <v>309</v>
      </c>
      <c r="S1569">
        <v>1</v>
      </c>
      <c r="T1569">
        <v>1</v>
      </c>
      <c r="U1569">
        <v>49</v>
      </c>
      <c r="AA1569">
        <v>0</v>
      </c>
    </row>
    <row r="1570" spans="1:27" x14ac:dyDescent="0.25">
      <c r="A1570" t="s">
        <v>1860</v>
      </c>
      <c r="B1570" t="s">
        <v>1853</v>
      </c>
      <c r="C1570" s="8" t="s">
        <v>1854</v>
      </c>
      <c r="D1570">
        <v>1.8413999999999999</v>
      </c>
      <c r="E1570" t="s">
        <v>145</v>
      </c>
      <c r="F1570" t="s">
        <v>146</v>
      </c>
      <c r="G1570" t="s">
        <v>85</v>
      </c>
      <c r="H1570" t="s">
        <v>86</v>
      </c>
      <c r="I1570" t="s">
        <v>87</v>
      </c>
      <c r="J1570">
        <v>25</v>
      </c>
      <c r="K1570">
        <v>1.8599999999999998E-2</v>
      </c>
      <c r="L1570" t="s">
        <v>211</v>
      </c>
      <c r="M1570" t="s">
        <v>211</v>
      </c>
      <c r="N1570">
        <v>50</v>
      </c>
      <c r="O1570">
        <v>99</v>
      </c>
      <c r="P1570">
        <v>98</v>
      </c>
      <c r="Q1570">
        <v>49</v>
      </c>
      <c r="R1570" t="s">
        <v>309</v>
      </c>
      <c r="S1570">
        <v>1</v>
      </c>
      <c r="T1570">
        <v>1</v>
      </c>
      <c r="U1570">
        <v>49</v>
      </c>
      <c r="AA1570">
        <v>0</v>
      </c>
    </row>
    <row r="1571" spans="1:27" x14ac:dyDescent="0.25">
      <c r="A1571" t="s">
        <v>1861</v>
      </c>
      <c r="B1571" t="s">
        <v>1853</v>
      </c>
      <c r="C1571" s="8" t="s">
        <v>1854</v>
      </c>
      <c r="D1571">
        <v>1.63</v>
      </c>
      <c r="E1571" t="s">
        <v>151</v>
      </c>
      <c r="F1571" t="s">
        <v>152</v>
      </c>
      <c r="G1571" t="s">
        <v>85</v>
      </c>
      <c r="H1571" t="s">
        <v>94</v>
      </c>
      <c r="I1571" t="s">
        <v>95</v>
      </c>
      <c r="J1571">
        <v>17</v>
      </c>
      <c r="K1571">
        <v>1.6299999999999999E-2</v>
      </c>
      <c r="L1571" t="s">
        <v>211</v>
      </c>
      <c r="M1571" t="s">
        <v>211</v>
      </c>
      <c r="N1571">
        <v>50</v>
      </c>
      <c r="O1571">
        <v>100</v>
      </c>
      <c r="P1571">
        <v>100</v>
      </c>
      <c r="Q1571">
        <v>50</v>
      </c>
      <c r="R1571" t="s">
        <v>309</v>
      </c>
      <c r="S1571">
        <v>1</v>
      </c>
      <c r="T1571">
        <v>1</v>
      </c>
      <c r="U1571">
        <v>50</v>
      </c>
      <c r="AA1571">
        <v>0</v>
      </c>
    </row>
    <row r="1572" spans="1:27" x14ac:dyDescent="0.25">
      <c r="A1572" t="s">
        <v>1862</v>
      </c>
      <c r="B1572" t="s">
        <v>1853</v>
      </c>
      <c r="C1572" s="8" t="s">
        <v>1854</v>
      </c>
      <c r="D1572">
        <v>3.2337500000000001</v>
      </c>
      <c r="E1572" t="s">
        <v>157</v>
      </c>
      <c r="F1572" t="s">
        <v>158</v>
      </c>
      <c r="G1572" t="s">
        <v>85</v>
      </c>
      <c r="H1572" t="s">
        <v>104</v>
      </c>
      <c r="I1572" t="s">
        <v>105</v>
      </c>
      <c r="J1572">
        <v>35</v>
      </c>
      <c r="K1572">
        <v>3.2500000000000001E-2</v>
      </c>
      <c r="L1572" t="s">
        <v>211</v>
      </c>
      <c r="M1572" t="s">
        <v>211</v>
      </c>
      <c r="N1572">
        <v>50</v>
      </c>
      <c r="O1572">
        <v>99.5</v>
      </c>
      <c r="P1572">
        <v>99</v>
      </c>
      <c r="Q1572">
        <v>49.5</v>
      </c>
      <c r="R1572" t="s">
        <v>309</v>
      </c>
      <c r="S1572">
        <v>1</v>
      </c>
      <c r="T1572">
        <v>1</v>
      </c>
      <c r="U1572">
        <v>49.5</v>
      </c>
      <c r="AA1572">
        <v>0</v>
      </c>
    </row>
    <row r="1573" spans="1:27" x14ac:dyDescent="0.25">
      <c r="A1573" t="s">
        <v>1863</v>
      </c>
      <c r="B1573" t="s">
        <v>1853</v>
      </c>
      <c r="C1573" s="8" t="s">
        <v>1854</v>
      </c>
      <c r="D1573">
        <v>0</v>
      </c>
      <c r="E1573" t="s">
        <v>99</v>
      </c>
      <c r="F1573" t="s">
        <v>100</v>
      </c>
      <c r="G1573" t="s">
        <v>85</v>
      </c>
      <c r="H1573" t="s">
        <v>86</v>
      </c>
      <c r="I1573" t="s">
        <v>87</v>
      </c>
      <c r="J1573">
        <v>26</v>
      </c>
      <c r="K1573">
        <v>1.8599999999999998E-2</v>
      </c>
      <c r="L1573" t="s">
        <v>88</v>
      </c>
      <c r="M1573" t="s">
        <v>89</v>
      </c>
      <c r="N1573">
        <v>0</v>
      </c>
      <c r="O1573">
        <v>0</v>
      </c>
      <c r="P1573">
        <v>0</v>
      </c>
      <c r="Q1573">
        <v>0</v>
      </c>
      <c r="R1573" t="s">
        <v>309</v>
      </c>
      <c r="S1573">
        <v>1</v>
      </c>
      <c r="T1573">
        <v>1</v>
      </c>
      <c r="U1573">
        <v>0</v>
      </c>
      <c r="V1573" t="s">
        <v>90</v>
      </c>
      <c r="W1573">
        <v>0</v>
      </c>
      <c r="Y1573" t="s">
        <v>89</v>
      </c>
      <c r="Z1573">
        <v>0</v>
      </c>
      <c r="AA1573">
        <v>0</v>
      </c>
    </row>
    <row r="1574" spans="1:27" x14ac:dyDescent="0.25">
      <c r="A1574" t="s">
        <v>1864</v>
      </c>
      <c r="B1574" t="s">
        <v>1853</v>
      </c>
      <c r="C1574" s="8" t="s">
        <v>1854</v>
      </c>
      <c r="D1574">
        <v>0</v>
      </c>
      <c r="E1574" t="s">
        <v>107</v>
      </c>
      <c r="F1574" t="s">
        <v>108</v>
      </c>
      <c r="G1574" t="s">
        <v>85</v>
      </c>
      <c r="H1574" t="s">
        <v>94</v>
      </c>
      <c r="I1574" t="s">
        <v>95</v>
      </c>
      <c r="J1574">
        <v>19</v>
      </c>
      <c r="K1574">
        <v>1.6299999999999999E-2</v>
      </c>
      <c r="L1574" t="s">
        <v>88</v>
      </c>
      <c r="M1574" t="s">
        <v>89</v>
      </c>
      <c r="N1574">
        <v>0</v>
      </c>
      <c r="O1574">
        <v>0</v>
      </c>
      <c r="P1574">
        <v>0</v>
      </c>
      <c r="Q1574">
        <v>0</v>
      </c>
      <c r="R1574" t="s">
        <v>309</v>
      </c>
      <c r="S1574">
        <v>1</v>
      </c>
      <c r="T1574">
        <v>1</v>
      </c>
      <c r="U1574">
        <v>0</v>
      </c>
      <c r="V1574" t="s">
        <v>90</v>
      </c>
      <c r="W1574">
        <v>0</v>
      </c>
      <c r="Y1574" t="s">
        <v>89</v>
      </c>
      <c r="Z1574">
        <v>0</v>
      </c>
      <c r="AA1574">
        <v>0</v>
      </c>
    </row>
    <row r="1575" spans="1:27" x14ac:dyDescent="0.25">
      <c r="A1575" t="s">
        <v>1865</v>
      </c>
      <c r="B1575" t="s">
        <v>1853</v>
      </c>
      <c r="C1575" s="8" t="s">
        <v>1854</v>
      </c>
      <c r="D1575">
        <v>0.309968999999999</v>
      </c>
      <c r="E1575" t="s">
        <v>110</v>
      </c>
      <c r="F1575" t="s">
        <v>111</v>
      </c>
      <c r="G1575" t="s">
        <v>85</v>
      </c>
      <c r="H1575" t="s">
        <v>86</v>
      </c>
      <c r="I1575" t="s">
        <v>87</v>
      </c>
      <c r="J1575">
        <v>20</v>
      </c>
      <c r="K1575">
        <v>1.8599999999999998E-2</v>
      </c>
      <c r="L1575" t="s">
        <v>88</v>
      </c>
      <c r="M1575" t="s">
        <v>120</v>
      </c>
      <c r="N1575">
        <v>16.664999999999999</v>
      </c>
      <c r="O1575">
        <v>16.664999999999999</v>
      </c>
      <c r="P1575">
        <v>0</v>
      </c>
      <c r="Q1575">
        <v>0</v>
      </c>
      <c r="R1575" t="s">
        <v>309</v>
      </c>
      <c r="S1575">
        <v>1</v>
      </c>
      <c r="T1575">
        <v>1</v>
      </c>
      <c r="U1575">
        <v>0</v>
      </c>
      <c r="V1575" t="s">
        <v>97</v>
      </c>
      <c r="W1575">
        <v>1</v>
      </c>
      <c r="Y1575" t="s">
        <v>120</v>
      </c>
      <c r="Z1575">
        <v>16.664999999999999</v>
      </c>
      <c r="AA1575">
        <v>16.664999999999999</v>
      </c>
    </row>
    <row r="1576" spans="1:27" x14ac:dyDescent="0.25">
      <c r="A1576" t="s">
        <v>1866</v>
      </c>
      <c r="B1576" t="s">
        <v>1853</v>
      </c>
      <c r="C1576" s="8" t="s">
        <v>1854</v>
      </c>
      <c r="D1576">
        <v>0</v>
      </c>
      <c r="E1576" t="s">
        <v>116</v>
      </c>
      <c r="F1576" t="s">
        <v>117</v>
      </c>
      <c r="G1576" t="s">
        <v>85</v>
      </c>
      <c r="H1576" t="s">
        <v>118</v>
      </c>
      <c r="I1576" t="s">
        <v>119</v>
      </c>
      <c r="J1576">
        <v>37</v>
      </c>
      <c r="K1576">
        <v>4.3299999999999998E-2</v>
      </c>
      <c r="L1576" t="s">
        <v>88</v>
      </c>
      <c r="M1576" t="s">
        <v>89</v>
      </c>
      <c r="N1576">
        <v>0</v>
      </c>
      <c r="O1576">
        <v>0</v>
      </c>
      <c r="P1576">
        <v>0</v>
      </c>
      <c r="Q1576">
        <v>0</v>
      </c>
      <c r="R1576" t="s">
        <v>309</v>
      </c>
      <c r="S1576">
        <v>1</v>
      </c>
      <c r="T1576">
        <v>1</v>
      </c>
      <c r="U1576">
        <v>0</v>
      </c>
      <c r="V1576" t="s">
        <v>90</v>
      </c>
      <c r="W1576">
        <v>0</v>
      </c>
      <c r="Y1576" t="s">
        <v>89</v>
      </c>
      <c r="Z1576">
        <v>0</v>
      </c>
      <c r="AA1576">
        <v>0</v>
      </c>
    </row>
    <row r="1577" spans="1:27" x14ac:dyDescent="0.25">
      <c r="A1577" t="s">
        <v>1867</v>
      </c>
      <c r="B1577" t="s">
        <v>1853</v>
      </c>
      <c r="C1577" s="8" t="s">
        <v>1854</v>
      </c>
      <c r="D1577">
        <v>0.27163949999999998</v>
      </c>
      <c r="E1577" t="s">
        <v>129</v>
      </c>
      <c r="F1577" t="s">
        <v>130</v>
      </c>
      <c r="G1577" t="s">
        <v>85</v>
      </c>
      <c r="H1577" t="s">
        <v>94</v>
      </c>
      <c r="I1577" t="s">
        <v>95</v>
      </c>
      <c r="J1577">
        <v>15</v>
      </c>
      <c r="K1577">
        <v>1.6299999999999999E-2</v>
      </c>
      <c r="L1577" t="s">
        <v>88</v>
      </c>
      <c r="M1577" t="s">
        <v>120</v>
      </c>
      <c r="N1577">
        <v>16.664999999999999</v>
      </c>
      <c r="O1577">
        <v>16.664999999999999</v>
      </c>
      <c r="P1577">
        <v>0</v>
      </c>
      <c r="Q1577">
        <v>0</v>
      </c>
      <c r="R1577" t="s">
        <v>309</v>
      </c>
      <c r="S1577">
        <v>1</v>
      </c>
      <c r="T1577">
        <v>1</v>
      </c>
      <c r="U1577">
        <v>0</v>
      </c>
      <c r="V1577" t="s">
        <v>97</v>
      </c>
      <c r="W1577">
        <v>1</v>
      </c>
      <c r="Y1577" t="s">
        <v>120</v>
      </c>
      <c r="Z1577">
        <v>16.664999999999999</v>
      </c>
      <c r="AA1577">
        <v>16.664999999999999</v>
      </c>
    </row>
    <row r="1578" spans="1:27" x14ac:dyDescent="0.25">
      <c r="A1578" t="s">
        <v>1868</v>
      </c>
      <c r="B1578" t="s">
        <v>1853</v>
      </c>
      <c r="C1578" s="8" t="s">
        <v>1854</v>
      </c>
      <c r="D1578">
        <v>0</v>
      </c>
      <c r="E1578" t="s">
        <v>132</v>
      </c>
      <c r="F1578" t="s">
        <v>133</v>
      </c>
      <c r="G1578" t="s">
        <v>85</v>
      </c>
      <c r="H1578" t="s">
        <v>86</v>
      </c>
      <c r="I1578" t="s">
        <v>87</v>
      </c>
      <c r="J1578">
        <v>21</v>
      </c>
      <c r="K1578">
        <v>1.8599999999999998E-2</v>
      </c>
      <c r="L1578" t="s">
        <v>88</v>
      </c>
      <c r="M1578" t="s">
        <v>89</v>
      </c>
      <c r="N1578">
        <v>0</v>
      </c>
      <c r="O1578">
        <v>0</v>
      </c>
      <c r="P1578">
        <v>0</v>
      </c>
      <c r="Q1578">
        <v>0</v>
      </c>
      <c r="R1578" t="s">
        <v>309</v>
      </c>
      <c r="S1578">
        <v>1</v>
      </c>
      <c r="T1578">
        <v>1</v>
      </c>
      <c r="U1578">
        <v>0</v>
      </c>
      <c r="V1578" t="s">
        <v>90</v>
      </c>
      <c r="W1578">
        <v>0</v>
      </c>
      <c r="Y1578" t="s">
        <v>89</v>
      </c>
      <c r="Z1578">
        <v>0</v>
      </c>
      <c r="AA1578">
        <v>0</v>
      </c>
    </row>
    <row r="1579" spans="1:27" x14ac:dyDescent="0.25">
      <c r="A1579" t="s">
        <v>1869</v>
      </c>
      <c r="B1579" t="s">
        <v>1853</v>
      </c>
      <c r="C1579" s="8" t="s">
        <v>1854</v>
      </c>
      <c r="D1579">
        <v>0.27163949999999998</v>
      </c>
      <c r="E1579" t="s">
        <v>135</v>
      </c>
      <c r="F1579" t="s">
        <v>136</v>
      </c>
      <c r="G1579" t="s">
        <v>85</v>
      </c>
      <c r="H1579" t="s">
        <v>94</v>
      </c>
      <c r="I1579" t="s">
        <v>95</v>
      </c>
      <c r="J1579">
        <v>14</v>
      </c>
      <c r="K1579">
        <v>1.6299999999999999E-2</v>
      </c>
      <c r="L1579" t="s">
        <v>88</v>
      </c>
      <c r="M1579" t="s">
        <v>120</v>
      </c>
      <c r="N1579">
        <v>16.664999999999999</v>
      </c>
      <c r="O1579">
        <v>16.664999999999999</v>
      </c>
      <c r="P1579">
        <v>0</v>
      </c>
      <c r="Q1579">
        <v>0</v>
      </c>
      <c r="R1579" t="s">
        <v>309</v>
      </c>
      <c r="S1579">
        <v>1</v>
      </c>
      <c r="T1579">
        <v>1</v>
      </c>
      <c r="U1579">
        <v>0</v>
      </c>
      <c r="V1579" t="s">
        <v>97</v>
      </c>
      <c r="W1579">
        <v>1</v>
      </c>
      <c r="Y1579" t="s">
        <v>120</v>
      </c>
      <c r="Z1579">
        <v>16.664999999999999</v>
      </c>
      <c r="AA1579">
        <v>16.664999999999999</v>
      </c>
    </row>
    <row r="1580" spans="1:27" x14ac:dyDescent="0.25">
      <c r="A1580" t="s">
        <v>1870</v>
      </c>
      <c r="B1580" t="s">
        <v>1853</v>
      </c>
      <c r="C1580" s="8" t="s">
        <v>1854</v>
      </c>
      <c r="D1580">
        <v>0</v>
      </c>
      <c r="E1580" t="s">
        <v>138</v>
      </c>
      <c r="F1580" t="s">
        <v>139</v>
      </c>
      <c r="G1580" t="s">
        <v>85</v>
      </c>
      <c r="H1580" t="s">
        <v>118</v>
      </c>
      <c r="I1580" t="s">
        <v>119</v>
      </c>
      <c r="J1580">
        <v>39</v>
      </c>
      <c r="K1580">
        <v>4.3299999999999998E-2</v>
      </c>
      <c r="L1580" t="s">
        <v>88</v>
      </c>
      <c r="M1580" t="s">
        <v>140</v>
      </c>
      <c r="N1580">
        <v>0</v>
      </c>
      <c r="O1580">
        <v>0</v>
      </c>
      <c r="P1580">
        <v>0</v>
      </c>
      <c r="Q1580">
        <v>0</v>
      </c>
      <c r="R1580" t="s">
        <v>309</v>
      </c>
      <c r="S1580">
        <v>1</v>
      </c>
      <c r="T1580">
        <v>1</v>
      </c>
      <c r="U1580">
        <v>0</v>
      </c>
      <c r="V1580" t="s">
        <v>90</v>
      </c>
      <c r="W1580">
        <v>0</v>
      </c>
      <c r="Y1580" t="s">
        <v>140</v>
      </c>
      <c r="Z1580">
        <v>50</v>
      </c>
      <c r="AA1580">
        <v>0</v>
      </c>
    </row>
    <row r="1581" spans="1:27" x14ac:dyDescent="0.25">
      <c r="A1581" t="s">
        <v>1871</v>
      </c>
      <c r="B1581" t="s">
        <v>1853</v>
      </c>
      <c r="C1581" s="8" t="s">
        <v>1854</v>
      </c>
      <c r="D1581">
        <v>0</v>
      </c>
      <c r="E1581" t="s">
        <v>142</v>
      </c>
      <c r="F1581" t="s">
        <v>143</v>
      </c>
      <c r="G1581" t="s">
        <v>85</v>
      </c>
      <c r="H1581" t="s">
        <v>104</v>
      </c>
      <c r="I1581" t="s">
        <v>105</v>
      </c>
      <c r="J1581">
        <v>33</v>
      </c>
      <c r="K1581">
        <v>3.2500000000000001E-2</v>
      </c>
      <c r="L1581" t="s">
        <v>88</v>
      </c>
      <c r="M1581" t="s">
        <v>120</v>
      </c>
      <c r="N1581">
        <v>0</v>
      </c>
      <c r="O1581">
        <v>0</v>
      </c>
      <c r="P1581">
        <v>0</v>
      </c>
      <c r="Q1581">
        <v>0</v>
      </c>
      <c r="R1581" t="s">
        <v>309</v>
      </c>
      <c r="S1581">
        <v>1</v>
      </c>
      <c r="T1581">
        <v>1</v>
      </c>
      <c r="U1581">
        <v>0</v>
      </c>
      <c r="V1581" t="s">
        <v>121</v>
      </c>
      <c r="W1581">
        <v>0</v>
      </c>
      <c r="Y1581" t="s">
        <v>120</v>
      </c>
      <c r="Z1581">
        <v>16.664999999999999</v>
      </c>
      <c r="AA1581">
        <v>0</v>
      </c>
    </row>
    <row r="1582" spans="1:27" x14ac:dyDescent="0.25">
      <c r="A1582" t="s">
        <v>1872</v>
      </c>
      <c r="B1582" t="s">
        <v>1853</v>
      </c>
      <c r="C1582" s="8" t="s">
        <v>1854</v>
      </c>
      <c r="D1582">
        <v>0</v>
      </c>
      <c r="E1582" t="s">
        <v>148</v>
      </c>
      <c r="F1582" t="s">
        <v>149</v>
      </c>
      <c r="G1582" t="s">
        <v>85</v>
      </c>
      <c r="H1582" t="s">
        <v>94</v>
      </c>
      <c r="I1582" t="s">
        <v>95</v>
      </c>
      <c r="J1582">
        <v>16</v>
      </c>
      <c r="K1582">
        <v>1.6299999999999999E-2</v>
      </c>
      <c r="L1582" t="s">
        <v>88</v>
      </c>
      <c r="M1582" t="s">
        <v>120</v>
      </c>
      <c r="N1582">
        <v>0</v>
      </c>
      <c r="O1582">
        <v>0</v>
      </c>
      <c r="P1582">
        <v>0</v>
      </c>
      <c r="Q1582">
        <v>0</v>
      </c>
      <c r="R1582" t="s">
        <v>309</v>
      </c>
      <c r="S1582">
        <v>1</v>
      </c>
      <c r="T1582">
        <v>1</v>
      </c>
      <c r="U1582">
        <v>0</v>
      </c>
      <c r="V1582" t="s">
        <v>121</v>
      </c>
      <c r="W1582">
        <v>0</v>
      </c>
      <c r="Y1582" t="s">
        <v>120</v>
      </c>
      <c r="Z1582">
        <v>16.664999999999999</v>
      </c>
      <c r="AA1582">
        <v>0</v>
      </c>
    </row>
    <row r="1583" spans="1:27" x14ac:dyDescent="0.25">
      <c r="A1583" t="s">
        <v>1873</v>
      </c>
      <c r="B1583" t="s">
        <v>1853</v>
      </c>
      <c r="C1583" s="8" t="s">
        <v>1854</v>
      </c>
      <c r="D1583">
        <v>0</v>
      </c>
      <c r="E1583" t="s">
        <v>154</v>
      </c>
      <c r="F1583" t="s">
        <v>155</v>
      </c>
      <c r="G1583" t="s">
        <v>85</v>
      </c>
      <c r="H1583" t="s">
        <v>94</v>
      </c>
      <c r="I1583" t="s">
        <v>95</v>
      </c>
      <c r="J1583">
        <v>12</v>
      </c>
      <c r="K1583">
        <v>1.6299999999999999E-2</v>
      </c>
      <c r="L1583" t="s">
        <v>88</v>
      </c>
      <c r="M1583" t="s">
        <v>120</v>
      </c>
      <c r="N1583">
        <v>0</v>
      </c>
      <c r="O1583">
        <v>0</v>
      </c>
      <c r="P1583">
        <v>0</v>
      </c>
      <c r="Q1583">
        <v>0</v>
      </c>
      <c r="R1583" t="s">
        <v>309</v>
      </c>
      <c r="S1583">
        <v>1</v>
      </c>
      <c r="T1583">
        <v>1</v>
      </c>
      <c r="U1583">
        <v>0</v>
      </c>
      <c r="V1583" t="s">
        <v>121</v>
      </c>
      <c r="W1583">
        <v>0</v>
      </c>
      <c r="Y1583" t="s">
        <v>120</v>
      </c>
      <c r="Z1583">
        <v>16.664999999999999</v>
      </c>
      <c r="AA1583">
        <v>0</v>
      </c>
    </row>
    <row r="1584" spans="1:27" x14ac:dyDescent="0.25">
      <c r="A1584" t="s">
        <v>1874</v>
      </c>
      <c r="B1584" t="s">
        <v>1853</v>
      </c>
      <c r="C1584" s="8" t="s">
        <v>1854</v>
      </c>
      <c r="D1584">
        <v>0</v>
      </c>
      <c r="E1584" t="s">
        <v>160</v>
      </c>
      <c r="F1584" t="s">
        <v>161</v>
      </c>
      <c r="G1584" t="s">
        <v>85</v>
      </c>
      <c r="H1584" t="s">
        <v>118</v>
      </c>
      <c r="I1584" t="s">
        <v>119</v>
      </c>
      <c r="J1584">
        <v>38</v>
      </c>
      <c r="K1584">
        <v>4.3299999999999998E-2</v>
      </c>
      <c r="L1584" t="s">
        <v>88</v>
      </c>
      <c r="M1584" t="s">
        <v>140</v>
      </c>
      <c r="N1584">
        <v>0</v>
      </c>
      <c r="O1584">
        <v>0</v>
      </c>
      <c r="P1584">
        <v>0</v>
      </c>
      <c r="Q1584">
        <v>0</v>
      </c>
      <c r="R1584" t="s">
        <v>309</v>
      </c>
      <c r="S1584">
        <v>1</v>
      </c>
      <c r="T1584">
        <v>1</v>
      </c>
      <c r="U1584">
        <v>0</v>
      </c>
      <c r="V1584" t="s">
        <v>90</v>
      </c>
      <c r="W1584">
        <v>0</v>
      </c>
      <c r="Y1584" t="s">
        <v>140</v>
      </c>
      <c r="Z1584">
        <v>50</v>
      </c>
      <c r="AA1584">
        <v>0</v>
      </c>
    </row>
    <row r="1585" spans="1:27" x14ac:dyDescent="0.25">
      <c r="A1585" t="s">
        <v>1875</v>
      </c>
      <c r="B1585" t="s">
        <v>1853</v>
      </c>
      <c r="C1585" s="8" t="s">
        <v>1854</v>
      </c>
      <c r="D1585">
        <v>1.085</v>
      </c>
      <c r="E1585" t="s">
        <v>163</v>
      </c>
      <c r="F1585" t="s">
        <v>164</v>
      </c>
      <c r="G1585" t="s">
        <v>85</v>
      </c>
      <c r="H1585" t="s">
        <v>165</v>
      </c>
      <c r="I1585" t="s">
        <v>166</v>
      </c>
      <c r="J1585">
        <v>29</v>
      </c>
      <c r="K1585">
        <v>2.1700000000000001E-2</v>
      </c>
      <c r="L1585" t="s">
        <v>88</v>
      </c>
      <c r="M1585" t="s">
        <v>140</v>
      </c>
      <c r="N1585">
        <v>50</v>
      </c>
      <c r="O1585">
        <v>50</v>
      </c>
      <c r="P1585">
        <v>0</v>
      </c>
      <c r="Q1585">
        <v>0</v>
      </c>
      <c r="R1585" t="s">
        <v>309</v>
      </c>
      <c r="S1585">
        <v>1</v>
      </c>
      <c r="T1585">
        <v>1</v>
      </c>
      <c r="U1585">
        <v>0</v>
      </c>
      <c r="V1585" t="s">
        <v>97</v>
      </c>
      <c r="W1585">
        <v>1</v>
      </c>
      <c r="Y1585" t="s">
        <v>140</v>
      </c>
      <c r="Z1585">
        <v>50</v>
      </c>
      <c r="AA1585">
        <v>50</v>
      </c>
    </row>
    <row r="1586" spans="1:27" x14ac:dyDescent="0.25">
      <c r="A1586" t="s">
        <v>1876</v>
      </c>
      <c r="B1586" t="s">
        <v>1853</v>
      </c>
      <c r="C1586" s="8" t="s">
        <v>1854</v>
      </c>
      <c r="D1586">
        <v>0</v>
      </c>
      <c r="E1586" t="s">
        <v>168</v>
      </c>
      <c r="F1586" t="s">
        <v>169</v>
      </c>
      <c r="G1586" t="s">
        <v>85</v>
      </c>
      <c r="H1586" t="s">
        <v>165</v>
      </c>
      <c r="I1586" t="s">
        <v>166</v>
      </c>
      <c r="J1586">
        <v>30</v>
      </c>
      <c r="K1586">
        <v>2.1700000000000001E-2</v>
      </c>
      <c r="L1586" t="s">
        <v>88</v>
      </c>
      <c r="M1586" t="s">
        <v>140</v>
      </c>
      <c r="N1586">
        <v>0</v>
      </c>
      <c r="O1586">
        <v>0</v>
      </c>
      <c r="P1586">
        <v>0</v>
      </c>
      <c r="Q1586">
        <v>0</v>
      </c>
      <c r="R1586" t="s">
        <v>309</v>
      </c>
      <c r="S1586">
        <v>1</v>
      </c>
      <c r="T1586">
        <v>1</v>
      </c>
      <c r="U1586">
        <v>0</v>
      </c>
      <c r="V1586" t="s">
        <v>121</v>
      </c>
      <c r="W1586">
        <v>0</v>
      </c>
      <c r="Y1586" t="s">
        <v>140</v>
      </c>
      <c r="Z1586">
        <v>50</v>
      </c>
      <c r="AA1586">
        <v>0</v>
      </c>
    </row>
    <row r="1587" spans="1:27" x14ac:dyDescent="0.25">
      <c r="A1587" t="s">
        <v>1877</v>
      </c>
      <c r="B1587" t="s">
        <v>1853</v>
      </c>
      <c r="C1587" s="8" t="s">
        <v>1854</v>
      </c>
      <c r="D1587">
        <v>1.085</v>
      </c>
      <c r="E1587" t="s">
        <v>171</v>
      </c>
      <c r="F1587" t="s">
        <v>172</v>
      </c>
      <c r="G1587" t="s">
        <v>85</v>
      </c>
      <c r="H1587" t="s">
        <v>165</v>
      </c>
      <c r="I1587" t="s">
        <v>166</v>
      </c>
      <c r="J1587">
        <v>31</v>
      </c>
      <c r="K1587">
        <v>2.1700000000000001E-2</v>
      </c>
      <c r="L1587" t="s">
        <v>88</v>
      </c>
      <c r="M1587" t="s">
        <v>140</v>
      </c>
      <c r="N1587">
        <v>50</v>
      </c>
      <c r="O1587">
        <v>50</v>
      </c>
      <c r="P1587">
        <v>0</v>
      </c>
      <c r="Q1587">
        <v>0</v>
      </c>
      <c r="R1587" t="s">
        <v>309</v>
      </c>
      <c r="S1587">
        <v>1</v>
      </c>
      <c r="T1587">
        <v>1</v>
      </c>
      <c r="U1587">
        <v>0</v>
      </c>
      <c r="V1587" t="s">
        <v>97</v>
      </c>
      <c r="W1587">
        <v>1</v>
      </c>
      <c r="Y1587" t="s">
        <v>140</v>
      </c>
      <c r="Z1587">
        <v>50</v>
      </c>
      <c r="AA1587">
        <v>50</v>
      </c>
    </row>
    <row r="1588" spans="1:27" x14ac:dyDescent="0.25">
      <c r="A1588" t="s">
        <v>1878</v>
      </c>
      <c r="B1588" t="s">
        <v>1853</v>
      </c>
      <c r="C1588" s="8" t="s">
        <v>1854</v>
      </c>
      <c r="D1588">
        <v>0</v>
      </c>
      <c r="E1588" t="s">
        <v>174</v>
      </c>
      <c r="F1588" t="s">
        <v>175</v>
      </c>
      <c r="G1588" t="s">
        <v>85</v>
      </c>
      <c r="H1588" t="s">
        <v>165</v>
      </c>
      <c r="I1588" t="s">
        <v>166</v>
      </c>
      <c r="J1588">
        <v>28</v>
      </c>
      <c r="K1588">
        <v>2.1700000000000001E-2</v>
      </c>
      <c r="L1588" t="s">
        <v>88</v>
      </c>
      <c r="M1588" t="s">
        <v>140</v>
      </c>
      <c r="N1588">
        <v>0</v>
      </c>
      <c r="O1588">
        <v>0</v>
      </c>
      <c r="P1588">
        <v>0</v>
      </c>
      <c r="Q1588">
        <v>0</v>
      </c>
      <c r="R1588" t="s">
        <v>309</v>
      </c>
      <c r="S1588">
        <v>1</v>
      </c>
      <c r="T1588">
        <v>1</v>
      </c>
      <c r="U1588">
        <v>0</v>
      </c>
      <c r="V1588" t="s">
        <v>121</v>
      </c>
      <c r="W1588">
        <v>0</v>
      </c>
      <c r="Y1588" t="s">
        <v>140</v>
      </c>
      <c r="Z1588">
        <v>50</v>
      </c>
      <c r="AA1588">
        <v>0</v>
      </c>
    </row>
    <row r="1589" spans="1:27" x14ac:dyDescent="0.25">
      <c r="A1589" t="s">
        <v>1879</v>
      </c>
      <c r="B1589" t="s">
        <v>1853</v>
      </c>
      <c r="C1589" s="8" t="s">
        <v>1854</v>
      </c>
      <c r="D1589">
        <v>0</v>
      </c>
      <c r="E1589" t="s">
        <v>177</v>
      </c>
      <c r="F1589" t="s">
        <v>178</v>
      </c>
      <c r="G1589" t="s">
        <v>85</v>
      </c>
      <c r="H1589" t="s">
        <v>165</v>
      </c>
      <c r="I1589" t="s">
        <v>166</v>
      </c>
      <c r="J1589">
        <v>27</v>
      </c>
      <c r="K1589">
        <v>2.1700000000000001E-2</v>
      </c>
      <c r="L1589" t="s">
        <v>88</v>
      </c>
      <c r="M1589" t="s">
        <v>140</v>
      </c>
      <c r="N1589">
        <v>0</v>
      </c>
      <c r="O1589">
        <v>0</v>
      </c>
      <c r="P1589">
        <v>0</v>
      </c>
      <c r="Q1589">
        <v>0</v>
      </c>
      <c r="R1589" t="s">
        <v>309</v>
      </c>
      <c r="S1589">
        <v>1</v>
      </c>
      <c r="T1589">
        <v>1</v>
      </c>
      <c r="U1589">
        <v>0</v>
      </c>
      <c r="V1589" t="s">
        <v>121</v>
      </c>
      <c r="W1589">
        <v>0</v>
      </c>
      <c r="Y1589" t="s">
        <v>140</v>
      </c>
      <c r="Z1589">
        <v>50</v>
      </c>
      <c r="AA1589">
        <v>0</v>
      </c>
    </row>
    <row r="1590" spans="1:27" x14ac:dyDescent="0.25">
      <c r="A1590" t="s">
        <v>1880</v>
      </c>
      <c r="B1590" t="s">
        <v>1853</v>
      </c>
      <c r="C1590" s="8" t="s">
        <v>1854</v>
      </c>
      <c r="D1590">
        <v>1.085</v>
      </c>
      <c r="E1590" t="s">
        <v>180</v>
      </c>
      <c r="F1590" t="s">
        <v>181</v>
      </c>
      <c r="G1590" t="s">
        <v>85</v>
      </c>
      <c r="H1590" t="s">
        <v>165</v>
      </c>
      <c r="I1590" t="s">
        <v>166</v>
      </c>
      <c r="J1590">
        <v>32</v>
      </c>
      <c r="K1590">
        <v>2.1700000000000001E-2</v>
      </c>
      <c r="L1590" t="s">
        <v>88</v>
      </c>
      <c r="M1590" t="s">
        <v>140</v>
      </c>
      <c r="N1590">
        <v>50</v>
      </c>
      <c r="O1590">
        <v>50</v>
      </c>
      <c r="P1590">
        <v>0</v>
      </c>
      <c r="Q1590">
        <v>0</v>
      </c>
      <c r="R1590" t="s">
        <v>309</v>
      </c>
      <c r="S1590">
        <v>1</v>
      </c>
      <c r="T1590">
        <v>1</v>
      </c>
      <c r="U1590">
        <v>0</v>
      </c>
      <c r="V1590" t="s">
        <v>97</v>
      </c>
      <c r="W1590">
        <v>1</v>
      </c>
      <c r="Y1590" t="s">
        <v>140</v>
      </c>
      <c r="Z1590">
        <v>50</v>
      </c>
      <c r="AA1590">
        <v>50</v>
      </c>
    </row>
    <row r="1591" spans="1:27" x14ac:dyDescent="0.25">
      <c r="A1591" t="s">
        <v>1881</v>
      </c>
      <c r="B1591" t="s">
        <v>1853</v>
      </c>
      <c r="C1591" s="8" t="s">
        <v>1854</v>
      </c>
      <c r="D1591">
        <v>0</v>
      </c>
      <c r="E1591" t="s">
        <v>183</v>
      </c>
      <c r="F1591" t="s">
        <v>184</v>
      </c>
      <c r="G1591" t="s">
        <v>85</v>
      </c>
      <c r="H1591" t="s">
        <v>104</v>
      </c>
      <c r="I1591" t="s">
        <v>105</v>
      </c>
      <c r="J1591">
        <v>36</v>
      </c>
      <c r="K1591">
        <v>3.2500000000000001E-2</v>
      </c>
      <c r="L1591" t="s">
        <v>88</v>
      </c>
      <c r="M1591" t="s">
        <v>89</v>
      </c>
      <c r="N1591">
        <v>0</v>
      </c>
      <c r="O1591">
        <v>0</v>
      </c>
      <c r="P1591">
        <v>0</v>
      </c>
      <c r="Q1591">
        <v>0</v>
      </c>
      <c r="R1591" t="s">
        <v>309</v>
      </c>
      <c r="S1591">
        <v>1</v>
      </c>
      <c r="T1591">
        <v>1</v>
      </c>
      <c r="U1591">
        <v>0</v>
      </c>
      <c r="V1591" t="s">
        <v>90</v>
      </c>
      <c r="W1591">
        <v>0</v>
      </c>
      <c r="Y1591" t="s">
        <v>89</v>
      </c>
      <c r="Z1591">
        <v>0</v>
      </c>
      <c r="AA1591">
        <v>0</v>
      </c>
    </row>
    <row r="1592" spans="1:27" x14ac:dyDescent="0.25">
      <c r="A1592" t="s">
        <v>1882</v>
      </c>
      <c r="B1592" t="s">
        <v>1853</v>
      </c>
      <c r="C1592" s="8" t="s">
        <v>1854</v>
      </c>
      <c r="D1592">
        <v>1.25</v>
      </c>
      <c r="E1592" t="s">
        <v>186</v>
      </c>
      <c r="F1592" t="s">
        <v>187</v>
      </c>
      <c r="G1592" t="s">
        <v>188</v>
      </c>
      <c r="H1592" t="s">
        <v>189</v>
      </c>
      <c r="I1592" t="s">
        <v>190</v>
      </c>
      <c r="J1592">
        <v>4</v>
      </c>
      <c r="K1592">
        <v>2.5000000000000001E-2</v>
      </c>
      <c r="L1592" t="s">
        <v>88</v>
      </c>
      <c r="M1592" t="s">
        <v>140</v>
      </c>
      <c r="N1592">
        <v>50</v>
      </c>
      <c r="O1592">
        <v>50</v>
      </c>
      <c r="P1592">
        <v>0</v>
      </c>
      <c r="Q1592">
        <v>0</v>
      </c>
      <c r="R1592" t="s">
        <v>309</v>
      </c>
      <c r="S1592">
        <v>1</v>
      </c>
      <c r="T1592">
        <v>1</v>
      </c>
      <c r="U1592">
        <v>0</v>
      </c>
      <c r="V1592" t="s">
        <v>97</v>
      </c>
      <c r="W1592">
        <v>1</v>
      </c>
      <c r="Y1592" t="s">
        <v>140</v>
      </c>
      <c r="Z1592">
        <v>50</v>
      </c>
      <c r="AA1592">
        <v>50</v>
      </c>
    </row>
    <row r="1593" spans="1:27" x14ac:dyDescent="0.25">
      <c r="A1593" t="s">
        <v>1883</v>
      </c>
      <c r="B1593" t="s">
        <v>1853</v>
      </c>
      <c r="C1593" s="8" t="s">
        <v>1854</v>
      </c>
      <c r="D1593">
        <v>1.25</v>
      </c>
      <c r="E1593" t="s">
        <v>192</v>
      </c>
      <c r="F1593" t="s">
        <v>193</v>
      </c>
      <c r="G1593" t="s">
        <v>188</v>
      </c>
      <c r="H1593" t="s">
        <v>189</v>
      </c>
      <c r="I1593" t="s">
        <v>190</v>
      </c>
      <c r="J1593">
        <v>5</v>
      </c>
      <c r="K1593">
        <v>2.5000000000000001E-2</v>
      </c>
      <c r="L1593" t="s">
        <v>88</v>
      </c>
      <c r="M1593" t="s">
        <v>140</v>
      </c>
      <c r="N1593">
        <v>50</v>
      </c>
      <c r="O1593">
        <v>50</v>
      </c>
      <c r="P1593">
        <v>0</v>
      </c>
      <c r="Q1593">
        <v>0</v>
      </c>
      <c r="R1593" t="s">
        <v>309</v>
      </c>
      <c r="S1593">
        <v>1</v>
      </c>
      <c r="T1593">
        <v>1</v>
      </c>
      <c r="U1593">
        <v>0</v>
      </c>
      <c r="V1593" t="s">
        <v>97</v>
      </c>
      <c r="W1593">
        <v>1</v>
      </c>
      <c r="Y1593" t="s">
        <v>140</v>
      </c>
      <c r="Z1593">
        <v>50</v>
      </c>
      <c r="AA1593">
        <v>50</v>
      </c>
    </row>
    <row r="1594" spans="1:27" x14ac:dyDescent="0.25">
      <c r="A1594" t="s">
        <v>1884</v>
      </c>
      <c r="B1594" t="s">
        <v>1853</v>
      </c>
      <c r="C1594" s="8" t="s">
        <v>1854</v>
      </c>
      <c r="D1594">
        <v>1.25</v>
      </c>
      <c r="E1594" t="s">
        <v>195</v>
      </c>
      <c r="F1594" t="s">
        <v>196</v>
      </c>
      <c r="G1594" t="s">
        <v>188</v>
      </c>
      <c r="H1594" t="s">
        <v>189</v>
      </c>
      <c r="I1594" t="s">
        <v>190</v>
      </c>
      <c r="J1594">
        <v>6</v>
      </c>
      <c r="K1594">
        <v>2.5000000000000001E-2</v>
      </c>
      <c r="L1594" t="s">
        <v>88</v>
      </c>
      <c r="M1594" t="s">
        <v>140</v>
      </c>
      <c r="N1594">
        <v>50</v>
      </c>
      <c r="O1594">
        <v>50</v>
      </c>
      <c r="P1594">
        <v>0</v>
      </c>
      <c r="Q1594">
        <v>0</v>
      </c>
      <c r="R1594" t="s">
        <v>309</v>
      </c>
      <c r="S1594">
        <v>1</v>
      </c>
      <c r="T1594">
        <v>1</v>
      </c>
      <c r="U1594">
        <v>0</v>
      </c>
      <c r="V1594" t="s">
        <v>97</v>
      </c>
      <c r="W1594">
        <v>1</v>
      </c>
      <c r="Y1594" t="s">
        <v>140</v>
      </c>
      <c r="Z1594">
        <v>50</v>
      </c>
      <c r="AA1594">
        <v>50</v>
      </c>
    </row>
    <row r="1595" spans="1:27" x14ac:dyDescent="0.25">
      <c r="A1595" t="s">
        <v>1885</v>
      </c>
      <c r="B1595" t="s">
        <v>1853</v>
      </c>
      <c r="C1595" s="8" t="s">
        <v>1854</v>
      </c>
      <c r="D1595">
        <v>1.25</v>
      </c>
      <c r="E1595" t="s">
        <v>198</v>
      </c>
      <c r="F1595" t="s">
        <v>199</v>
      </c>
      <c r="G1595" t="s">
        <v>188</v>
      </c>
      <c r="H1595" t="s">
        <v>189</v>
      </c>
      <c r="I1595" t="s">
        <v>190</v>
      </c>
      <c r="J1595">
        <v>7</v>
      </c>
      <c r="K1595">
        <v>2.5000000000000001E-2</v>
      </c>
      <c r="L1595" t="s">
        <v>88</v>
      </c>
      <c r="M1595" t="s">
        <v>140</v>
      </c>
      <c r="N1595">
        <v>50</v>
      </c>
      <c r="O1595">
        <v>50</v>
      </c>
      <c r="P1595">
        <v>0</v>
      </c>
      <c r="Q1595">
        <v>0</v>
      </c>
      <c r="R1595" t="s">
        <v>309</v>
      </c>
      <c r="S1595">
        <v>1</v>
      </c>
      <c r="T1595">
        <v>1</v>
      </c>
      <c r="U1595">
        <v>0</v>
      </c>
      <c r="V1595" t="s">
        <v>97</v>
      </c>
      <c r="W1595">
        <v>1</v>
      </c>
      <c r="Y1595" t="s">
        <v>140</v>
      </c>
      <c r="Z1595">
        <v>50</v>
      </c>
      <c r="AA1595">
        <v>50</v>
      </c>
    </row>
    <row r="1596" spans="1:27" x14ac:dyDescent="0.25">
      <c r="A1596" t="s">
        <v>1886</v>
      </c>
      <c r="B1596" t="s">
        <v>1155</v>
      </c>
      <c r="C1596" s="8" t="s">
        <v>1156</v>
      </c>
      <c r="D1596">
        <v>2.085</v>
      </c>
      <c r="E1596" t="s">
        <v>202</v>
      </c>
      <c r="F1596" t="s">
        <v>203</v>
      </c>
      <c r="G1596" t="s">
        <v>188</v>
      </c>
      <c r="H1596" t="s">
        <v>104</v>
      </c>
      <c r="I1596" t="s">
        <v>204</v>
      </c>
      <c r="J1596">
        <v>11</v>
      </c>
      <c r="K1596">
        <v>4.1700000000000001E-2</v>
      </c>
      <c r="L1596" t="s">
        <v>88</v>
      </c>
      <c r="M1596" t="s">
        <v>140</v>
      </c>
      <c r="N1596">
        <v>50</v>
      </c>
      <c r="O1596">
        <v>50</v>
      </c>
      <c r="P1596">
        <v>0</v>
      </c>
      <c r="Q1596">
        <v>0</v>
      </c>
      <c r="S1596">
        <v>1</v>
      </c>
      <c r="T1596">
        <v>1</v>
      </c>
      <c r="U1596">
        <v>0</v>
      </c>
      <c r="V1596" t="s">
        <v>97</v>
      </c>
      <c r="W1596">
        <v>1</v>
      </c>
      <c r="Y1596" t="s">
        <v>140</v>
      </c>
      <c r="Z1596">
        <v>50</v>
      </c>
      <c r="AA1596">
        <v>50</v>
      </c>
    </row>
    <row r="1597" spans="1:27" x14ac:dyDescent="0.25">
      <c r="A1597" t="s">
        <v>1887</v>
      </c>
      <c r="B1597" t="s">
        <v>1853</v>
      </c>
      <c r="C1597" s="8" t="s">
        <v>1854</v>
      </c>
      <c r="D1597">
        <v>1.25</v>
      </c>
      <c r="E1597" t="s">
        <v>206</v>
      </c>
      <c r="F1597" t="s">
        <v>207</v>
      </c>
      <c r="G1597" t="s">
        <v>188</v>
      </c>
      <c r="H1597" t="s">
        <v>189</v>
      </c>
      <c r="I1597" t="s">
        <v>190</v>
      </c>
      <c r="J1597">
        <v>8</v>
      </c>
      <c r="K1597">
        <v>2.5000000000000001E-2</v>
      </c>
      <c r="L1597" t="s">
        <v>88</v>
      </c>
      <c r="M1597" t="s">
        <v>140</v>
      </c>
      <c r="N1597">
        <v>50</v>
      </c>
      <c r="O1597">
        <v>50</v>
      </c>
      <c r="P1597">
        <v>0</v>
      </c>
      <c r="Q1597">
        <v>0</v>
      </c>
      <c r="R1597" t="s">
        <v>309</v>
      </c>
      <c r="S1597">
        <v>1</v>
      </c>
      <c r="T1597">
        <v>1</v>
      </c>
      <c r="U1597">
        <v>0</v>
      </c>
      <c r="V1597" t="s">
        <v>97</v>
      </c>
      <c r="W1597">
        <v>1</v>
      </c>
      <c r="Y1597" t="s">
        <v>140</v>
      </c>
      <c r="Z1597">
        <v>50</v>
      </c>
      <c r="AA1597">
        <v>50</v>
      </c>
    </row>
    <row r="1598" spans="1:27" x14ac:dyDescent="0.25">
      <c r="A1598" t="s">
        <v>1888</v>
      </c>
      <c r="B1598" t="s">
        <v>1155</v>
      </c>
      <c r="C1598" s="8" t="s">
        <v>1156</v>
      </c>
      <c r="D1598">
        <v>0.463287</v>
      </c>
      <c r="E1598" t="s">
        <v>209</v>
      </c>
      <c r="F1598" t="s">
        <v>210</v>
      </c>
      <c r="G1598" t="s">
        <v>188</v>
      </c>
      <c r="H1598" t="s">
        <v>104</v>
      </c>
      <c r="I1598" t="s">
        <v>204</v>
      </c>
      <c r="J1598">
        <v>9</v>
      </c>
      <c r="K1598">
        <v>4.1700000000000001E-2</v>
      </c>
      <c r="L1598" t="s">
        <v>88</v>
      </c>
      <c r="M1598" t="s">
        <v>96</v>
      </c>
      <c r="N1598">
        <v>11.11</v>
      </c>
      <c r="O1598">
        <v>11.11</v>
      </c>
      <c r="P1598">
        <v>0</v>
      </c>
      <c r="Q1598">
        <v>0</v>
      </c>
      <c r="S1598">
        <v>1</v>
      </c>
      <c r="T1598">
        <v>1</v>
      </c>
      <c r="U1598">
        <v>0</v>
      </c>
      <c r="W1598">
        <v>0</v>
      </c>
      <c r="X1598">
        <v>1</v>
      </c>
      <c r="Y1598" t="s">
        <v>96</v>
      </c>
      <c r="Z1598">
        <v>33.33</v>
      </c>
      <c r="AA1598">
        <v>11.11</v>
      </c>
    </row>
    <row r="1599" spans="1:27" x14ac:dyDescent="0.25">
      <c r="A1599" t="s">
        <v>1889</v>
      </c>
      <c r="B1599" t="s">
        <v>1155</v>
      </c>
      <c r="C1599" s="8" t="s">
        <v>1156</v>
      </c>
      <c r="D1599">
        <v>1.39</v>
      </c>
      <c r="E1599" t="s">
        <v>214</v>
      </c>
      <c r="F1599" t="s">
        <v>215</v>
      </c>
      <c r="G1599" t="s">
        <v>188</v>
      </c>
      <c r="H1599" t="s">
        <v>104</v>
      </c>
      <c r="I1599" t="s">
        <v>204</v>
      </c>
      <c r="J1599">
        <v>10</v>
      </c>
      <c r="K1599">
        <v>4.1700000000000001E-2</v>
      </c>
      <c r="L1599" t="s">
        <v>88</v>
      </c>
      <c r="M1599" t="s">
        <v>268</v>
      </c>
      <c r="N1599">
        <v>33.333333333299997</v>
      </c>
      <c r="O1599">
        <v>33.333333333299997</v>
      </c>
      <c r="P1599">
        <v>0</v>
      </c>
      <c r="Q1599">
        <v>0</v>
      </c>
      <c r="S1599">
        <v>1</v>
      </c>
      <c r="T1599">
        <v>1</v>
      </c>
      <c r="U1599">
        <v>0</v>
      </c>
      <c r="W1599">
        <v>0</v>
      </c>
      <c r="X1599">
        <v>2</v>
      </c>
      <c r="Y1599" t="s">
        <v>268</v>
      </c>
      <c r="Z1599">
        <v>50</v>
      </c>
      <c r="AA1599">
        <v>33.333333333299997</v>
      </c>
    </row>
    <row r="1600" spans="1:27" x14ac:dyDescent="0.25">
      <c r="A1600" t="s">
        <v>1890</v>
      </c>
      <c r="B1600" t="s">
        <v>1853</v>
      </c>
      <c r="C1600" s="8" t="s">
        <v>1854</v>
      </c>
      <c r="D1600">
        <v>2.2197779999999998</v>
      </c>
      <c r="E1600" t="s">
        <v>217</v>
      </c>
      <c r="F1600" t="s">
        <v>218</v>
      </c>
      <c r="G1600" t="s">
        <v>219</v>
      </c>
      <c r="H1600" t="s">
        <v>3</v>
      </c>
      <c r="I1600" t="s">
        <v>3</v>
      </c>
      <c r="J1600">
        <v>1</v>
      </c>
      <c r="K1600">
        <v>3.3300000000000003E-2</v>
      </c>
      <c r="L1600" t="s">
        <v>88</v>
      </c>
      <c r="M1600" t="s">
        <v>221</v>
      </c>
      <c r="N1600">
        <v>66.66</v>
      </c>
      <c r="O1600">
        <v>66.66</v>
      </c>
      <c r="P1600">
        <v>0</v>
      </c>
      <c r="Q1600">
        <v>0</v>
      </c>
      <c r="R1600" t="s">
        <v>309</v>
      </c>
      <c r="S1600">
        <v>1</v>
      </c>
      <c r="T1600">
        <v>1</v>
      </c>
      <c r="U1600">
        <v>0</v>
      </c>
      <c r="W1600">
        <v>0</v>
      </c>
      <c r="X1600">
        <v>66.66</v>
      </c>
      <c r="Y1600" t="s">
        <v>221</v>
      </c>
      <c r="Z1600">
        <v>50</v>
      </c>
      <c r="AA1600">
        <v>66.66</v>
      </c>
    </row>
    <row r="1601" spans="1:27" x14ac:dyDescent="0.25">
      <c r="A1601" t="s">
        <v>1891</v>
      </c>
      <c r="B1601" t="s">
        <v>1853</v>
      </c>
      <c r="C1601" s="8" t="s">
        <v>1854</v>
      </c>
      <c r="D1601">
        <v>1.1098889999999999</v>
      </c>
      <c r="E1601" t="s">
        <v>223</v>
      </c>
      <c r="F1601" t="s">
        <v>224</v>
      </c>
      <c r="G1601" t="s">
        <v>219</v>
      </c>
      <c r="H1601" t="s">
        <v>3</v>
      </c>
      <c r="I1601" t="s">
        <v>3</v>
      </c>
      <c r="J1601">
        <v>3</v>
      </c>
      <c r="K1601">
        <v>3.3300000000000003E-2</v>
      </c>
      <c r="L1601" t="s">
        <v>88</v>
      </c>
      <c r="M1601" t="s">
        <v>221</v>
      </c>
      <c r="N1601">
        <v>33.33</v>
      </c>
      <c r="O1601">
        <v>33.33</v>
      </c>
      <c r="P1601">
        <v>0</v>
      </c>
      <c r="Q1601">
        <v>0</v>
      </c>
      <c r="R1601" t="s">
        <v>309</v>
      </c>
      <c r="S1601">
        <v>1</v>
      </c>
      <c r="T1601">
        <v>1</v>
      </c>
      <c r="U1601">
        <v>0</v>
      </c>
      <c r="W1601">
        <v>0</v>
      </c>
      <c r="X1601">
        <v>33.33</v>
      </c>
      <c r="Y1601" t="s">
        <v>221</v>
      </c>
      <c r="Z1601">
        <v>50</v>
      </c>
      <c r="AA1601">
        <v>33.33</v>
      </c>
    </row>
    <row r="1602" spans="1:27" x14ac:dyDescent="0.25">
      <c r="A1602" t="s">
        <v>1892</v>
      </c>
      <c r="B1602" t="s">
        <v>1853</v>
      </c>
      <c r="C1602" s="8" t="s">
        <v>1854</v>
      </c>
      <c r="D1602">
        <v>1.0323</v>
      </c>
      <c r="E1602" t="s">
        <v>226</v>
      </c>
      <c r="F1602" t="s">
        <v>227</v>
      </c>
      <c r="G1602" t="s">
        <v>219</v>
      </c>
      <c r="H1602" t="s">
        <v>3</v>
      </c>
      <c r="I1602" t="s">
        <v>3</v>
      </c>
      <c r="J1602">
        <v>2</v>
      </c>
      <c r="K1602">
        <v>3.3300000000000003E-2</v>
      </c>
      <c r="L1602" t="s">
        <v>88</v>
      </c>
      <c r="M1602" t="s">
        <v>221</v>
      </c>
      <c r="N1602">
        <v>31</v>
      </c>
      <c r="O1602">
        <v>31</v>
      </c>
      <c r="P1602">
        <v>0</v>
      </c>
      <c r="Q1602">
        <v>0</v>
      </c>
      <c r="R1602" t="s">
        <v>309</v>
      </c>
      <c r="S1602">
        <v>1</v>
      </c>
      <c r="T1602">
        <v>1</v>
      </c>
      <c r="U1602">
        <v>0</v>
      </c>
      <c r="W1602">
        <v>0</v>
      </c>
      <c r="X1602">
        <v>31</v>
      </c>
      <c r="Y1602" t="s">
        <v>221</v>
      </c>
      <c r="Z1602">
        <v>50</v>
      </c>
      <c r="AA1602">
        <v>31</v>
      </c>
    </row>
    <row r="1603" spans="1:27" x14ac:dyDescent="0.25">
      <c r="A1603" t="s">
        <v>1893</v>
      </c>
      <c r="B1603" t="s">
        <v>1894</v>
      </c>
      <c r="C1603" s="8" t="s">
        <v>1895</v>
      </c>
      <c r="D1603">
        <v>0.61993799999999899</v>
      </c>
      <c r="E1603" t="s">
        <v>83</v>
      </c>
      <c r="F1603" t="s">
        <v>84</v>
      </c>
      <c r="G1603" t="s">
        <v>85</v>
      </c>
      <c r="H1603" t="s">
        <v>86</v>
      </c>
      <c r="I1603" t="s">
        <v>87</v>
      </c>
      <c r="J1603">
        <v>24</v>
      </c>
      <c r="K1603">
        <v>1.8599999999999998E-2</v>
      </c>
      <c r="L1603" t="s">
        <v>88</v>
      </c>
      <c r="M1603" t="s">
        <v>96</v>
      </c>
      <c r="N1603">
        <v>33.33</v>
      </c>
      <c r="O1603">
        <v>33.33</v>
      </c>
      <c r="P1603">
        <v>0</v>
      </c>
      <c r="Q1603">
        <v>0</v>
      </c>
      <c r="S1603">
        <v>1</v>
      </c>
      <c r="T1603">
        <v>1</v>
      </c>
      <c r="U1603">
        <v>0</v>
      </c>
      <c r="V1603" t="s">
        <v>97</v>
      </c>
      <c r="W1603">
        <v>1</v>
      </c>
      <c r="Y1603" t="s">
        <v>96</v>
      </c>
      <c r="Z1603">
        <v>33.33</v>
      </c>
      <c r="AA1603">
        <v>33.33</v>
      </c>
    </row>
    <row r="1604" spans="1:27" x14ac:dyDescent="0.25">
      <c r="A1604" t="s">
        <v>1896</v>
      </c>
      <c r="B1604" t="s">
        <v>1894</v>
      </c>
      <c r="C1604" s="8" t="s">
        <v>1895</v>
      </c>
      <c r="D1604">
        <v>0</v>
      </c>
      <c r="E1604" t="s">
        <v>92</v>
      </c>
      <c r="F1604" t="s">
        <v>93</v>
      </c>
      <c r="G1604" t="s">
        <v>85</v>
      </c>
      <c r="H1604" t="s">
        <v>94</v>
      </c>
      <c r="I1604" t="s">
        <v>95</v>
      </c>
      <c r="J1604">
        <v>13</v>
      </c>
      <c r="K1604">
        <v>1.6299999999999999E-2</v>
      </c>
      <c r="L1604" t="s">
        <v>88</v>
      </c>
      <c r="M1604" t="s">
        <v>89</v>
      </c>
      <c r="N1604">
        <v>0</v>
      </c>
      <c r="O1604">
        <v>0</v>
      </c>
      <c r="P1604">
        <v>0</v>
      </c>
      <c r="Q1604">
        <v>0</v>
      </c>
      <c r="S1604">
        <v>1</v>
      </c>
      <c r="T1604">
        <v>1</v>
      </c>
      <c r="U1604">
        <v>0</v>
      </c>
      <c r="V1604" t="s">
        <v>90</v>
      </c>
      <c r="W1604">
        <v>0</v>
      </c>
      <c r="Y1604" t="s">
        <v>89</v>
      </c>
      <c r="Z1604">
        <v>0</v>
      </c>
      <c r="AA1604">
        <v>0</v>
      </c>
    </row>
    <row r="1605" spans="1:27" x14ac:dyDescent="0.25">
      <c r="A1605" t="s">
        <v>1897</v>
      </c>
      <c r="B1605" t="s">
        <v>1894</v>
      </c>
      <c r="C1605" s="8" t="s">
        <v>1895</v>
      </c>
      <c r="D1605">
        <v>0</v>
      </c>
      <c r="E1605" t="s">
        <v>99</v>
      </c>
      <c r="F1605" t="s">
        <v>100</v>
      </c>
      <c r="G1605" t="s">
        <v>85</v>
      </c>
      <c r="H1605" t="s">
        <v>86</v>
      </c>
      <c r="I1605" t="s">
        <v>87</v>
      </c>
      <c r="J1605">
        <v>26</v>
      </c>
      <c r="K1605">
        <v>1.8599999999999998E-2</v>
      </c>
      <c r="L1605" t="s">
        <v>88</v>
      </c>
      <c r="M1605" t="s">
        <v>89</v>
      </c>
      <c r="N1605">
        <v>0</v>
      </c>
      <c r="O1605">
        <v>0</v>
      </c>
      <c r="P1605">
        <v>0</v>
      </c>
      <c r="Q1605">
        <v>0</v>
      </c>
      <c r="S1605">
        <v>1</v>
      </c>
      <c r="T1605">
        <v>1</v>
      </c>
      <c r="U1605">
        <v>0</v>
      </c>
      <c r="V1605" t="s">
        <v>90</v>
      </c>
      <c r="W1605">
        <v>0</v>
      </c>
      <c r="Y1605" t="s">
        <v>89</v>
      </c>
      <c r="Z1605">
        <v>0</v>
      </c>
      <c r="AA1605">
        <v>0</v>
      </c>
    </row>
    <row r="1606" spans="1:27" x14ac:dyDescent="0.25">
      <c r="A1606" t="s">
        <v>1898</v>
      </c>
      <c r="B1606" t="s">
        <v>1894</v>
      </c>
      <c r="C1606" s="8" t="s">
        <v>1895</v>
      </c>
      <c r="D1606">
        <v>0</v>
      </c>
      <c r="E1606" t="s">
        <v>102</v>
      </c>
      <c r="F1606" t="s">
        <v>103</v>
      </c>
      <c r="G1606" t="s">
        <v>85</v>
      </c>
      <c r="H1606" t="s">
        <v>104</v>
      </c>
      <c r="I1606" t="s">
        <v>105</v>
      </c>
      <c r="J1606">
        <v>34</v>
      </c>
      <c r="K1606">
        <v>3.2500000000000001E-2</v>
      </c>
      <c r="L1606" t="s">
        <v>88</v>
      </c>
      <c r="M1606" t="s">
        <v>89</v>
      </c>
      <c r="N1606">
        <v>0</v>
      </c>
      <c r="O1606">
        <v>0</v>
      </c>
      <c r="P1606">
        <v>0</v>
      </c>
      <c r="Q1606">
        <v>0</v>
      </c>
      <c r="S1606">
        <v>1</v>
      </c>
      <c r="T1606">
        <v>1</v>
      </c>
      <c r="U1606">
        <v>0</v>
      </c>
      <c r="V1606" t="s">
        <v>90</v>
      </c>
      <c r="W1606">
        <v>0</v>
      </c>
      <c r="Y1606" t="s">
        <v>89</v>
      </c>
      <c r="Z1606">
        <v>0</v>
      </c>
      <c r="AA1606">
        <v>0</v>
      </c>
    </row>
    <row r="1607" spans="1:27" x14ac:dyDescent="0.25">
      <c r="A1607" t="s">
        <v>1899</v>
      </c>
      <c r="B1607" t="s">
        <v>1894</v>
      </c>
      <c r="C1607" s="8" t="s">
        <v>1895</v>
      </c>
      <c r="D1607">
        <v>0</v>
      </c>
      <c r="E1607" t="s">
        <v>107</v>
      </c>
      <c r="F1607" t="s">
        <v>108</v>
      </c>
      <c r="G1607" t="s">
        <v>85</v>
      </c>
      <c r="H1607" t="s">
        <v>94</v>
      </c>
      <c r="I1607" t="s">
        <v>95</v>
      </c>
      <c r="J1607">
        <v>19</v>
      </c>
      <c r="K1607">
        <v>1.6299999999999999E-2</v>
      </c>
      <c r="L1607" t="s">
        <v>88</v>
      </c>
      <c r="M1607" t="s">
        <v>89</v>
      </c>
      <c r="N1607">
        <v>0</v>
      </c>
      <c r="O1607">
        <v>0</v>
      </c>
      <c r="P1607">
        <v>0</v>
      </c>
      <c r="Q1607">
        <v>0</v>
      </c>
      <c r="S1607">
        <v>1</v>
      </c>
      <c r="T1607">
        <v>1</v>
      </c>
      <c r="U1607">
        <v>0</v>
      </c>
      <c r="V1607" t="s">
        <v>90</v>
      </c>
      <c r="W1607">
        <v>0</v>
      </c>
      <c r="Y1607" t="s">
        <v>89</v>
      </c>
      <c r="Z1607">
        <v>0</v>
      </c>
      <c r="AA1607">
        <v>0</v>
      </c>
    </row>
    <row r="1608" spans="1:27" x14ac:dyDescent="0.25">
      <c r="A1608" t="s">
        <v>1900</v>
      </c>
      <c r="B1608" t="s">
        <v>1894</v>
      </c>
      <c r="C1608" s="8" t="s">
        <v>1895</v>
      </c>
      <c r="D1608">
        <v>0</v>
      </c>
      <c r="E1608" t="s">
        <v>110</v>
      </c>
      <c r="F1608" t="s">
        <v>111</v>
      </c>
      <c r="G1608" t="s">
        <v>85</v>
      </c>
      <c r="H1608" t="s">
        <v>86</v>
      </c>
      <c r="I1608" t="s">
        <v>87</v>
      </c>
      <c r="J1608">
        <v>20</v>
      </c>
      <c r="K1608">
        <v>1.8599999999999998E-2</v>
      </c>
      <c r="L1608" t="s">
        <v>88</v>
      </c>
      <c r="M1608" t="s">
        <v>89</v>
      </c>
      <c r="N1608">
        <v>0</v>
      </c>
      <c r="O1608">
        <v>0</v>
      </c>
      <c r="P1608">
        <v>0</v>
      </c>
      <c r="Q1608">
        <v>0</v>
      </c>
      <c r="S1608">
        <v>1</v>
      </c>
      <c r="T1608">
        <v>1</v>
      </c>
      <c r="U1608">
        <v>0</v>
      </c>
      <c r="V1608" t="s">
        <v>90</v>
      </c>
      <c r="W1608">
        <v>0</v>
      </c>
      <c r="Y1608" t="s">
        <v>89</v>
      </c>
      <c r="Z1608">
        <v>0</v>
      </c>
      <c r="AA1608">
        <v>0</v>
      </c>
    </row>
    <row r="1609" spans="1:27" x14ac:dyDescent="0.25">
      <c r="A1609" t="s">
        <v>1901</v>
      </c>
      <c r="B1609" t="s">
        <v>1894</v>
      </c>
      <c r="C1609" s="8" t="s">
        <v>1895</v>
      </c>
      <c r="D1609">
        <v>0</v>
      </c>
      <c r="E1609" t="s">
        <v>113</v>
      </c>
      <c r="F1609" t="s">
        <v>114</v>
      </c>
      <c r="G1609" t="s">
        <v>85</v>
      </c>
      <c r="H1609" t="s">
        <v>94</v>
      </c>
      <c r="I1609" t="s">
        <v>95</v>
      </c>
      <c r="J1609">
        <v>18</v>
      </c>
      <c r="K1609">
        <v>1.6299999999999999E-2</v>
      </c>
      <c r="L1609" t="s">
        <v>88</v>
      </c>
      <c r="M1609" t="s">
        <v>89</v>
      </c>
      <c r="N1609">
        <v>0</v>
      </c>
      <c r="O1609">
        <v>0</v>
      </c>
      <c r="P1609">
        <v>0</v>
      </c>
      <c r="Q1609">
        <v>0</v>
      </c>
      <c r="S1609">
        <v>1</v>
      </c>
      <c r="T1609">
        <v>1</v>
      </c>
      <c r="U1609">
        <v>0</v>
      </c>
      <c r="V1609" t="s">
        <v>90</v>
      </c>
      <c r="W1609">
        <v>0</v>
      </c>
      <c r="Y1609" t="s">
        <v>89</v>
      </c>
      <c r="Z1609">
        <v>0</v>
      </c>
      <c r="AA1609">
        <v>0</v>
      </c>
    </row>
    <row r="1610" spans="1:27" x14ac:dyDescent="0.25">
      <c r="A1610" t="s">
        <v>1902</v>
      </c>
      <c r="B1610" t="s">
        <v>1894</v>
      </c>
      <c r="C1610" s="8" t="s">
        <v>1895</v>
      </c>
      <c r="D1610">
        <v>0</v>
      </c>
      <c r="E1610" t="s">
        <v>116</v>
      </c>
      <c r="F1610" t="s">
        <v>117</v>
      </c>
      <c r="G1610" t="s">
        <v>85</v>
      </c>
      <c r="H1610" t="s">
        <v>118</v>
      </c>
      <c r="I1610" t="s">
        <v>119</v>
      </c>
      <c r="J1610">
        <v>37</v>
      </c>
      <c r="K1610">
        <v>4.3299999999999998E-2</v>
      </c>
      <c r="L1610" t="s">
        <v>88</v>
      </c>
      <c r="M1610" t="s">
        <v>89</v>
      </c>
      <c r="N1610">
        <v>0</v>
      </c>
      <c r="O1610">
        <v>0</v>
      </c>
      <c r="P1610">
        <v>0</v>
      </c>
      <c r="Q1610">
        <v>0</v>
      </c>
      <c r="S1610">
        <v>1</v>
      </c>
      <c r="T1610">
        <v>1</v>
      </c>
      <c r="U1610">
        <v>0</v>
      </c>
      <c r="V1610" t="s">
        <v>90</v>
      </c>
      <c r="W1610">
        <v>0</v>
      </c>
      <c r="Y1610" t="s">
        <v>89</v>
      </c>
      <c r="Z1610">
        <v>0</v>
      </c>
      <c r="AA1610">
        <v>0</v>
      </c>
    </row>
    <row r="1611" spans="1:27" x14ac:dyDescent="0.25">
      <c r="A1611" t="s">
        <v>1903</v>
      </c>
      <c r="B1611" t="s">
        <v>1894</v>
      </c>
      <c r="C1611" s="8" t="s">
        <v>1895</v>
      </c>
      <c r="D1611">
        <v>0</v>
      </c>
      <c r="E1611" t="s">
        <v>123</v>
      </c>
      <c r="F1611" t="s">
        <v>124</v>
      </c>
      <c r="G1611" t="s">
        <v>85</v>
      </c>
      <c r="H1611" t="s">
        <v>86</v>
      </c>
      <c r="I1611" t="s">
        <v>87</v>
      </c>
      <c r="J1611">
        <v>23</v>
      </c>
      <c r="K1611">
        <v>1.8599999999999998E-2</v>
      </c>
      <c r="L1611" t="s">
        <v>88</v>
      </c>
      <c r="M1611" t="s">
        <v>89</v>
      </c>
      <c r="N1611">
        <v>0</v>
      </c>
      <c r="O1611">
        <v>0</v>
      </c>
      <c r="P1611">
        <v>0</v>
      </c>
      <c r="Q1611">
        <v>0</v>
      </c>
      <c r="S1611">
        <v>1</v>
      </c>
      <c r="T1611">
        <v>1</v>
      </c>
      <c r="U1611">
        <v>0</v>
      </c>
      <c r="V1611" t="s">
        <v>90</v>
      </c>
      <c r="W1611">
        <v>0</v>
      </c>
      <c r="Y1611" t="s">
        <v>89</v>
      </c>
      <c r="Z1611">
        <v>0</v>
      </c>
      <c r="AA1611">
        <v>0</v>
      </c>
    </row>
    <row r="1612" spans="1:27" x14ac:dyDescent="0.25">
      <c r="A1612" t="s">
        <v>1904</v>
      </c>
      <c r="B1612" t="s">
        <v>1894</v>
      </c>
      <c r="C1612" s="8" t="s">
        <v>1895</v>
      </c>
      <c r="D1612">
        <v>0</v>
      </c>
      <c r="E1612" t="s">
        <v>126</v>
      </c>
      <c r="F1612" t="s">
        <v>127</v>
      </c>
      <c r="G1612" t="s">
        <v>85</v>
      </c>
      <c r="H1612" t="s">
        <v>86</v>
      </c>
      <c r="I1612" t="s">
        <v>87</v>
      </c>
      <c r="J1612">
        <v>22</v>
      </c>
      <c r="K1612">
        <v>1.8599999999999998E-2</v>
      </c>
      <c r="L1612" t="s">
        <v>88</v>
      </c>
      <c r="M1612" t="s">
        <v>89</v>
      </c>
      <c r="N1612">
        <v>0</v>
      </c>
      <c r="O1612">
        <v>0</v>
      </c>
      <c r="P1612">
        <v>0</v>
      </c>
      <c r="Q1612">
        <v>0</v>
      </c>
      <c r="S1612">
        <v>1</v>
      </c>
      <c r="T1612">
        <v>1</v>
      </c>
      <c r="U1612">
        <v>0</v>
      </c>
      <c r="V1612" t="s">
        <v>90</v>
      </c>
      <c r="W1612">
        <v>0</v>
      </c>
      <c r="Y1612" t="s">
        <v>89</v>
      </c>
      <c r="Z1612">
        <v>0</v>
      </c>
      <c r="AA1612">
        <v>0</v>
      </c>
    </row>
    <row r="1613" spans="1:27" x14ac:dyDescent="0.25">
      <c r="A1613" t="s">
        <v>1905</v>
      </c>
      <c r="B1613" t="s">
        <v>1894</v>
      </c>
      <c r="C1613" s="8" t="s">
        <v>1895</v>
      </c>
      <c r="D1613">
        <v>0</v>
      </c>
      <c r="E1613" t="s">
        <v>129</v>
      </c>
      <c r="F1613" t="s">
        <v>130</v>
      </c>
      <c r="G1613" t="s">
        <v>85</v>
      </c>
      <c r="H1613" t="s">
        <v>94</v>
      </c>
      <c r="I1613" t="s">
        <v>95</v>
      </c>
      <c r="J1613">
        <v>15</v>
      </c>
      <c r="K1613">
        <v>1.6299999999999999E-2</v>
      </c>
      <c r="L1613" t="s">
        <v>88</v>
      </c>
      <c r="M1613" t="s">
        <v>89</v>
      </c>
      <c r="N1613">
        <v>0</v>
      </c>
      <c r="O1613">
        <v>0</v>
      </c>
      <c r="P1613">
        <v>0</v>
      </c>
      <c r="Q1613">
        <v>0</v>
      </c>
      <c r="S1613">
        <v>1</v>
      </c>
      <c r="T1613">
        <v>1</v>
      </c>
      <c r="U1613">
        <v>0</v>
      </c>
      <c r="V1613" t="s">
        <v>90</v>
      </c>
      <c r="W1613">
        <v>0</v>
      </c>
      <c r="Y1613" t="s">
        <v>89</v>
      </c>
      <c r="Z1613">
        <v>0</v>
      </c>
      <c r="AA1613">
        <v>0</v>
      </c>
    </row>
    <row r="1614" spans="1:27" x14ac:dyDescent="0.25">
      <c r="A1614" t="s">
        <v>1906</v>
      </c>
      <c r="B1614" t="s">
        <v>1894</v>
      </c>
      <c r="C1614" s="8" t="s">
        <v>1895</v>
      </c>
      <c r="D1614">
        <v>0</v>
      </c>
      <c r="E1614" t="s">
        <v>132</v>
      </c>
      <c r="F1614" t="s">
        <v>133</v>
      </c>
      <c r="G1614" t="s">
        <v>85</v>
      </c>
      <c r="H1614" t="s">
        <v>86</v>
      </c>
      <c r="I1614" t="s">
        <v>87</v>
      </c>
      <c r="J1614">
        <v>21</v>
      </c>
      <c r="K1614">
        <v>1.8599999999999998E-2</v>
      </c>
      <c r="L1614" t="s">
        <v>88</v>
      </c>
      <c r="M1614" t="s">
        <v>89</v>
      </c>
      <c r="N1614">
        <v>0</v>
      </c>
      <c r="O1614">
        <v>0</v>
      </c>
      <c r="P1614">
        <v>0</v>
      </c>
      <c r="Q1614">
        <v>0</v>
      </c>
      <c r="S1614">
        <v>1</v>
      </c>
      <c r="T1614">
        <v>1</v>
      </c>
      <c r="U1614">
        <v>0</v>
      </c>
      <c r="V1614" t="s">
        <v>90</v>
      </c>
      <c r="W1614">
        <v>0</v>
      </c>
      <c r="Y1614" t="s">
        <v>89</v>
      </c>
      <c r="Z1614">
        <v>0</v>
      </c>
      <c r="AA1614">
        <v>0</v>
      </c>
    </row>
    <row r="1615" spans="1:27" x14ac:dyDescent="0.25">
      <c r="A1615" t="s">
        <v>1907</v>
      </c>
      <c r="B1615" t="s">
        <v>1894</v>
      </c>
      <c r="C1615" s="8" t="s">
        <v>1895</v>
      </c>
      <c r="D1615">
        <v>0.54327899999999996</v>
      </c>
      <c r="E1615" t="s">
        <v>135</v>
      </c>
      <c r="F1615" t="s">
        <v>136</v>
      </c>
      <c r="G1615" t="s">
        <v>85</v>
      </c>
      <c r="H1615" t="s">
        <v>94</v>
      </c>
      <c r="I1615" t="s">
        <v>95</v>
      </c>
      <c r="J1615">
        <v>14</v>
      </c>
      <c r="K1615">
        <v>1.6299999999999999E-2</v>
      </c>
      <c r="L1615" t="s">
        <v>88</v>
      </c>
      <c r="M1615" t="s">
        <v>96</v>
      </c>
      <c r="N1615">
        <v>33.33</v>
      </c>
      <c r="O1615">
        <v>33.33</v>
      </c>
      <c r="P1615">
        <v>0</v>
      </c>
      <c r="Q1615">
        <v>0</v>
      </c>
      <c r="S1615">
        <v>1</v>
      </c>
      <c r="T1615">
        <v>1</v>
      </c>
      <c r="U1615">
        <v>0</v>
      </c>
      <c r="V1615" t="s">
        <v>97</v>
      </c>
      <c r="W1615">
        <v>1</v>
      </c>
      <c r="Y1615" t="s">
        <v>96</v>
      </c>
      <c r="Z1615">
        <v>33.33</v>
      </c>
      <c r="AA1615">
        <v>33.33</v>
      </c>
    </row>
    <row r="1616" spans="1:27" x14ac:dyDescent="0.25">
      <c r="A1616" t="s">
        <v>1908</v>
      </c>
      <c r="B1616" t="s">
        <v>1894</v>
      </c>
      <c r="C1616" s="8" t="s">
        <v>1895</v>
      </c>
      <c r="D1616">
        <v>0</v>
      </c>
      <c r="E1616" t="s">
        <v>138</v>
      </c>
      <c r="F1616" t="s">
        <v>139</v>
      </c>
      <c r="G1616" t="s">
        <v>85</v>
      </c>
      <c r="H1616" t="s">
        <v>118</v>
      </c>
      <c r="I1616" t="s">
        <v>119</v>
      </c>
      <c r="J1616">
        <v>39</v>
      </c>
      <c r="K1616">
        <v>4.3299999999999998E-2</v>
      </c>
      <c r="L1616" t="s">
        <v>88</v>
      </c>
      <c r="M1616" t="s">
        <v>140</v>
      </c>
      <c r="N1616">
        <v>0</v>
      </c>
      <c r="O1616">
        <v>0</v>
      </c>
      <c r="P1616">
        <v>0</v>
      </c>
      <c r="Q1616">
        <v>0</v>
      </c>
      <c r="S1616">
        <v>1</v>
      </c>
      <c r="T1616">
        <v>1</v>
      </c>
      <c r="U1616">
        <v>0</v>
      </c>
      <c r="V1616" t="s">
        <v>90</v>
      </c>
      <c r="W1616">
        <v>0</v>
      </c>
      <c r="Y1616" t="s">
        <v>140</v>
      </c>
      <c r="Z1616">
        <v>50</v>
      </c>
      <c r="AA1616">
        <v>0</v>
      </c>
    </row>
    <row r="1617" spans="1:27" x14ac:dyDescent="0.25">
      <c r="A1617" t="s">
        <v>1909</v>
      </c>
      <c r="B1617" t="s">
        <v>1894</v>
      </c>
      <c r="C1617" s="8" t="s">
        <v>1895</v>
      </c>
      <c r="D1617">
        <v>1.0832249999999899</v>
      </c>
      <c r="E1617" t="s">
        <v>142</v>
      </c>
      <c r="F1617" t="s">
        <v>143</v>
      </c>
      <c r="G1617" t="s">
        <v>85</v>
      </c>
      <c r="H1617" t="s">
        <v>104</v>
      </c>
      <c r="I1617" t="s">
        <v>105</v>
      </c>
      <c r="J1617">
        <v>33</v>
      </c>
      <c r="K1617">
        <v>3.2500000000000001E-2</v>
      </c>
      <c r="L1617" t="s">
        <v>88</v>
      </c>
      <c r="M1617" t="s">
        <v>96</v>
      </c>
      <c r="N1617">
        <v>33.33</v>
      </c>
      <c r="O1617">
        <v>33.33</v>
      </c>
      <c r="P1617">
        <v>0</v>
      </c>
      <c r="Q1617">
        <v>0</v>
      </c>
      <c r="S1617">
        <v>1</v>
      </c>
      <c r="T1617">
        <v>1</v>
      </c>
      <c r="U1617">
        <v>0</v>
      </c>
      <c r="V1617" t="s">
        <v>97</v>
      </c>
      <c r="W1617">
        <v>1</v>
      </c>
      <c r="Y1617" t="s">
        <v>96</v>
      </c>
      <c r="Z1617">
        <v>33.33</v>
      </c>
      <c r="AA1617">
        <v>33.33</v>
      </c>
    </row>
    <row r="1618" spans="1:27" x14ac:dyDescent="0.25">
      <c r="A1618" t="s">
        <v>1910</v>
      </c>
      <c r="B1618" t="s">
        <v>1894</v>
      </c>
      <c r="C1618" s="8" t="s">
        <v>1895</v>
      </c>
      <c r="D1618">
        <v>0</v>
      </c>
      <c r="E1618" t="s">
        <v>145</v>
      </c>
      <c r="F1618" t="s">
        <v>146</v>
      </c>
      <c r="G1618" t="s">
        <v>85</v>
      </c>
      <c r="H1618" t="s">
        <v>86</v>
      </c>
      <c r="I1618" t="s">
        <v>87</v>
      </c>
      <c r="J1618">
        <v>25</v>
      </c>
      <c r="K1618">
        <v>1.8599999999999998E-2</v>
      </c>
      <c r="L1618" t="s">
        <v>88</v>
      </c>
      <c r="M1618" t="s">
        <v>89</v>
      </c>
      <c r="N1618">
        <v>0</v>
      </c>
      <c r="O1618">
        <v>0</v>
      </c>
      <c r="P1618">
        <v>0</v>
      </c>
      <c r="Q1618">
        <v>0</v>
      </c>
      <c r="S1618">
        <v>1</v>
      </c>
      <c r="T1618">
        <v>1</v>
      </c>
      <c r="U1618">
        <v>0</v>
      </c>
      <c r="V1618" t="s">
        <v>90</v>
      </c>
      <c r="W1618">
        <v>0</v>
      </c>
      <c r="Y1618" t="s">
        <v>89</v>
      </c>
      <c r="Z1618">
        <v>0</v>
      </c>
      <c r="AA1618">
        <v>0</v>
      </c>
    </row>
    <row r="1619" spans="1:27" x14ac:dyDescent="0.25">
      <c r="A1619" t="s">
        <v>1911</v>
      </c>
      <c r="B1619" t="s">
        <v>1894</v>
      </c>
      <c r="C1619" s="8" t="s">
        <v>1895</v>
      </c>
      <c r="D1619">
        <v>0</v>
      </c>
      <c r="E1619" t="s">
        <v>148</v>
      </c>
      <c r="F1619" t="s">
        <v>149</v>
      </c>
      <c r="G1619" t="s">
        <v>85</v>
      </c>
      <c r="H1619" t="s">
        <v>94</v>
      </c>
      <c r="I1619" t="s">
        <v>95</v>
      </c>
      <c r="J1619">
        <v>16</v>
      </c>
      <c r="K1619">
        <v>1.6299999999999999E-2</v>
      </c>
      <c r="L1619" t="s">
        <v>88</v>
      </c>
      <c r="M1619" t="s">
        <v>89</v>
      </c>
      <c r="N1619">
        <v>0</v>
      </c>
      <c r="O1619">
        <v>0</v>
      </c>
      <c r="P1619">
        <v>0</v>
      </c>
      <c r="Q1619">
        <v>0</v>
      </c>
      <c r="S1619">
        <v>1</v>
      </c>
      <c r="T1619">
        <v>1</v>
      </c>
      <c r="U1619">
        <v>0</v>
      </c>
      <c r="V1619" t="s">
        <v>90</v>
      </c>
      <c r="W1619">
        <v>0</v>
      </c>
      <c r="Y1619" t="s">
        <v>89</v>
      </c>
      <c r="Z1619">
        <v>0</v>
      </c>
      <c r="AA1619">
        <v>0</v>
      </c>
    </row>
    <row r="1620" spans="1:27" x14ac:dyDescent="0.25">
      <c r="A1620" t="s">
        <v>1912</v>
      </c>
      <c r="B1620" t="s">
        <v>1894</v>
      </c>
      <c r="C1620" s="8" t="s">
        <v>1895</v>
      </c>
      <c r="D1620">
        <v>0</v>
      </c>
      <c r="E1620" t="s">
        <v>151</v>
      </c>
      <c r="F1620" t="s">
        <v>152</v>
      </c>
      <c r="G1620" t="s">
        <v>85</v>
      </c>
      <c r="H1620" t="s">
        <v>94</v>
      </c>
      <c r="I1620" t="s">
        <v>95</v>
      </c>
      <c r="J1620">
        <v>17</v>
      </c>
      <c r="K1620">
        <v>1.6299999999999999E-2</v>
      </c>
      <c r="L1620" t="s">
        <v>88</v>
      </c>
      <c r="M1620" t="s">
        <v>89</v>
      </c>
      <c r="N1620">
        <v>0</v>
      </c>
      <c r="O1620">
        <v>0</v>
      </c>
      <c r="P1620">
        <v>0</v>
      </c>
      <c r="Q1620">
        <v>0</v>
      </c>
      <c r="S1620">
        <v>1</v>
      </c>
      <c r="T1620">
        <v>1</v>
      </c>
      <c r="U1620">
        <v>0</v>
      </c>
      <c r="V1620" t="s">
        <v>90</v>
      </c>
      <c r="W1620">
        <v>0</v>
      </c>
      <c r="Y1620" t="s">
        <v>89</v>
      </c>
      <c r="Z1620">
        <v>0</v>
      </c>
      <c r="AA1620">
        <v>0</v>
      </c>
    </row>
    <row r="1621" spans="1:27" x14ac:dyDescent="0.25">
      <c r="A1621" t="s">
        <v>1913</v>
      </c>
      <c r="B1621" t="s">
        <v>1894</v>
      </c>
      <c r="C1621" s="8" t="s">
        <v>1895</v>
      </c>
      <c r="D1621">
        <v>0.54327899999999996</v>
      </c>
      <c r="E1621" t="s">
        <v>154</v>
      </c>
      <c r="F1621" t="s">
        <v>155</v>
      </c>
      <c r="G1621" t="s">
        <v>85</v>
      </c>
      <c r="H1621" t="s">
        <v>94</v>
      </c>
      <c r="I1621" t="s">
        <v>95</v>
      </c>
      <c r="J1621">
        <v>12</v>
      </c>
      <c r="K1621">
        <v>1.6299999999999999E-2</v>
      </c>
      <c r="L1621" t="s">
        <v>88</v>
      </c>
      <c r="M1621" t="s">
        <v>96</v>
      </c>
      <c r="N1621">
        <v>33.33</v>
      </c>
      <c r="O1621">
        <v>33.33</v>
      </c>
      <c r="P1621">
        <v>0</v>
      </c>
      <c r="Q1621">
        <v>0</v>
      </c>
      <c r="S1621">
        <v>1</v>
      </c>
      <c r="T1621">
        <v>1</v>
      </c>
      <c r="U1621">
        <v>0</v>
      </c>
      <c r="V1621" t="s">
        <v>97</v>
      </c>
      <c r="W1621">
        <v>1</v>
      </c>
      <c r="Y1621" t="s">
        <v>96</v>
      </c>
      <c r="Z1621">
        <v>33.33</v>
      </c>
      <c r="AA1621">
        <v>33.33</v>
      </c>
    </row>
    <row r="1622" spans="1:27" x14ac:dyDescent="0.25">
      <c r="A1622" t="s">
        <v>1914</v>
      </c>
      <c r="B1622" t="s">
        <v>1894</v>
      </c>
      <c r="C1622" s="8" t="s">
        <v>1895</v>
      </c>
      <c r="D1622">
        <v>0</v>
      </c>
      <c r="E1622" t="s">
        <v>157</v>
      </c>
      <c r="F1622" t="s">
        <v>158</v>
      </c>
      <c r="G1622" t="s">
        <v>85</v>
      </c>
      <c r="H1622" t="s">
        <v>104</v>
      </c>
      <c r="I1622" t="s">
        <v>105</v>
      </c>
      <c r="J1622">
        <v>35</v>
      </c>
      <c r="K1622">
        <v>3.2500000000000001E-2</v>
      </c>
      <c r="L1622" t="s">
        <v>88</v>
      </c>
      <c r="M1622" t="s">
        <v>89</v>
      </c>
      <c r="N1622">
        <v>0</v>
      </c>
      <c r="O1622">
        <v>0</v>
      </c>
      <c r="P1622">
        <v>0</v>
      </c>
      <c r="Q1622">
        <v>0</v>
      </c>
      <c r="S1622">
        <v>1</v>
      </c>
      <c r="T1622">
        <v>1</v>
      </c>
      <c r="U1622">
        <v>0</v>
      </c>
      <c r="V1622" t="s">
        <v>90</v>
      </c>
      <c r="W1622">
        <v>0</v>
      </c>
      <c r="Y1622" t="s">
        <v>89</v>
      </c>
      <c r="Z1622">
        <v>0</v>
      </c>
      <c r="AA1622">
        <v>0</v>
      </c>
    </row>
    <row r="1623" spans="1:27" x14ac:dyDescent="0.25">
      <c r="A1623" t="s">
        <v>1915</v>
      </c>
      <c r="B1623" t="s">
        <v>1894</v>
      </c>
      <c r="C1623" s="8" t="s">
        <v>1895</v>
      </c>
      <c r="D1623">
        <v>0</v>
      </c>
      <c r="E1623" t="s">
        <v>160</v>
      </c>
      <c r="F1623" t="s">
        <v>161</v>
      </c>
      <c r="G1623" t="s">
        <v>85</v>
      </c>
      <c r="H1623" t="s">
        <v>118</v>
      </c>
      <c r="I1623" t="s">
        <v>119</v>
      </c>
      <c r="J1623">
        <v>38</v>
      </c>
      <c r="K1623">
        <v>4.3299999999999998E-2</v>
      </c>
      <c r="L1623" t="s">
        <v>88</v>
      </c>
      <c r="M1623" t="s">
        <v>140</v>
      </c>
      <c r="N1623">
        <v>0</v>
      </c>
      <c r="O1623">
        <v>0</v>
      </c>
      <c r="P1623">
        <v>0</v>
      </c>
      <c r="Q1623">
        <v>0</v>
      </c>
      <c r="S1623">
        <v>1</v>
      </c>
      <c r="T1623">
        <v>1</v>
      </c>
      <c r="U1623">
        <v>0</v>
      </c>
      <c r="V1623" t="s">
        <v>90</v>
      </c>
      <c r="W1623">
        <v>0</v>
      </c>
      <c r="Y1623" t="s">
        <v>140</v>
      </c>
      <c r="Z1623">
        <v>50</v>
      </c>
      <c r="AA1623">
        <v>0</v>
      </c>
    </row>
    <row r="1624" spans="1:27" x14ac:dyDescent="0.25">
      <c r="A1624" t="s">
        <v>1916</v>
      </c>
      <c r="B1624" t="s">
        <v>1894</v>
      </c>
      <c r="C1624" s="8" t="s">
        <v>1895</v>
      </c>
      <c r="D1624">
        <v>1.085</v>
      </c>
      <c r="E1624" t="s">
        <v>163</v>
      </c>
      <c r="F1624" t="s">
        <v>164</v>
      </c>
      <c r="G1624" t="s">
        <v>85</v>
      </c>
      <c r="H1624" t="s">
        <v>165</v>
      </c>
      <c r="I1624" t="s">
        <v>166</v>
      </c>
      <c r="J1624">
        <v>29</v>
      </c>
      <c r="K1624">
        <v>2.1700000000000001E-2</v>
      </c>
      <c r="L1624" t="s">
        <v>88</v>
      </c>
      <c r="M1624" t="s">
        <v>140</v>
      </c>
      <c r="N1624">
        <v>50</v>
      </c>
      <c r="O1624">
        <v>50</v>
      </c>
      <c r="P1624">
        <v>0</v>
      </c>
      <c r="Q1624">
        <v>0</v>
      </c>
      <c r="S1624">
        <v>1</v>
      </c>
      <c r="T1624">
        <v>1</v>
      </c>
      <c r="U1624">
        <v>0</v>
      </c>
      <c r="V1624" t="s">
        <v>97</v>
      </c>
      <c r="W1624">
        <v>1</v>
      </c>
      <c r="Y1624" t="s">
        <v>140</v>
      </c>
      <c r="Z1624">
        <v>50</v>
      </c>
      <c r="AA1624">
        <v>50</v>
      </c>
    </row>
    <row r="1625" spans="1:27" x14ac:dyDescent="0.25">
      <c r="A1625" t="s">
        <v>1917</v>
      </c>
      <c r="B1625" t="s">
        <v>1894</v>
      </c>
      <c r="C1625" s="8" t="s">
        <v>1895</v>
      </c>
      <c r="D1625">
        <v>0</v>
      </c>
      <c r="E1625" t="s">
        <v>168</v>
      </c>
      <c r="F1625" t="s">
        <v>169</v>
      </c>
      <c r="G1625" t="s">
        <v>85</v>
      </c>
      <c r="H1625" t="s">
        <v>165</v>
      </c>
      <c r="I1625" t="s">
        <v>166</v>
      </c>
      <c r="J1625">
        <v>30</v>
      </c>
      <c r="K1625">
        <v>2.1700000000000001E-2</v>
      </c>
      <c r="L1625" t="s">
        <v>88</v>
      </c>
      <c r="M1625" t="s">
        <v>140</v>
      </c>
      <c r="N1625">
        <v>0</v>
      </c>
      <c r="O1625">
        <v>0</v>
      </c>
      <c r="P1625">
        <v>0</v>
      </c>
      <c r="Q1625">
        <v>0</v>
      </c>
      <c r="S1625">
        <v>1</v>
      </c>
      <c r="T1625">
        <v>1</v>
      </c>
      <c r="U1625">
        <v>0</v>
      </c>
      <c r="V1625" t="s">
        <v>90</v>
      </c>
      <c r="W1625">
        <v>0</v>
      </c>
      <c r="Y1625" t="s">
        <v>140</v>
      </c>
      <c r="Z1625">
        <v>50</v>
      </c>
      <c r="AA1625">
        <v>0</v>
      </c>
    </row>
    <row r="1626" spans="1:27" x14ac:dyDescent="0.25">
      <c r="A1626" t="s">
        <v>1918</v>
      </c>
      <c r="B1626" t="s">
        <v>1894</v>
      </c>
      <c r="C1626" s="8" t="s">
        <v>1895</v>
      </c>
      <c r="D1626">
        <v>0</v>
      </c>
      <c r="E1626" t="s">
        <v>171</v>
      </c>
      <c r="F1626" t="s">
        <v>172</v>
      </c>
      <c r="G1626" t="s">
        <v>85</v>
      </c>
      <c r="H1626" t="s">
        <v>165</v>
      </c>
      <c r="I1626" t="s">
        <v>166</v>
      </c>
      <c r="J1626">
        <v>31</v>
      </c>
      <c r="K1626">
        <v>2.1700000000000001E-2</v>
      </c>
      <c r="L1626" t="s">
        <v>88</v>
      </c>
      <c r="M1626" t="s">
        <v>140</v>
      </c>
      <c r="N1626">
        <v>0</v>
      </c>
      <c r="O1626">
        <v>0</v>
      </c>
      <c r="P1626">
        <v>0</v>
      </c>
      <c r="Q1626">
        <v>0</v>
      </c>
      <c r="S1626">
        <v>1</v>
      </c>
      <c r="T1626">
        <v>1</v>
      </c>
      <c r="U1626">
        <v>0</v>
      </c>
      <c r="V1626" t="s">
        <v>90</v>
      </c>
      <c r="W1626">
        <v>0</v>
      </c>
      <c r="Y1626" t="s">
        <v>140</v>
      </c>
      <c r="Z1626">
        <v>50</v>
      </c>
      <c r="AA1626">
        <v>0</v>
      </c>
    </row>
    <row r="1627" spans="1:27" x14ac:dyDescent="0.25">
      <c r="A1627" t="s">
        <v>1919</v>
      </c>
      <c r="B1627" t="s">
        <v>1894</v>
      </c>
      <c r="C1627" s="8" t="s">
        <v>1895</v>
      </c>
      <c r="D1627">
        <v>1.085</v>
      </c>
      <c r="E1627" t="s">
        <v>174</v>
      </c>
      <c r="F1627" t="s">
        <v>175</v>
      </c>
      <c r="G1627" t="s">
        <v>85</v>
      </c>
      <c r="H1627" t="s">
        <v>165</v>
      </c>
      <c r="I1627" t="s">
        <v>166</v>
      </c>
      <c r="J1627">
        <v>28</v>
      </c>
      <c r="K1627">
        <v>2.1700000000000001E-2</v>
      </c>
      <c r="L1627" t="s">
        <v>88</v>
      </c>
      <c r="M1627" t="s">
        <v>140</v>
      </c>
      <c r="N1627">
        <v>50</v>
      </c>
      <c r="O1627">
        <v>50</v>
      </c>
      <c r="P1627">
        <v>0</v>
      </c>
      <c r="Q1627">
        <v>0</v>
      </c>
      <c r="S1627">
        <v>1</v>
      </c>
      <c r="T1627">
        <v>1</v>
      </c>
      <c r="U1627">
        <v>0</v>
      </c>
      <c r="V1627" t="s">
        <v>97</v>
      </c>
      <c r="W1627">
        <v>1</v>
      </c>
      <c r="Y1627" t="s">
        <v>140</v>
      </c>
      <c r="Z1627">
        <v>50</v>
      </c>
      <c r="AA1627">
        <v>50</v>
      </c>
    </row>
    <row r="1628" spans="1:27" x14ac:dyDescent="0.25">
      <c r="A1628" t="s">
        <v>1920</v>
      </c>
      <c r="B1628" t="s">
        <v>1894</v>
      </c>
      <c r="C1628" s="8" t="s">
        <v>1895</v>
      </c>
      <c r="D1628">
        <v>1.085</v>
      </c>
      <c r="E1628" t="s">
        <v>177</v>
      </c>
      <c r="F1628" t="s">
        <v>178</v>
      </c>
      <c r="G1628" t="s">
        <v>85</v>
      </c>
      <c r="H1628" t="s">
        <v>165</v>
      </c>
      <c r="I1628" t="s">
        <v>166</v>
      </c>
      <c r="J1628">
        <v>27</v>
      </c>
      <c r="K1628">
        <v>2.1700000000000001E-2</v>
      </c>
      <c r="L1628" t="s">
        <v>88</v>
      </c>
      <c r="M1628" t="s">
        <v>140</v>
      </c>
      <c r="N1628">
        <v>50</v>
      </c>
      <c r="O1628">
        <v>50</v>
      </c>
      <c r="P1628">
        <v>0</v>
      </c>
      <c r="Q1628">
        <v>0</v>
      </c>
      <c r="S1628">
        <v>1</v>
      </c>
      <c r="T1628">
        <v>1</v>
      </c>
      <c r="U1628">
        <v>0</v>
      </c>
      <c r="V1628" t="s">
        <v>97</v>
      </c>
      <c r="W1628">
        <v>1</v>
      </c>
      <c r="Y1628" t="s">
        <v>140</v>
      </c>
      <c r="Z1628">
        <v>50</v>
      </c>
      <c r="AA1628">
        <v>50</v>
      </c>
    </row>
    <row r="1629" spans="1:27" x14ac:dyDescent="0.25">
      <c r="A1629" t="s">
        <v>1921</v>
      </c>
      <c r="B1629" t="s">
        <v>1894</v>
      </c>
      <c r="C1629" s="8" t="s">
        <v>1895</v>
      </c>
      <c r="D1629">
        <v>0</v>
      </c>
      <c r="E1629" t="s">
        <v>180</v>
      </c>
      <c r="F1629" t="s">
        <v>181</v>
      </c>
      <c r="G1629" t="s">
        <v>85</v>
      </c>
      <c r="H1629" t="s">
        <v>165</v>
      </c>
      <c r="I1629" t="s">
        <v>166</v>
      </c>
      <c r="J1629">
        <v>32</v>
      </c>
      <c r="K1629">
        <v>2.1700000000000001E-2</v>
      </c>
      <c r="L1629" t="s">
        <v>88</v>
      </c>
      <c r="M1629" t="s">
        <v>140</v>
      </c>
      <c r="N1629">
        <v>0</v>
      </c>
      <c r="O1629">
        <v>0</v>
      </c>
      <c r="P1629">
        <v>0</v>
      </c>
      <c r="Q1629">
        <v>0</v>
      </c>
      <c r="S1629">
        <v>1</v>
      </c>
      <c r="T1629">
        <v>1</v>
      </c>
      <c r="U1629">
        <v>0</v>
      </c>
      <c r="V1629" t="s">
        <v>121</v>
      </c>
      <c r="W1629">
        <v>0</v>
      </c>
      <c r="Y1629" t="s">
        <v>140</v>
      </c>
      <c r="Z1629">
        <v>50</v>
      </c>
      <c r="AA1629">
        <v>0</v>
      </c>
    </row>
    <row r="1630" spans="1:27" x14ac:dyDescent="0.25">
      <c r="A1630" t="s">
        <v>1922</v>
      </c>
      <c r="B1630" t="s">
        <v>1894</v>
      </c>
      <c r="C1630" s="8" t="s">
        <v>1895</v>
      </c>
      <c r="D1630">
        <v>0</v>
      </c>
      <c r="E1630" t="s">
        <v>183</v>
      </c>
      <c r="F1630" t="s">
        <v>184</v>
      </c>
      <c r="G1630" t="s">
        <v>85</v>
      </c>
      <c r="H1630" t="s">
        <v>104</v>
      </c>
      <c r="I1630" t="s">
        <v>105</v>
      </c>
      <c r="J1630">
        <v>36</v>
      </c>
      <c r="K1630">
        <v>3.2500000000000001E-2</v>
      </c>
      <c r="L1630" t="s">
        <v>88</v>
      </c>
      <c r="M1630" t="s">
        <v>89</v>
      </c>
      <c r="N1630">
        <v>0</v>
      </c>
      <c r="O1630">
        <v>0</v>
      </c>
      <c r="P1630">
        <v>0</v>
      </c>
      <c r="Q1630">
        <v>0</v>
      </c>
      <c r="S1630">
        <v>1</v>
      </c>
      <c r="T1630">
        <v>1</v>
      </c>
      <c r="U1630">
        <v>0</v>
      </c>
      <c r="V1630" t="s">
        <v>90</v>
      </c>
      <c r="W1630">
        <v>0</v>
      </c>
      <c r="Y1630" t="s">
        <v>89</v>
      </c>
      <c r="Z1630">
        <v>0</v>
      </c>
      <c r="AA1630">
        <v>0</v>
      </c>
    </row>
    <row r="1631" spans="1:27" x14ac:dyDescent="0.25">
      <c r="A1631" t="s">
        <v>1923</v>
      </c>
      <c r="B1631" t="s">
        <v>1894</v>
      </c>
      <c r="C1631" s="8" t="s">
        <v>1895</v>
      </c>
      <c r="D1631">
        <v>0</v>
      </c>
      <c r="E1631" t="s">
        <v>186</v>
      </c>
      <c r="F1631" t="s">
        <v>187</v>
      </c>
      <c r="G1631" t="s">
        <v>188</v>
      </c>
      <c r="H1631" t="s">
        <v>189</v>
      </c>
      <c r="I1631" t="s">
        <v>190</v>
      </c>
      <c r="J1631">
        <v>4</v>
      </c>
      <c r="K1631">
        <v>2.5000000000000001E-2</v>
      </c>
      <c r="L1631" t="s">
        <v>88</v>
      </c>
      <c r="M1631" t="s">
        <v>140</v>
      </c>
      <c r="N1631">
        <v>0</v>
      </c>
      <c r="O1631">
        <v>0</v>
      </c>
      <c r="P1631">
        <v>0</v>
      </c>
      <c r="Q1631">
        <v>0</v>
      </c>
      <c r="S1631">
        <v>1</v>
      </c>
      <c r="T1631">
        <v>1</v>
      </c>
      <c r="U1631">
        <v>0</v>
      </c>
      <c r="V1631" t="s">
        <v>121</v>
      </c>
      <c r="W1631">
        <v>0</v>
      </c>
      <c r="Y1631" t="s">
        <v>140</v>
      </c>
      <c r="Z1631">
        <v>50</v>
      </c>
      <c r="AA1631">
        <v>0</v>
      </c>
    </row>
    <row r="1632" spans="1:27" x14ac:dyDescent="0.25">
      <c r="A1632" t="s">
        <v>1924</v>
      </c>
      <c r="B1632" t="s">
        <v>1894</v>
      </c>
      <c r="C1632" s="8" t="s">
        <v>1895</v>
      </c>
      <c r="D1632">
        <v>1.25</v>
      </c>
      <c r="E1632" t="s">
        <v>192</v>
      </c>
      <c r="F1632" t="s">
        <v>193</v>
      </c>
      <c r="G1632" t="s">
        <v>188</v>
      </c>
      <c r="H1632" t="s">
        <v>189</v>
      </c>
      <c r="I1632" t="s">
        <v>190</v>
      </c>
      <c r="J1632">
        <v>5</v>
      </c>
      <c r="K1632">
        <v>2.5000000000000001E-2</v>
      </c>
      <c r="L1632" t="s">
        <v>88</v>
      </c>
      <c r="M1632" t="s">
        <v>140</v>
      </c>
      <c r="N1632">
        <v>50</v>
      </c>
      <c r="O1632">
        <v>50</v>
      </c>
      <c r="P1632">
        <v>0</v>
      </c>
      <c r="Q1632">
        <v>0</v>
      </c>
      <c r="S1632">
        <v>1</v>
      </c>
      <c r="T1632">
        <v>1</v>
      </c>
      <c r="U1632">
        <v>0</v>
      </c>
      <c r="V1632" t="s">
        <v>97</v>
      </c>
      <c r="W1632">
        <v>1</v>
      </c>
      <c r="Y1632" t="s">
        <v>140</v>
      </c>
      <c r="Z1632">
        <v>50</v>
      </c>
      <c r="AA1632">
        <v>50</v>
      </c>
    </row>
    <row r="1633" spans="1:27" x14ac:dyDescent="0.25">
      <c r="A1633" t="s">
        <v>1925</v>
      </c>
      <c r="B1633" t="s">
        <v>1894</v>
      </c>
      <c r="C1633" s="8" t="s">
        <v>1895</v>
      </c>
      <c r="D1633">
        <v>1.25</v>
      </c>
      <c r="E1633" t="s">
        <v>195</v>
      </c>
      <c r="F1633" t="s">
        <v>196</v>
      </c>
      <c r="G1633" t="s">
        <v>188</v>
      </c>
      <c r="H1633" t="s">
        <v>189</v>
      </c>
      <c r="I1633" t="s">
        <v>190</v>
      </c>
      <c r="J1633">
        <v>6</v>
      </c>
      <c r="K1633">
        <v>2.5000000000000001E-2</v>
      </c>
      <c r="L1633" t="s">
        <v>88</v>
      </c>
      <c r="M1633" t="s">
        <v>140</v>
      </c>
      <c r="N1633">
        <v>50</v>
      </c>
      <c r="O1633">
        <v>50</v>
      </c>
      <c r="P1633">
        <v>0</v>
      </c>
      <c r="Q1633">
        <v>0</v>
      </c>
      <c r="S1633">
        <v>1</v>
      </c>
      <c r="T1633">
        <v>1</v>
      </c>
      <c r="U1633">
        <v>0</v>
      </c>
      <c r="V1633" t="s">
        <v>97</v>
      </c>
      <c r="W1633">
        <v>1</v>
      </c>
      <c r="Y1633" t="s">
        <v>140</v>
      </c>
      <c r="Z1633">
        <v>50</v>
      </c>
      <c r="AA1633">
        <v>50</v>
      </c>
    </row>
    <row r="1634" spans="1:27" x14ac:dyDescent="0.25">
      <c r="A1634" t="s">
        <v>1926</v>
      </c>
      <c r="B1634" t="s">
        <v>1894</v>
      </c>
      <c r="C1634" s="8" t="s">
        <v>1895</v>
      </c>
      <c r="D1634">
        <v>1.25</v>
      </c>
      <c r="E1634" t="s">
        <v>198</v>
      </c>
      <c r="F1634" t="s">
        <v>199</v>
      </c>
      <c r="G1634" t="s">
        <v>188</v>
      </c>
      <c r="H1634" t="s">
        <v>189</v>
      </c>
      <c r="I1634" t="s">
        <v>190</v>
      </c>
      <c r="J1634">
        <v>7</v>
      </c>
      <c r="K1634">
        <v>2.5000000000000001E-2</v>
      </c>
      <c r="L1634" t="s">
        <v>88</v>
      </c>
      <c r="M1634" t="s">
        <v>140</v>
      </c>
      <c r="N1634">
        <v>50</v>
      </c>
      <c r="O1634">
        <v>50</v>
      </c>
      <c r="P1634">
        <v>0</v>
      </c>
      <c r="Q1634">
        <v>0</v>
      </c>
      <c r="S1634">
        <v>1</v>
      </c>
      <c r="T1634">
        <v>1</v>
      </c>
      <c r="U1634">
        <v>0</v>
      </c>
      <c r="V1634" t="s">
        <v>97</v>
      </c>
      <c r="W1634">
        <v>1</v>
      </c>
      <c r="Y1634" t="s">
        <v>140</v>
      </c>
      <c r="Z1634">
        <v>50</v>
      </c>
      <c r="AA1634">
        <v>50</v>
      </c>
    </row>
    <row r="1635" spans="1:27" x14ac:dyDescent="0.25">
      <c r="A1635" t="s">
        <v>1927</v>
      </c>
      <c r="B1635" t="s">
        <v>864</v>
      </c>
      <c r="C1635" s="8" t="s">
        <v>865</v>
      </c>
      <c r="D1635">
        <v>0</v>
      </c>
      <c r="E1635" t="s">
        <v>202</v>
      </c>
      <c r="F1635" t="s">
        <v>203</v>
      </c>
      <c r="G1635" t="s">
        <v>188</v>
      </c>
      <c r="H1635" t="s">
        <v>104</v>
      </c>
      <c r="I1635" t="s">
        <v>204</v>
      </c>
      <c r="J1635">
        <v>11</v>
      </c>
      <c r="K1635">
        <v>4.1700000000000001E-2</v>
      </c>
      <c r="L1635" t="s">
        <v>88</v>
      </c>
      <c r="M1635" t="s">
        <v>140</v>
      </c>
      <c r="N1635">
        <v>0</v>
      </c>
      <c r="O1635">
        <v>0</v>
      </c>
      <c r="P1635">
        <v>0</v>
      </c>
      <c r="Q1635">
        <v>0</v>
      </c>
      <c r="S1635">
        <v>1</v>
      </c>
      <c r="T1635">
        <v>1</v>
      </c>
      <c r="U1635">
        <v>0</v>
      </c>
      <c r="V1635" t="s">
        <v>90</v>
      </c>
      <c r="W1635">
        <v>0</v>
      </c>
      <c r="Y1635" t="s">
        <v>140</v>
      </c>
      <c r="Z1635">
        <v>50</v>
      </c>
      <c r="AA1635">
        <v>0</v>
      </c>
    </row>
    <row r="1636" spans="1:27" x14ac:dyDescent="0.25">
      <c r="A1636" t="s">
        <v>1928</v>
      </c>
      <c r="B1636" t="s">
        <v>1894</v>
      </c>
      <c r="C1636" s="8" t="s">
        <v>1895</v>
      </c>
      <c r="D1636">
        <v>1.25</v>
      </c>
      <c r="E1636" t="s">
        <v>206</v>
      </c>
      <c r="F1636" t="s">
        <v>207</v>
      </c>
      <c r="G1636" t="s">
        <v>188</v>
      </c>
      <c r="H1636" t="s">
        <v>189</v>
      </c>
      <c r="I1636" t="s">
        <v>190</v>
      </c>
      <c r="J1636">
        <v>8</v>
      </c>
      <c r="K1636">
        <v>2.5000000000000001E-2</v>
      </c>
      <c r="L1636" t="s">
        <v>88</v>
      </c>
      <c r="M1636" t="s">
        <v>140</v>
      </c>
      <c r="N1636">
        <v>50</v>
      </c>
      <c r="O1636">
        <v>50</v>
      </c>
      <c r="P1636">
        <v>0</v>
      </c>
      <c r="Q1636">
        <v>0</v>
      </c>
      <c r="S1636">
        <v>1</v>
      </c>
      <c r="T1636">
        <v>1</v>
      </c>
      <c r="U1636">
        <v>0</v>
      </c>
      <c r="V1636" t="s">
        <v>97</v>
      </c>
      <c r="W1636">
        <v>1</v>
      </c>
      <c r="Y1636" t="s">
        <v>140</v>
      </c>
      <c r="Z1636">
        <v>50</v>
      </c>
      <c r="AA1636">
        <v>50</v>
      </c>
    </row>
    <row r="1637" spans="1:27" x14ac:dyDescent="0.25">
      <c r="A1637" t="s">
        <v>1929</v>
      </c>
      <c r="B1637" t="s">
        <v>864</v>
      </c>
      <c r="C1637" s="8" t="s">
        <v>865</v>
      </c>
      <c r="D1637">
        <v>0</v>
      </c>
      <c r="E1637" t="s">
        <v>209</v>
      </c>
      <c r="F1637" t="s">
        <v>210</v>
      </c>
      <c r="G1637" t="s">
        <v>188</v>
      </c>
      <c r="H1637" t="s">
        <v>104</v>
      </c>
      <c r="I1637" t="s">
        <v>204</v>
      </c>
      <c r="J1637">
        <v>9</v>
      </c>
      <c r="K1637">
        <v>4.1700000000000001E-2</v>
      </c>
      <c r="L1637" t="s">
        <v>88</v>
      </c>
      <c r="M1637" t="s">
        <v>89</v>
      </c>
      <c r="N1637">
        <v>0</v>
      </c>
      <c r="O1637">
        <v>0</v>
      </c>
      <c r="P1637">
        <v>0</v>
      </c>
      <c r="Q1637">
        <v>0</v>
      </c>
      <c r="S1637">
        <v>1</v>
      </c>
      <c r="T1637">
        <v>1</v>
      </c>
      <c r="U1637">
        <v>0</v>
      </c>
      <c r="W1637">
        <v>0</v>
      </c>
      <c r="X1637">
        <v>0</v>
      </c>
      <c r="Y1637" t="s">
        <v>89</v>
      </c>
      <c r="Z1637">
        <v>0</v>
      </c>
      <c r="AA1637">
        <v>0</v>
      </c>
    </row>
    <row r="1638" spans="1:27" x14ac:dyDescent="0.25">
      <c r="A1638" t="s">
        <v>1930</v>
      </c>
      <c r="B1638" t="s">
        <v>864</v>
      </c>
      <c r="C1638" s="8" t="s">
        <v>865</v>
      </c>
      <c r="D1638">
        <v>0</v>
      </c>
      <c r="E1638" t="s">
        <v>214</v>
      </c>
      <c r="F1638" t="s">
        <v>215</v>
      </c>
      <c r="G1638" t="s">
        <v>188</v>
      </c>
      <c r="H1638" t="s">
        <v>104</v>
      </c>
      <c r="I1638" t="s">
        <v>204</v>
      </c>
      <c r="J1638">
        <v>10</v>
      </c>
      <c r="K1638">
        <v>4.1700000000000001E-2</v>
      </c>
      <c r="L1638" t="s">
        <v>88</v>
      </c>
      <c r="M1638" t="s">
        <v>89</v>
      </c>
      <c r="N1638">
        <v>0</v>
      </c>
      <c r="O1638">
        <v>0</v>
      </c>
      <c r="P1638">
        <v>0</v>
      </c>
      <c r="Q1638">
        <v>0</v>
      </c>
      <c r="S1638">
        <v>1</v>
      </c>
      <c r="T1638">
        <v>1</v>
      </c>
      <c r="U1638">
        <v>0</v>
      </c>
      <c r="W1638">
        <v>0</v>
      </c>
      <c r="X1638">
        <v>0</v>
      </c>
      <c r="Y1638" t="s">
        <v>89</v>
      </c>
      <c r="Z1638">
        <v>0</v>
      </c>
      <c r="AA1638">
        <v>0</v>
      </c>
    </row>
    <row r="1639" spans="1:27" x14ac:dyDescent="0.25">
      <c r="A1639" t="s">
        <v>1931</v>
      </c>
      <c r="B1639" t="s">
        <v>1894</v>
      </c>
      <c r="C1639" s="8" t="s">
        <v>1895</v>
      </c>
      <c r="D1639">
        <v>2.2197779999999998</v>
      </c>
      <c r="E1639" t="s">
        <v>217</v>
      </c>
      <c r="F1639" t="s">
        <v>218</v>
      </c>
      <c r="G1639" t="s">
        <v>219</v>
      </c>
      <c r="H1639" t="s">
        <v>3</v>
      </c>
      <c r="I1639" t="s">
        <v>3</v>
      </c>
      <c r="J1639">
        <v>1</v>
      </c>
      <c r="K1639">
        <v>3.3300000000000003E-2</v>
      </c>
      <c r="L1639" t="s">
        <v>88</v>
      </c>
      <c r="M1639" t="s">
        <v>221</v>
      </c>
      <c r="N1639">
        <v>66.66</v>
      </c>
      <c r="O1639">
        <v>66.66</v>
      </c>
      <c r="P1639">
        <v>0</v>
      </c>
      <c r="Q1639">
        <v>0</v>
      </c>
      <c r="S1639">
        <v>1</v>
      </c>
      <c r="T1639">
        <v>1</v>
      </c>
      <c r="U1639">
        <v>0</v>
      </c>
      <c r="W1639">
        <v>0</v>
      </c>
      <c r="X1639">
        <v>66.66</v>
      </c>
      <c r="Y1639" t="s">
        <v>221</v>
      </c>
      <c r="Z1639">
        <v>50</v>
      </c>
      <c r="AA1639">
        <v>66.66</v>
      </c>
    </row>
    <row r="1640" spans="1:27" x14ac:dyDescent="0.25">
      <c r="A1640" t="s">
        <v>1932</v>
      </c>
      <c r="B1640" t="s">
        <v>1894</v>
      </c>
      <c r="C1640" s="8" t="s">
        <v>1895</v>
      </c>
      <c r="D1640">
        <v>0</v>
      </c>
      <c r="E1640" t="s">
        <v>223</v>
      </c>
      <c r="F1640" t="s">
        <v>224</v>
      </c>
      <c r="G1640" t="s">
        <v>219</v>
      </c>
      <c r="H1640" t="s">
        <v>3</v>
      </c>
      <c r="I1640" t="s">
        <v>3</v>
      </c>
      <c r="J1640">
        <v>3</v>
      </c>
      <c r="K1640">
        <v>3.3300000000000003E-2</v>
      </c>
      <c r="L1640" t="s">
        <v>88</v>
      </c>
      <c r="M1640" t="s">
        <v>221</v>
      </c>
      <c r="N1640">
        <v>0</v>
      </c>
      <c r="O1640">
        <v>0</v>
      </c>
      <c r="P1640">
        <v>0</v>
      </c>
      <c r="Q1640">
        <v>0</v>
      </c>
      <c r="S1640">
        <v>1</v>
      </c>
      <c r="T1640">
        <v>1</v>
      </c>
      <c r="U1640">
        <v>0</v>
      </c>
      <c r="W1640">
        <v>0</v>
      </c>
      <c r="X1640">
        <v>0</v>
      </c>
      <c r="Y1640" t="s">
        <v>221</v>
      </c>
      <c r="Z1640">
        <v>50</v>
      </c>
      <c r="AA1640">
        <v>0</v>
      </c>
    </row>
    <row r="1641" spans="1:27" x14ac:dyDescent="0.25">
      <c r="A1641" t="s">
        <v>1933</v>
      </c>
      <c r="B1641" t="s">
        <v>1894</v>
      </c>
      <c r="C1641" s="8" t="s">
        <v>1895</v>
      </c>
      <c r="D1641">
        <v>0</v>
      </c>
      <c r="E1641" t="s">
        <v>226</v>
      </c>
      <c r="F1641" t="s">
        <v>227</v>
      </c>
      <c r="G1641" t="s">
        <v>219</v>
      </c>
      <c r="H1641" t="s">
        <v>3</v>
      </c>
      <c r="I1641" t="s">
        <v>3</v>
      </c>
      <c r="J1641">
        <v>2</v>
      </c>
      <c r="K1641">
        <v>3.3300000000000003E-2</v>
      </c>
      <c r="L1641" t="s">
        <v>88</v>
      </c>
      <c r="M1641" t="s">
        <v>221</v>
      </c>
      <c r="N1641">
        <v>0</v>
      </c>
      <c r="O1641">
        <v>0</v>
      </c>
      <c r="P1641">
        <v>0</v>
      </c>
      <c r="Q1641">
        <v>0</v>
      </c>
      <c r="S1641">
        <v>1</v>
      </c>
      <c r="T1641">
        <v>1</v>
      </c>
      <c r="U1641">
        <v>0</v>
      </c>
      <c r="W1641">
        <v>0</v>
      </c>
      <c r="X1641">
        <v>0</v>
      </c>
      <c r="Y1641" t="s">
        <v>221</v>
      </c>
      <c r="Z1641">
        <v>50</v>
      </c>
      <c r="AA1641">
        <v>0</v>
      </c>
    </row>
    <row r="1642" spans="1:27" x14ac:dyDescent="0.25">
      <c r="A1642" t="s">
        <v>1934</v>
      </c>
      <c r="B1642" t="s">
        <v>477</v>
      </c>
      <c r="C1642" s="8" t="s">
        <v>478</v>
      </c>
      <c r="D1642">
        <v>0</v>
      </c>
      <c r="E1642" t="s">
        <v>83</v>
      </c>
      <c r="F1642" t="s">
        <v>84</v>
      </c>
      <c r="G1642" t="s">
        <v>85</v>
      </c>
      <c r="H1642" t="s">
        <v>86</v>
      </c>
      <c r="I1642" t="s">
        <v>87</v>
      </c>
      <c r="J1642">
        <v>24</v>
      </c>
      <c r="K1642">
        <v>1.8599999999999998E-2</v>
      </c>
      <c r="L1642" t="s">
        <v>88</v>
      </c>
      <c r="M1642" t="s">
        <v>89</v>
      </c>
      <c r="N1642">
        <v>0</v>
      </c>
      <c r="O1642">
        <v>0</v>
      </c>
      <c r="P1642">
        <v>0</v>
      </c>
      <c r="Q1642">
        <v>0</v>
      </c>
      <c r="S1642">
        <v>1</v>
      </c>
      <c r="T1642">
        <v>1</v>
      </c>
      <c r="U1642">
        <v>0</v>
      </c>
      <c r="V1642" t="s">
        <v>90</v>
      </c>
      <c r="W1642">
        <v>0</v>
      </c>
      <c r="Y1642" t="s">
        <v>89</v>
      </c>
      <c r="Z1642">
        <v>0</v>
      </c>
      <c r="AA1642">
        <v>0</v>
      </c>
    </row>
    <row r="1643" spans="1:27" x14ac:dyDescent="0.25">
      <c r="A1643" t="s">
        <v>1935</v>
      </c>
      <c r="B1643" t="s">
        <v>477</v>
      </c>
      <c r="C1643" s="8" t="s">
        <v>478</v>
      </c>
      <c r="D1643">
        <v>0</v>
      </c>
      <c r="E1643" t="s">
        <v>92</v>
      </c>
      <c r="F1643" t="s">
        <v>93</v>
      </c>
      <c r="G1643" t="s">
        <v>85</v>
      </c>
      <c r="H1643" t="s">
        <v>94</v>
      </c>
      <c r="I1643" t="s">
        <v>95</v>
      </c>
      <c r="J1643">
        <v>13</v>
      </c>
      <c r="K1643">
        <v>1.6299999999999999E-2</v>
      </c>
      <c r="L1643" t="s">
        <v>88</v>
      </c>
      <c r="M1643" t="s">
        <v>89</v>
      </c>
      <c r="N1643">
        <v>0</v>
      </c>
      <c r="O1643">
        <v>0</v>
      </c>
      <c r="P1643">
        <v>0</v>
      </c>
      <c r="Q1643">
        <v>0</v>
      </c>
      <c r="S1643">
        <v>1</v>
      </c>
      <c r="T1643">
        <v>1</v>
      </c>
      <c r="U1643">
        <v>0</v>
      </c>
      <c r="V1643" t="s">
        <v>90</v>
      </c>
      <c r="W1643">
        <v>0</v>
      </c>
      <c r="Y1643" t="s">
        <v>89</v>
      </c>
      <c r="Z1643">
        <v>0</v>
      </c>
      <c r="AA1643">
        <v>0</v>
      </c>
    </row>
    <row r="1644" spans="1:27" x14ac:dyDescent="0.25">
      <c r="A1644" t="s">
        <v>1936</v>
      </c>
      <c r="B1644" t="s">
        <v>477</v>
      </c>
      <c r="C1644" s="8" t="s">
        <v>478</v>
      </c>
      <c r="D1644">
        <v>0</v>
      </c>
      <c r="E1644" t="s">
        <v>99</v>
      </c>
      <c r="F1644" t="s">
        <v>100</v>
      </c>
      <c r="G1644" t="s">
        <v>85</v>
      </c>
      <c r="H1644" t="s">
        <v>86</v>
      </c>
      <c r="I1644" t="s">
        <v>87</v>
      </c>
      <c r="J1644">
        <v>26</v>
      </c>
      <c r="K1644">
        <v>1.8599999999999998E-2</v>
      </c>
      <c r="L1644" t="s">
        <v>88</v>
      </c>
      <c r="M1644" t="s">
        <v>89</v>
      </c>
      <c r="N1644">
        <v>0</v>
      </c>
      <c r="O1644">
        <v>0</v>
      </c>
      <c r="P1644">
        <v>0</v>
      </c>
      <c r="Q1644">
        <v>0</v>
      </c>
      <c r="S1644">
        <v>1</v>
      </c>
      <c r="T1644">
        <v>1</v>
      </c>
      <c r="U1644">
        <v>0</v>
      </c>
      <c r="V1644" t="s">
        <v>90</v>
      </c>
      <c r="W1644">
        <v>0</v>
      </c>
      <c r="Y1644" t="s">
        <v>89</v>
      </c>
      <c r="Z1644">
        <v>0</v>
      </c>
      <c r="AA1644">
        <v>0</v>
      </c>
    </row>
    <row r="1645" spans="1:27" x14ac:dyDescent="0.25">
      <c r="A1645" t="s">
        <v>1937</v>
      </c>
      <c r="B1645" t="s">
        <v>477</v>
      </c>
      <c r="C1645" s="8" t="s">
        <v>478</v>
      </c>
      <c r="D1645">
        <v>0</v>
      </c>
      <c r="E1645" t="s">
        <v>102</v>
      </c>
      <c r="F1645" t="s">
        <v>103</v>
      </c>
      <c r="G1645" t="s">
        <v>85</v>
      </c>
      <c r="H1645" t="s">
        <v>104</v>
      </c>
      <c r="I1645" t="s">
        <v>105</v>
      </c>
      <c r="J1645">
        <v>34</v>
      </c>
      <c r="K1645">
        <v>3.2500000000000001E-2</v>
      </c>
      <c r="L1645" t="s">
        <v>88</v>
      </c>
      <c r="M1645" t="s">
        <v>89</v>
      </c>
      <c r="N1645">
        <v>0</v>
      </c>
      <c r="O1645">
        <v>0</v>
      </c>
      <c r="P1645">
        <v>0</v>
      </c>
      <c r="Q1645">
        <v>0</v>
      </c>
      <c r="S1645">
        <v>1</v>
      </c>
      <c r="T1645">
        <v>1</v>
      </c>
      <c r="U1645">
        <v>0</v>
      </c>
      <c r="V1645" t="s">
        <v>90</v>
      </c>
      <c r="W1645">
        <v>0</v>
      </c>
      <c r="Y1645" t="s">
        <v>89</v>
      </c>
      <c r="Z1645">
        <v>0</v>
      </c>
      <c r="AA1645">
        <v>0</v>
      </c>
    </row>
    <row r="1646" spans="1:27" x14ac:dyDescent="0.25">
      <c r="A1646" t="s">
        <v>1938</v>
      </c>
      <c r="B1646" t="s">
        <v>477</v>
      </c>
      <c r="C1646" s="8" t="s">
        <v>478</v>
      </c>
      <c r="D1646">
        <v>0</v>
      </c>
      <c r="E1646" t="s">
        <v>107</v>
      </c>
      <c r="F1646" t="s">
        <v>108</v>
      </c>
      <c r="G1646" t="s">
        <v>85</v>
      </c>
      <c r="H1646" t="s">
        <v>94</v>
      </c>
      <c r="I1646" t="s">
        <v>95</v>
      </c>
      <c r="J1646">
        <v>19</v>
      </c>
      <c r="K1646">
        <v>1.6299999999999999E-2</v>
      </c>
      <c r="L1646" t="s">
        <v>88</v>
      </c>
      <c r="M1646" t="s">
        <v>89</v>
      </c>
      <c r="N1646">
        <v>0</v>
      </c>
      <c r="O1646">
        <v>0</v>
      </c>
      <c r="P1646">
        <v>0</v>
      </c>
      <c r="Q1646">
        <v>0</v>
      </c>
      <c r="S1646">
        <v>1</v>
      </c>
      <c r="T1646">
        <v>1</v>
      </c>
      <c r="U1646">
        <v>0</v>
      </c>
      <c r="V1646" t="s">
        <v>90</v>
      </c>
      <c r="W1646">
        <v>0</v>
      </c>
      <c r="Y1646" t="s">
        <v>89</v>
      </c>
      <c r="Z1646">
        <v>0</v>
      </c>
      <c r="AA1646">
        <v>0</v>
      </c>
    </row>
    <row r="1647" spans="1:27" x14ac:dyDescent="0.25">
      <c r="A1647" t="s">
        <v>1939</v>
      </c>
      <c r="B1647" t="s">
        <v>477</v>
      </c>
      <c r="C1647" s="8" t="s">
        <v>478</v>
      </c>
      <c r="D1647">
        <v>0</v>
      </c>
      <c r="E1647" t="s">
        <v>110</v>
      </c>
      <c r="F1647" t="s">
        <v>111</v>
      </c>
      <c r="G1647" t="s">
        <v>85</v>
      </c>
      <c r="H1647" t="s">
        <v>86</v>
      </c>
      <c r="I1647" t="s">
        <v>87</v>
      </c>
      <c r="J1647">
        <v>20</v>
      </c>
      <c r="K1647">
        <v>1.8599999999999998E-2</v>
      </c>
      <c r="L1647" t="s">
        <v>88</v>
      </c>
      <c r="M1647" t="s">
        <v>89</v>
      </c>
      <c r="N1647">
        <v>0</v>
      </c>
      <c r="O1647">
        <v>0</v>
      </c>
      <c r="P1647">
        <v>0</v>
      </c>
      <c r="Q1647">
        <v>0</v>
      </c>
      <c r="S1647">
        <v>1</v>
      </c>
      <c r="T1647">
        <v>1</v>
      </c>
      <c r="U1647">
        <v>0</v>
      </c>
      <c r="V1647" t="s">
        <v>90</v>
      </c>
      <c r="W1647">
        <v>0</v>
      </c>
      <c r="Y1647" t="s">
        <v>89</v>
      </c>
      <c r="Z1647">
        <v>0</v>
      </c>
      <c r="AA1647">
        <v>0</v>
      </c>
    </row>
    <row r="1648" spans="1:27" x14ac:dyDescent="0.25">
      <c r="A1648" t="s">
        <v>1940</v>
      </c>
      <c r="B1648" t="s">
        <v>477</v>
      </c>
      <c r="C1648" s="8" t="s">
        <v>478</v>
      </c>
      <c r="D1648">
        <v>0</v>
      </c>
      <c r="E1648" t="s">
        <v>113</v>
      </c>
      <c r="F1648" t="s">
        <v>114</v>
      </c>
      <c r="G1648" t="s">
        <v>85</v>
      </c>
      <c r="H1648" t="s">
        <v>94</v>
      </c>
      <c r="I1648" t="s">
        <v>95</v>
      </c>
      <c r="J1648">
        <v>18</v>
      </c>
      <c r="K1648">
        <v>1.6299999999999999E-2</v>
      </c>
      <c r="L1648" t="s">
        <v>88</v>
      </c>
      <c r="M1648" t="s">
        <v>89</v>
      </c>
      <c r="N1648">
        <v>0</v>
      </c>
      <c r="O1648">
        <v>0</v>
      </c>
      <c r="P1648">
        <v>0</v>
      </c>
      <c r="Q1648">
        <v>0</v>
      </c>
      <c r="S1648">
        <v>1</v>
      </c>
      <c r="T1648">
        <v>1</v>
      </c>
      <c r="U1648">
        <v>0</v>
      </c>
      <c r="V1648" t="s">
        <v>90</v>
      </c>
      <c r="W1648">
        <v>0</v>
      </c>
      <c r="Y1648" t="s">
        <v>89</v>
      </c>
      <c r="Z1648">
        <v>0</v>
      </c>
      <c r="AA1648">
        <v>0</v>
      </c>
    </row>
    <row r="1649" spans="1:27" x14ac:dyDescent="0.25">
      <c r="A1649" t="s">
        <v>1941</v>
      </c>
      <c r="B1649" t="s">
        <v>477</v>
      </c>
      <c r="C1649" s="8" t="s">
        <v>478</v>
      </c>
      <c r="D1649">
        <v>0</v>
      </c>
      <c r="E1649" t="s">
        <v>116</v>
      </c>
      <c r="F1649" t="s">
        <v>117</v>
      </c>
      <c r="G1649" t="s">
        <v>85</v>
      </c>
      <c r="H1649" t="s">
        <v>118</v>
      </c>
      <c r="I1649" t="s">
        <v>119</v>
      </c>
      <c r="J1649">
        <v>37</v>
      </c>
      <c r="K1649">
        <v>4.3299999999999998E-2</v>
      </c>
      <c r="L1649" t="s">
        <v>88</v>
      </c>
      <c r="M1649" t="s">
        <v>89</v>
      </c>
      <c r="N1649">
        <v>0</v>
      </c>
      <c r="O1649">
        <v>0</v>
      </c>
      <c r="P1649">
        <v>0</v>
      </c>
      <c r="Q1649">
        <v>0</v>
      </c>
      <c r="S1649">
        <v>1</v>
      </c>
      <c r="T1649">
        <v>1</v>
      </c>
      <c r="U1649">
        <v>0</v>
      </c>
      <c r="V1649" t="s">
        <v>90</v>
      </c>
      <c r="W1649">
        <v>0</v>
      </c>
      <c r="Y1649" t="s">
        <v>89</v>
      </c>
      <c r="Z1649">
        <v>0</v>
      </c>
      <c r="AA1649">
        <v>0</v>
      </c>
    </row>
    <row r="1650" spans="1:27" x14ac:dyDescent="0.25">
      <c r="A1650" t="s">
        <v>1942</v>
      </c>
      <c r="B1650" t="s">
        <v>477</v>
      </c>
      <c r="C1650" s="8" t="s">
        <v>478</v>
      </c>
      <c r="D1650">
        <v>0</v>
      </c>
      <c r="E1650" t="s">
        <v>123</v>
      </c>
      <c r="F1650" t="s">
        <v>124</v>
      </c>
      <c r="G1650" t="s">
        <v>85</v>
      </c>
      <c r="H1650" t="s">
        <v>86</v>
      </c>
      <c r="I1650" t="s">
        <v>87</v>
      </c>
      <c r="J1650">
        <v>23</v>
      </c>
      <c r="K1650">
        <v>1.8599999999999998E-2</v>
      </c>
      <c r="L1650" t="s">
        <v>88</v>
      </c>
      <c r="M1650" t="s">
        <v>89</v>
      </c>
      <c r="N1650">
        <v>0</v>
      </c>
      <c r="O1650">
        <v>0</v>
      </c>
      <c r="P1650">
        <v>0</v>
      </c>
      <c r="Q1650">
        <v>0</v>
      </c>
      <c r="S1650">
        <v>1</v>
      </c>
      <c r="T1650">
        <v>1</v>
      </c>
      <c r="U1650">
        <v>0</v>
      </c>
      <c r="V1650" t="s">
        <v>90</v>
      </c>
      <c r="W1650">
        <v>0</v>
      </c>
      <c r="Y1650" t="s">
        <v>89</v>
      </c>
      <c r="Z1650">
        <v>0</v>
      </c>
      <c r="AA1650">
        <v>0</v>
      </c>
    </row>
    <row r="1651" spans="1:27" x14ac:dyDescent="0.25">
      <c r="A1651" t="s">
        <v>1943</v>
      </c>
      <c r="B1651" t="s">
        <v>477</v>
      </c>
      <c r="C1651" s="8" t="s">
        <v>478</v>
      </c>
      <c r="D1651">
        <v>0</v>
      </c>
      <c r="E1651" t="s">
        <v>126</v>
      </c>
      <c r="F1651" t="s">
        <v>127</v>
      </c>
      <c r="G1651" t="s">
        <v>85</v>
      </c>
      <c r="H1651" t="s">
        <v>86</v>
      </c>
      <c r="I1651" t="s">
        <v>87</v>
      </c>
      <c r="J1651">
        <v>22</v>
      </c>
      <c r="K1651">
        <v>1.8599999999999998E-2</v>
      </c>
      <c r="L1651" t="s">
        <v>88</v>
      </c>
      <c r="M1651" t="s">
        <v>89</v>
      </c>
      <c r="N1651">
        <v>0</v>
      </c>
      <c r="O1651">
        <v>0</v>
      </c>
      <c r="P1651">
        <v>0</v>
      </c>
      <c r="Q1651">
        <v>0</v>
      </c>
      <c r="S1651">
        <v>1</v>
      </c>
      <c r="T1651">
        <v>1</v>
      </c>
      <c r="U1651">
        <v>0</v>
      </c>
      <c r="V1651" t="s">
        <v>90</v>
      </c>
      <c r="W1651">
        <v>0</v>
      </c>
      <c r="Y1651" t="s">
        <v>89</v>
      </c>
      <c r="Z1651">
        <v>0</v>
      </c>
      <c r="AA1651">
        <v>0</v>
      </c>
    </row>
    <row r="1652" spans="1:27" x14ac:dyDescent="0.25">
      <c r="A1652" t="s">
        <v>1944</v>
      </c>
      <c r="B1652" t="s">
        <v>477</v>
      </c>
      <c r="C1652" s="8" t="s">
        <v>478</v>
      </c>
      <c r="D1652">
        <v>0</v>
      </c>
      <c r="E1652" t="s">
        <v>129</v>
      </c>
      <c r="F1652" t="s">
        <v>130</v>
      </c>
      <c r="G1652" t="s">
        <v>85</v>
      </c>
      <c r="H1652" t="s">
        <v>94</v>
      </c>
      <c r="I1652" t="s">
        <v>95</v>
      </c>
      <c r="J1652">
        <v>15</v>
      </c>
      <c r="K1652">
        <v>1.6299999999999999E-2</v>
      </c>
      <c r="L1652" t="s">
        <v>88</v>
      </c>
      <c r="M1652" t="s">
        <v>89</v>
      </c>
      <c r="N1652">
        <v>0</v>
      </c>
      <c r="O1652">
        <v>0</v>
      </c>
      <c r="P1652">
        <v>0</v>
      </c>
      <c r="Q1652">
        <v>0</v>
      </c>
      <c r="S1652">
        <v>1</v>
      </c>
      <c r="T1652">
        <v>1</v>
      </c>
      <c r="U1652">
        <v>0</v>
      </c>
      <c r="V1652" t="s">
        <v>90</v>
      </c>
      <c r="W1652">
        <v>0</v>
      </c>
      <c r="Y1652" t="s">
        <v>89</v>
      </c>
      <c r="Z1652">
        <v>0</v>
      </c>
      <c r="AA1652">
        <v>0</v>
      </c>
    </row>
    <row r="1653" spans="1:27" x14ac:dyDescent="0.25">
      <c r="A1653" t="s">
        <v>1945</v>
      </c>
      <c r="B1653" t="s">
        <v>477</v>
      </c>
      <c r="C1653" s="8" t="s">
        <v>478</v>
      </c>
      <c r="D1653">
        <v>0</v>
      </c>
      <c r="E1653" t="s">
        <v>132</v>
      </c>
      <c r="F1653" t="s">
        <v>133</v>
      </c>
      <c r="G1653" t="s">
        <v>85</v>
      </c>
      <c r="H1653" t="s">
        <v>86</v>
      </c>
      <c r="I1653" t="s">
        <v>87</v>
      </c>
      <c r="J1653">
        <v>21</v>
      </c>
      <c r="K1653">
        <v>1.8599999999999998E-2</v>
      </c>
      <c r="L1653" t="s">
        <v>88</v>
      </c>
      <c r="M1653" t="s">
        <v>89</v>
      </c>
      <c r="N1653">
        <v>0</v>
      </c>
      <c r="O1653">
        <v>0</v>
      </c>
      <c r="P1653">
        <v>0</v>
      </c>
      <c r="Q1653">
        <v>0</v>
      </c>
      <c r="S1653">
        <v>1</v>
      </c>
      <c r="T1653">
        <v>1</v>
      </c>
      <c r="U1653">
        <v>0</v>
      </c>
      <c r="V1653" t="s">
        <v>90</v>
      </c>
      <c r="W1653">
        <v>0</v>
      </c>
      <c r="Y1653" t="s">
        <v>89</v>
      </c>
      <c r="Z1653">
        <v>0</v>
      </c>
      <c r="AA1653">
        <v>0</v>
      </c>
    </row>
    <row r="1654" spans="1:27" x14ac:dyDescent="0.25">
      <c r="A1654" t="s">
        <v>1946</v>
      </c>
      <c r="B1654" t="s">
        <v>477</v>
      </c>
      <c r="C1654" s="8" t="s">
        <v>478</v>
      </c>
      <c r="D1654">
        <v>0</v>
      </c>
      <c r="E1654" t="s">
        <v>135</v>
      </c>
      <c r="F1654" t="s">
        <v>136</v>
      </c>
      <c r="G1654" t="s">
        <v>85</v>
      </c>
      <c r="H1654" t="s">
        <v>94</v>
      </c>
      <c r="I1654" t="s">
        <v>95</v>
      </c>
      <c r="J1654">
        <v>14</v>
      </c>
      <c r="K1654">
        <v>1.6299999999999999E-2</v>
      </c>
      <c r="L1654" t="s">
        <v>88</v>
      </c>
      <c r="M1654" t="s">
        <v>89</v>
      </c>
      <c r="N1654">
        <v>0</v>
      </c>
      <c r="O1654">
        <v>0</v>
      </c>
      <c r="P1654">
        <v>0</v>
      </c>
      <c r="Q1654">
        <v>0</v>
      </c>
      <c r="S1654">
        <v>1</v>
      </c>
      <c r="T1654">
        <v>1</v>
      </c>
      <c r="U1654">
        <v>0</v>
      </c>
      <c r="V1654" t="s">
        <v>90</v>
      </c>
      <c r="W1654">
        <v>0</v>
      </c>
      <c r="Y1654" t="s">
        <v>89</v>
      </c>
      <c r="Z1654">
        <v>0</v>
      </c>
      <c r="AA1654">
        <v>0</v>
      </c>
    </row>
    <row r="1655" spans="1:27" x14ac:dyDescent="0.25">
      <c r="A1655" t="s">
        <v>1947</v>
      </c>
      <c r="B1655" t="s">
        <v>477</v>
      </c>
      <c r="C1655" s="8" t="s">
        <v>478</v>
      </c>
      <c r="D1655">
        <v>0</v>
      </c>
      <c r="E1655" t="s">
        <v>138</v>
      </c>
      <c r="F1655" t="s">
        <v>139</v>
      </c>
      <c r="G1655" t="s">
        <v>85</v>
      </c>
      <c r="H1655" t="s">
        <v>118</v>
      </c>
      <c r="I1655" t="s">
        <v>119</v>
      </c>
      <c r="J1655">
        <v>39</v>
      </c>
      <c r="K1655">
        <v>4.3299999999999998E-2</v>
      </c>
      <c r="L1655" t="s">
        <v>88</v>
      </c>
      <c r="M1655" t="s">
        <v>140</v>
      </c>
      <c r="N1655">
        <v>0</v>
      </c>
      <c r="O1655">
        <v>0</v>
      </c>
      <c r="P1655">
        <v>0</v>
      </c>
      <c r="Q1655">
        <v>0</v>
      </c>
      <c r="S1655">
        <v>1</v>
      </c>
      <c r="T1655">
        <v>1</v>
      </c>
      <c r="U1655">
        <v>0</v>
      </c>
      <c r="V1655" t="s">
        <v>90</v>
      </c>
      <c r="W1655">
        <v>0</v>
      </c>
      <c r="Y1655" t="s">
        <v>140</v>
      </c>
      <c r="Z1655">
        <v>50</v>
      </c>
      <c r="AA1655">
        <v>0</v>
      </c>
    </row>
    <row r="1656" spans="1:27" x14ac:dyDescent="0.25">
      <c r="A1656" t="s">
        <v>1948</v>
      </c>
      <c r="B1656" t="s">
        <v>477</v>
      </c>
      <c r="C1656" s="8" t="s">
        <v>478</v>
      </c>
      <c r="D1656">
        <v>0</v>
      </c>
      <c r="E1656" t="s">
        <v>142</v>
      </c>
      <c r="F1656" t="s">
        <v>143</v>
      </c>
      <c r="G1656" t="s">
        <v>85</v>
      </c>
      <c r="H1656" t="s">
        <v>104</v>
      </c>
      <c r="I1656" t="s">
        <v>105</v>
      </c>
      <c r="J1656">
        <v>33</v>
      </c>
      <c r="K1656">
        <v>3.2500000000000001E-2</v>
      </c>
      <c r="L1656" t="s">
        <v>88</v>
      </c>
      <c r="M1656" t="s">
        <v>89</v>
      </c>
      <c r="N1656">
        <v>0</v>
      </c>
      <c r="O1656">
        <v>0</v>
      </c>
      <c r="P1656">
        <v>0</v>
      </c>
      <c r="Q1656">
        <v>0</v>
      </c>
      <c r="S1656">
        <v>1</v>
      </c>
      <c r="T1656">
        <v>1</v>
      </c>
      <c r="U1656">
        <v>0</v>
      </c>
      <c r="V1656" t="s">
        <v>90</v>
      </c>
      <c r="W1656">
        <v>0</v>
      </c>
      <c r="Y1656" t="s">
        <v>89</v>
      </c>
      <c r="Z1656">
        <v>0</v>
      </c>
      <c r="AA1656">
        <v>0</v>
      </c>
    </row>
    <row r="1657" spans="1:27" x14ac:dyDescent="0.25">
      <c r="A1657" t="s">
        <v>1949</v>
      </c>
      <c r="B1657" t="s">
        <v>477</v>
      </c>
      <c r="C1657" s="8" t="s">
        <v>478</v>
      </c>
      <c r="D1657">
        <v>0</v>
      </c>
      <c r="E1657" t="s">
        <v>145</v>
      </c>
      <c r="F1657" t="s">
        <v>146</v>
      </c>
      <c r="G1657" t="s">
        <v>85</v>
      </c>
      <c r="H1657" t="s">
        <v>86</v>
      </c>
      <c r="I1657" t="s">
        <v>87</v>
      </c>
      <c r="J1657">
        <v>25</v>
      </c>
      <c r="K1657">
        <v>1.8599999999999998E-2</v>
      </c>
      <c r="L1657" t="s">
        <v>88</v>
      </c>
      <c r="M1657" t="s">
        <v>89</v>
      </c>
      <c r="N1657">
        <v>0</v>
      </c>
      <c r="O1657">
        <v>0</v>
      </c>
      <c r="P1657">
        <v>0</v>
      </c>
      <c r="Q1657">
        <v>0</v>
      </c>
      <c r="S1657">
        <v>1</v>
      </c>
      <c r="T1657">
        <v>1</v>
      </c>
      <c r="U1657">
        <v>0</v>
      </c>
      <c r="V1657" t="s">
        <v>90</v>
      </c>
      <c r="W1657">
        <v>0</v>
      </c>
      <c r="Y1657" t="s">
        <v>89</v>
      </c>
      <c r="Z1657">
        <v>0</v>
      </c>
      <c r="AA1657">
        <v>0</v>
      </c>
    </row>
    <row r="1658" spans="1:27" x14ac:dyDescent="0.25">
      <c r="A1658" t="s">
        <v>1950</v>
      </c>
      <c r="B1658" t="s">
        <v>477</v>
      </c>
      <c r="C1658" s="8" t="s">
        <v>478</v>
      </c>
      <c r="D1658">
        <v>0</v>
      </c>
      <c r="E1658" t="s">
        <v>148</v>
      </c>
      <c r="F1658" t="s">
        <v>149</v>
      </c>
      <c r="G1658" t="s">
        <v>85</v>
      </c>
      <c r="H1658" t="s">
        <v>94</v>
      </c>
      <c r="I1658" t="s">
        <v>95</v>
      </c>
      <c r="J1658">
        <v>16</v>
      </c>
      <c r="K1658">
        <v>1.6299999999999999E-2</v>
      </c>
      <c r="L1658" t="s">
        <v>88</v>
      </c>
      <c r="M1658" t="s">
        <v>89</v>
      </c>
      <c r="N1658">
        <v>0</v>
      </c>
      <c r="O1658">
        <v>0</v>
      </c>
      <c r="P1658">
        <v>0</v>
      </c>
      <c r="Q1658">
        <v>0</v>
      </c>
      <c r="S1658">
        <v>1</v>
      </c>
      <c r="T1658">
        <v>1</v>
      </c>
      <c r="U1658">
        <v>0</v>
      </c>
      <c r="V1658" t="s">
        <v>90</v>
      </c>
      <c r="W1658">
        <v>0</v>
      </c>
      <c r="Y1658" t="s">
        <v>89</v>
      </c>
      <c r="Z1658">
        <v>0</v>
      </c>
      <c r="AA1658">
        <v>0</v>
      </c>
    </row>
    <row r="1659" spans="1:27" x14ac:dyDescent="0.25">
      <c r="A1659" t="s">
        <v>1951</v>
      </c>
      <c r="B1659" t="s">
        <v>477</v>
      </c>
      <c r="C1659" s="8" t="s">
        <v>478</v>
      </c>
      <c r="D1659">
        <v>0</v>
      </c>
      <c r="E1659" t="s">
        <v>151</v>
      </c>
      <c r="F1659" t="s">
        <v>152</v>
      </c>
      <c r="G1659" t="s">
        <v>85</v>
      </c>
      <c r="H1659" t="s">
        <v>94</v>
      </c>
      <c r="I1659" t="s">
        <v>95</v>
      </c>
      <c r="J1659">
        <v>17</v>
      </c>
      <c r="K1659">
        <v>1.6299999999999999E-2</v>
      </c>
      <c r="L1659" t="s">
        <v>88</v>
      </c>
      <c r="M1659" t="s">
        <v>89</v>
      </c>
      <c r="N1659">
        <v>0</v>
      </c>
      <c r="O1659">
        <v>0</v>
      </c>
      <c r="P1659">
        <v>0</v>
      </c>
      <c r="Q1659">
        <v>0</v>
      </c>
      <c r="S1659">
        <v>1</v>
      </c>
      <c r="T1659">
        <v>1</v>
      </c>
      <c r="U1659">
        <v>0</v>
      </c>
      <c r="V1659" t="s">
        <v>90</v>
      </c>
      <c r="W1659">
        <v>0</v>
      </c>
      <c r="Y1659" t="s">
        <v>89</v>
      </c>
      <c r="Z1659">
        <v>0</v>
      </c>
      <c r="AA1659">
        <v>0</v>
      </c>
    </row>
    <row r="1660" spans="1:27" x14ac:dyDescent="0.25">
      <c r="A1660" t="s">
        <v>1952</v>
      </c>
      <c r="B1660" t="s">
        <v>477</v>
      </c>
      <c r="C1660" s="8" t="s">
        <v>478</v>
      </c>
      <c r="D1660">
        <v>0</v>
      </c>
      <c r="E1660" t="s">
        <v>154</v>
      </c>
      <c r="F1660" t="s">
        <v>155</v>
      </c>
      <c r="G1660" t="s">
        <v>85</v>
      </c>
      <c r="H1660" t="s">
        <v>94</v>
      </c>
      <c r="I1660" t="s">
        <v>95</v>
      </c>
      <c r="J1660">
        <v>12</v>
      </c>
      <c r="K1660">
        <v>1.6299999999999999E-2</v>
      </c>
      <c r="L1660" t="s">
        <v>88</v>
      </c>
      <c r="M1660" t="s">
        <v>89</v>
      </c>
      <c r="N1660">
        <v>0</v>
      </c>
      <c r="O1660">
        <v>0</v>
      </c>
      <c r="P1660">
        <v>0</v>
      </c>
      <c r="Q1660">
        <v>0</v>
      </c>
      <c r="S1660">
        <v>1</v>
      </c>
      <c r="T1660">
        <v>1</v>
      </c>
      <c r="U1660">
        <v>0</v>
      </c>
      <c r="V1660" t="s">
        <v>90</v>
      </c>
      <c r="W1660">
        <v>0</v>
      </c>
      <c r="Y1660" t="s">
        <v>89</v>
      </c>
      <c r="Z1660">
        <v>0</v>
      </c>
      <c r="AA1660">
        <v>0</v>
      </c>
    </row>
    <row r="1661" spans="1:27" x14ac:dyDescent="0.25">
      <c r="A1661" t="s">
        <v>1953</v>
      </c>
      <c r="B1661" t="s">
        <v>477</v>
      </c>
      <c r="C1661" s="8" t="s">
        <v>478</v>
      </c>
      <c r="D1661">
        <v>0</v>
      </c>
      <c r="E1661" t="s">
        <v>157</v>
      </c>
      <c r="F1661" t="s">
        <v>158</v>
      </c>
      <c r="G1661" t="s">
        <v>85</v>
      </c>
      <c r="H1661" t="s">
        <v>104</v>
      </c>
      <c r="I1661" t="s">
        <v>105</v>
      </c>
      <c r="J1661">
        <v>35</v>
      </c>
      <c r="K1661">
        <v>3.2500000000000001E-2</v>
      </c>
      <c r="L1661" t="s">
        <v>88</v>
      </c>
      <c r="M1661" t="s">
        <v>89</v>
      </c>
      <c r="N1661">
        <v>0</v>
      </c>
      <c r="O1661">
        <v>0</v>
      </c>
      <c r="P1661">
        <v>0</v>
      </c>
      <c r="Q1661">
        <v>0</v>
      </c>
      <c r="S1661">
        <v>1</v>
      </c>
      <c r="T1661">
        <v>1</v>
      </c>
      <c r="U1661">
        <v>0</v>
      </c>
      <c r="V1661" t="s">
        <v>90</v>
      </c>
      <c r="W1661">
        <v>0</v>
      </c>
      <c r="Y1661" t="s">
        <v>89</v>
      </c>
      <c r="Z1661">
        <v>0</v>
      </c>
      <c r="AA1661">
        <v>0</v>
      </c>
    </row>
    <row r="1662" spans="1:27" x14ac:dyDescent="0.25">
      <c r="A1662" t="s">
        <v>1954</v>
      </c>
      <c r="B1662" t="s">
        <v>477</v>
      </c>
      <c r="C1662" s="8" t="s">
        <v>478</v>
      </c>
      <c r="D1662">
        <v>0</v>
      </c>
      <c r="E1662" t="s">
        <v>160</v>
      </c>
      <c r="F1662" t="s">
        <v>161</v>
      </c>
      <c r="G1662" t="s">
        <v>85</v>
      </c>
      <c r="H1662" t="s">
        <v>118</v>
      </c>
      <c r="I1662" t="s">
        <v>119</v>
      </c>
      <c r="J1662">
        <v>38</v>
      </c>
      <c r="K1662">
        <v>4.3299999999999998E-2</v>
      </c>
      <c r="L1662" t="s">
        <v>88</v>
      </c>
      <c r="M1662" t="s">
        <v>140</v>
      </c>
      <c r="N1662">
        <v>0</v>
      </c>
      <c r="O1662">
        <v>0</v>
      </c>
      <c r="P1662">
        <v>0</v>
      </c>
      <c r="Q1662">
        <v>0</v>
      </c>
      <c r="S1662">
        <v>1</v>
      </c>
      <c r="T1662">
        <v>1</v>
      </c>
      <c r="U1662">
        <v>0</v>
      </c>
      <c r="V1662" t="s">
        <v>90</v>
      </c>
      <c r="W1662">
        <v>0</v>
      </c>
      <c r="Y1662" t="s">
        <v>140</v>
      </c>
      <c r="Z1662">
        <v>50</v>
      </c>
      <c r="AA1662">
        <v>0</v>
      </c>
    </row>
    <row r="1663" spans="1:27" x14ac:dyDescent="0.25">
      <c r="A1663" t="s">
        <v>1955</v>
      </c>
      <c r="B1663" t="s">
        <v>477</v>
      </c>
      <c r="C1663" s="8" t="s">
        <v>478</v>
      </c>
      <c r="D1663">
        <v>0</v>
      </c>
      <c r="E1663" t="s">
        <v>163</v>
      </c>
      <c r="F1663" t="s">
        <v>164</v>
      </c>
      <c r="G1663" t="s">
        <v>85</v>
      </c>
      <c r="H1663" t="s">
        <v>165</v>
      </c>
      <c r="I1663" t="s">
        <v>166</v>
      </c>
      <c r="J1663">
        <v>29</v>
      </c>
      <c r="K1663">
        <v>2.1700000000000001E-2</v>
      </c>
      <c r="L1663" t="s">
        <v>88</v>
      </c>
      <c r="M1663" t="s">
        <v>140</v>
      </c>
      <c r="N1663">
        <v>0</v>
      </c>
      <c r="O1663">
        <v>0</v>
      </c>
      <c r="P1663">
        <v>0</v>
      </c>
      <c r="Q1663">
        <v>0</v>
      </c>
      <c r="S1663">
        <v>1</v>
      </c>
      <c r="T1663">
        <v>1</v>
      </c>
      <c r="U1663">
        <v>0</v>
      </c>
      <c r="V1663" t="s">
        <v>90</v>
      </c>
      <c r="W1663">
        <v>0</v>
      </c>
      <c r="Y1663" t="s">
        <v>140</v>
      </c>
      <c r="Z1663">
        <v>50</v>
      </c>
      <c r="AA1663">
        <v>0</v>
      </c>
    </row>
    <row r="1664" spans="1:27" x14ac:dyDescent="0.25">
      <c r="A1664" t="s">
        <v>1956</v>
      </c>
      <c r="B1664" t="s">
        <v>477</v>
      </c>
      <c r="C1664" s="8" t="s">
        <v>478</v>
      </c>
      <c r="D1664">
        <v>0</v>
      </c>
      <c r="E1664" t="s">
        <v>168</v>
      </c>
      <c r="F1664" t="s">
        <v>169</v>
      </c>
      <c r="G1664" t="s">
        <v>85</v>
      </c>
      <c r="H1664" t="s">
        <v>165</v>
      </c>
      <c r="I1664" t="s">
        <v>166</v>
      </c>
      <c r="J1664">
        <v>30</v>
      </c>
      <c r="K1664">
        <v>2.1700000000000001E-2</v>
      </c>
      <c r="L1664" t="s">
        <v>88</v>
      </c>
      <c r="M1664" t="s">
        <v>140</v>
      </c>
      <c r="N1664">
        <v>0</v>
      </c>
      <c r="O1664">
        <v>0</v>
      </c>
      <c r="P1664">
        <v>0</v>
      </c>
      <c r="Q1664">
        <v>0</v>
      </c>
      <c r="S1664">
        <v>1</v>
      </c>
      <c r="T1664">
        <v>1</v>
      </c>
      <c r="U1664">
        <v>0</v>
      </c>
      <c r="V1664" t="s">
        <v>90</v>
      </c>
      <c r="W1664">
        <v>0</v>
      </c>
      <c r="Y1664" t="s">
        <v>140</v>
      </c>
      <c r="Z1664">
        <v>50</v>
      </c>
      <c r="AA1664">
        <v>0</v>
      </c>
    </row>
    <row r="1665" spans="1:27" x14ac:dyDescent="0.25">
      <c r="A1665" t="s">
        <v>1957</v>
      </c>
      <c r="B1665" t="s">
        <v>477</v>
      </c>
      <c r="C1665" s="8" t="s">
        <v>478</v>
      </c>
      <c r="D1665">
        <v>0</v>
      </c>
      <c r="E1665" t="s">
        <v>171</v>
      </c>
      <c r="F1665" t="s">
        <v>172</v>
      </c>
      <c r="G1665" t="s">
        <v>85</v>
      </c>
      <c r="H1665" t="s">
        <v>165</v>
      </c>
      <c r="I1665" t="s">
        <v>166</v>
      </c>
      <c r="J1665">
        <v>31</v>
      </c>
      <c r="K1665">
        <v>2.1700000000000001E-2</v>
      </c>
      <c r="L1665" t="s">
        <v>88</v>
      </c>
      <c r="M1665" t="s">
        <v>140</v>
      </c>
      <c r="N1665">
        <v>0</v>
      </c>
      <c r="O1665">
        <v>0</v>
      </c>
      <c r="P1665">
        <v>0</v>
      </c>
      <c r="Q1665">
        <v>0</v>
      </c>
      <c r="S1665">
        <v>1</v>
      </c>
      <c r="T1665">
        <v>1</v>
      </c>
      <c r="U1665">
        <v>0</v>
      </c>
      <c r="V1665" t="s">
        <v>90</v>
      </c>
      <c r="W1665">
        <v>0</v>
      </c>
      <c r="Y1665" t="s">
        <v>140</v>
      </c>
      <c r="Z1665">
        <v>50</v>
      </c>
      <c r="AA1665">
        <v>0</v>
      </c>
    </row>
    <row r="1666" spans="1:27" x14ac:dyDescent="0.25">
      <c r="A1666" t="s">
        <v>1958</v>
      </c>
      <c r="B1666" t="s">
        <v>477</v>
      </c>
      <c r="C1666" s="8" t="s">
        <v>478</v>
      </c>
      <c r="D1666">
        <v>0</v>
      </c>
      <c r="E1666" t="s">
        <v>174</v>
      </c>
      <c r="F1666" t="s">
        <v>175</v>
      </c>
      <c r="G1666" t="s">
        <v>85</v>
      </c>
      <c r="H1666" t="s">
        <v>165</v>
      </c>
      <c r="I1666" t="s">
        <v>166</v>
      </c>
      <c r="J1666">
        <v>28</v>
      </c>
      <c r="K1666">
        <v>2.1700000000000001E-2</v>
      </c>
      <c r="L1666" t="s">
        <v>88</v>
      </c>
      <c r="M1666" t="s">
        <v>140</v>
      </c>
      <c r="N1666">
        <v>0</v>
      </c>
      <c r="O1666">
        <v>0</v>
      </c>
      <c r="P1666">
        <v>0</v>
      </c>
      <c r="Q1666">
        <v>0</v>
      </c>
      <c r="S1666">
        <v>1</v>
      </c>
      <c r="T1666">
        <v>1</v>
      </c>
      <c r="U1666">
        <v>0</v>
      </c>
      <c r="V1666" t="s">
        <v>90</v>
      </c>
      <c r="W1666">
        <v>0</v>
      </c>
      <c r="Y1666" t="s">
        <v>140</v>
      </c>
      <c r="Z1666">
        <v>50</v>
      </c>
      <c r="AA1666">
        <v>0</v>
      </c>
    </row>
    <row r="1667" spans="1:27" x14ac:dyDescent="0.25">
      <c r="A1667" t="s">
        <v>1959</v>
      </c>
      <c r="B1667" t="s">
        <v>477</v>
      </c>
      <c r="C1667" s="8" t="s">
        <v>478</v>
      </c>
      <c r="D1667">
        <v>0</v>
      </c>
      <c r="E1667" t="s">
        <v>177</v>
      </c>
      <c r="F1667" t="s">
        <v>178</v>
      </c>
      <c r="G1667" t="s">
        <v>85</v>
      </c>
      <c r="H1667" t="s">
        <v>165</v>
      </c>
      <c r="I1667" t="s">
        <v>166</v>
      </c>
      <c r="J1667">
        <v>27</v>
      </c>
      <c r="K1667">
        <v>2.1700000000000001E-2</v>
      </c>
      <c r="L1667" t="s">
        <v>88</v>
      </c>
      <c r="M1667" t="s">
        <v>140</v>
      </c>
      <c r="N1667">
        <v>0</v>
      </c>
      <c r="O1667">
        <v>0</v>
      </c>
      <c r="P1667">
        <v>0</v>
      </c>
      <c r="Q1667">
        <v>0</v>
      </c>
      <c r="S1667">
        <v>1</v>
      </c>
      <c r="T1667">
        <v>1</v>
      </c>
      <c r="U1667">
        <v>0</v>
      </c>
      <c r="V1667" t="s">
        <v>90</v>
      </c>
      <c r="W1667">
        <v>0</v>
      </c>
      <c r="Y1667" t="s">
        <v>140</v>
      </c>
      <c r="Z1667">
        <v>50</v>
      </c>
      <c r="AA1667">
        <v>0</v>
      </c>
    </row>
    <row r="1668" spans="1:27" x14ac:dyDescent="0.25">
      <c r="A1668" t="s">
        <v>1960</v>
      </c>
      <c r="B1668" t="s">
        <v>477</v>
      </c>
      <c r="C1668" s="8" t="s">
        <v>478</v>
      </c>
      <c r="D1668">
        <v>1.085</v>
      </c>
      <c r="E1668" t="s">
        <v>180</v>
      </c>
      <c r="F1668" t="s">
        <v>181</v>
      </c>
      <c r="G1668" t="s">
        <v>85</v>
      </c>
      <c r="H1668" t="s">
        <v>165</v>
      </c>
      <c r="I1668" t="s">
        <v>166</v>
      </c>
      <c r="J1668">
        <v>32</v>
      </c>
      <c r="K1668">
        <v>2.1700000000000001E-2</v>
      </c>
      <c r="L1668" t="s">
        <v>88</v>
      </c>
      <c r="M1668" t="s">
        <v>140</v>
      </c>
      <c r="N1668">
        <v>50</v>
      </c>
      <c r="O1668">
        <v>50</v>
      </c>
      <c r="P1668">
        <v>0</v>
      </c>
      <c r="Q1668">
        <v>0</v>
      </c>
      <c r="S1668">
        <v>1</v>
      </c>
      <c r="T1668">
        <v>1</v>
      </c>
      <c r="U1668">
        <v>0</v>
      </c>
      <c r="V1668" t="s">
        <v>97</v>
      </c>
      <c r="W1668">
        <v>1</v>
      </c>
      <c r="Y1668" t="s">
        <v>140</v>
      </c>
      <c r="Z1668">
        <v>50</v>
      </c>
      <c r="AA1668">
        <v>50</v>
      </c>
    </row>
    <row r="1669" spans="1:27" x14ac:dyDescent="0.25">
      <c r="A1669" t="s">
        <v>1961</v>
      </c>
      <c r="B1669" t="s">
        <v>477</v>
      </c>
      <c r="C1669" s="8" t="s">
        <v>478</v>
      </c>
      <c r="D1669">
        <v>0</v>
      </c>
      <c r="E1669" t="s">
        <v>183</v>
      </c>
      <c r="F1669" t="s">
        <v>184</v>
      </c>
      <c r="G1669" t="s">
        <v>85</v>
      </c>
      <c r="H1669" t="s">
        <v>104</v>
      </c>
      <c r="I1669" t="s">
        <v>105</v>
      </c>
      <c r="J1669">
        <v>36</v>
      </c>
      <c r="K1669">
        <v>3.2500000000000001E-2</v>
      </c>
      <c r="L1669" t="s">
        <v>88</v>
      </c>
      <c r="M1669" t="s">
        <v>89</v>
      </c>
      <c r="N1669">
        <v>0</v>
      </c>
      <c r="O1669">
        <v>0</v>
      </c>
      <c r="P1669">
        <v>0</v>
      </c>
      <c r="Q1669">
        <v>0</v>
      </c>
      <c r="S1669">
        <v>1</v>
      </c>
      <c r="T1669">
        <v>1</v>
      </c>
      <c r="U1669">
        <v>0</v>
      </c>
      <c r="V1669" t="s">
        <v>90</v>
      </c>
      <c r="W1669">
        <v>0</v>
      </c>
      <c r="Y1669" t="s">
        <v>89</v>
      </c>
      <c r="Z1669">
        <v>0</v>
      </c>
      <c r="AA1669">
        <v>0</v>
      </c>
    </row>
    <row r="1670" spans="1:27" x14ac:dyDescent="0.25">
      <c r="A1670" t="s">
        <v>1962</v>
      </c>
      <c r="B1670" t="s">
        <v>477</v>
      </c>
      <c r="C1670" s="8" t="s">
        <v>478</v>
      </c>
      <c r="D1670">
        <v>0</v>
      </c>
      <c r="E1670" t="s">
        <v>186</v>
      </c>
      <c r="F1670" t="s">
        <v>187</v>
      </c>
      <c r="G1670" t="s">
        <v>188</v>
      </c>
      <c r="H1670" t="s">
        <v>189</v>
      </c>
      <c r="I1670" t="s">
        <v>190</v>
      </c>
      <c r="J1670">
        <v>4</v>
      </c>
      <c r="K1670">
        <v>2.5000000000000001E-2</v>
      </c>
      <c r="L1670" t="s">
        <v>88</v>
      </c>
      <c r="M1670" t="s">
        <v>140</v>
      </c>
      <c r="N1670">
        <v>0</v>
      </c>
      <c r="O1670">
        <v>0</v>
      </c>
      <c r="P1670">
        <v>0</v>
      </c>
      <c r="Q1670">
        <v>0</v>
      </c>
      <c r="S1670">
        <v>1</v>
      </c>
      <c r="T1670">
        <v>1</v>
      </c>
      <c r="U1670">
        <v>0</v>
      </c>
      <c r="V1670" t="s">
        <v>90</v>
      </c>
      <c r="W1670">
        <v>0</v>
      </c>
      <c r="Y1670" t="s">
        <v>140</v>
      </c>
      <c r="Z1670">
        <v>50</v>
      </c>
      <c r="AA1670">
        <v>0</v>
      </c>
    </row>
    <row r="1671" spans="1:27" x14ac:dyDescent="0.25">
      <c r="A1671" t="s">
        <v>1963</v>
      </c>
      <c r="B1671" t="s">
        <v>477</v>
      </c>
      <c r="C1671" s="8" t="s">
        <v>478</v>
      </c>
      <c r="D1671">
        <v>0</v>
      </c>
      <c r="E1671" t="s">
        <v>192</v>
      </c>
      <c r="F1671" t="s">
        <v>193</v>
      </c>
      <c r="G1671" t="s">
        <v>188</v>
      </c>
      <c r="H1671" t="s">
        <v>189</v>
      </c>
      <c r="I1671" t="s">
        <v>190</v>
      </c>
      <c r="J1671">
        <v>5</v>
      </c>
      <c r="K1671">
        <v>2.5000000000000001E-2</v>
      </c>
      <c r="L1671" t="s">
        <v>88</v>
      </c>
      <c r="M1671" t="s">
        <v>140</v>
      </c>
      <c r="N1671">
        <v>0</v>
      </c>
      <c r="O1671">
        <v>0</v>
      </c>
      <c r="P1671">
        <v>0</v>
      </c>
      <c r="Q1671">
        <v>0</v>
      </c>
      <c r="S1671">
        <v>1</v>
      </c>
      <c r="T1671">
        <v>1</v>
      </c>
      <c r="U1671">
        <v>0</v>
      </c>
      <c r="V1671" t="s">
        <v>90</v>
      </c>
      <c r="W1671">
        <v>0</v>
      </c>
      <c r="Y1671" t="s">
        <v>140</v>
      </c>
      <c r="Z1671">
        <v>50</v>
      </c>
      <c r="AA1671">
        <v>0</v>
      </c>
    </row>
    <row r="1672" spans="1:27" x14ac:dyDescent="0.25">
      <c r="A1672" t="s">
        <v>1964</v>
      </c>
      <c r="B1672" t="s">
        <v>477</v>
      </c>
      <c r="C1672" s="8" t="s">
        <v>478</v>
      </c>
      <c r="D1672">
        <v>0</v>
      </c>
      <c r="E1672" t="s">
        <v>195</v>
      </c>
      <c r="F1672" t="s">
        <v>196</v>
      </c>
      <c r="G1672" t="s">
        <v>188</v>
      </c>
      <c r="H1672" t="s">
        <v>189</v>
      </c>
      <c r="I1672" t="s">
        <v>190</v>
      </c>
      <c r="J1672">
        <v>6</v>
      </c>
      <c r="K1672">
        <v>2.5000000000000001E-2</v>
      </c>
      <c r="L1672" t="s">
        <v>88</v>
      </c>
      <c r="M1672" t="s">
        <v>140</v>
      </c>
      <c r="N1672">
        <v>0</v>
      </c>
      <c r="O1672">
        <v>0</v>
      </c>
      <c r="P1672">
        <v>0</v>
      </c>
      <c r="Q1672">
        <v>0</v>
      </c>
      <c r="S1672">
        <v>1</v>
      </c>
      <c r="T1672">
        <v>1</v>
      </c>
      <c r="U1672">
        <v>0</v>
      </c>
      <c r="V1672" t="s">
        <v>90</v>
      </c>
      <c r="W1672">
        <v>0</v>
      </c>
      <c r="Y1672" t="s">
        <v>140</v>
      </c>
      <c r="Z1672">
        <v>50</v>
      </c>
      <c r="AA1672">
        <v>0</v>
      </c>
    </row>
    <row r="1673" spans="1:27" x14ac:dyDescent="0.25">
      <c r="A1673" t="s">
        <v>1965</v>
      </c>
      <c r="B1673" t="s">
        <v>477</v>
      </c>
      <c r="C1673" s="8" t="s">
        <v>478</v>
      </c>
      <c r="D1673">
        <v>1.25</v>
      </c>
      <c r="E1673" t="s">
        <v>198</v>
      </c>
      <c r="F1673" t="s">
        <v>199</v>
      </c>
      <c r="G1673" t="s">
        <v>188</v>
      </c>
      <c r="H1673" t="s">
        <v>189</v>
      </c>
      <c r="I1673" t="s">
        <v>190</v>
      </c>
      <c r="J1673">
        <v>7</v>
      </c>
      <c r="K1673">
        <v>2.5000000000000001E-2</v>
      </c>
      <c r="L1673" t="s">
        <v>88</v>
      </c>
      <c r="M1673" t="s">
        <v>140</v>
      </c>
      <c r="N1673">
        <v>50</v>
      </c>
      <c r="O1673">
        <v>50</v>
      </c>
      <c r="P1673">
        <v>0</v>
      </c>
      <c r="Q1673">
        <v>0</v>
      </c>
      <c r="S1673">
        <v>1</v>
      </c>
      <c r="T1673">
        <v>1</v>
      </c>
      <c r="U1673">
        <v>0</v>
      </c>
      <c r="V1673" t="s">
        <v>97</v>
      </c>
      <c r="W1673">
        <v>1</v>
      </c>
      <c r="Y1673" t="s">
        <v>140</v>
      </c>
      <c r="Z1673">
        <v>50</v>
      </c>
      <c r="AA1673">
        <v>50</v>
      </c>
    </row>
    <row r="1674" spans="1:27" x14ac:dyDescent="0.25">
      <c r="A1674" t="s">
        <v>1966</v>
      </c>
      <c r="B1674" t="s">
        <v>1967</v>
      </c>
      <c r="C1674" s="8" t="s">
        <v>1968</v>
      </c>
      <c r="D1674">
        <v>4.17</v>
      </c>
      <c r="E1674" t="s">
        <v>209</v>
      </c>
      <c r="F1674" t="s">
        <v>210</v>
      </c>
      <c r="G1674" t="s">
        <v>188</v>
      </c>
      <c r="H1674" t="s">
        <v>104</v>
      </c>
      <c r="I1674" t="s">
        <v>204</v>
      </c>
      <c r="J1674">
        <v>9</v>
      </c>
      <c r="K1674">
        <v>4.1700000000000001E-2</v>
      </c>
      <c r="L1674" t="s">
        <v>211</v>
      </c>
      <c r="M1674" t="s">
        <v>211</v>
      </c>
      <c r="N1674">
        <v>50</v>
      </c>
      <c r="O1674">
        <v>100</v>
      </c>
      <c r="P1674">
        <v>100</v>
      </c>
      <c r="Q1674">
        <v>50</v>
      </c>
      <c r="R1674" t="s">
        <v>309</v>
      </c>
      <c r="S1674">
        <v>1</v>
      </c>
      <c r="T1674">
        <v>1</v>
      </c>
      <c r="U1674">
        <v>50</v>
      </c>
      <c r="AA1674">
        <v>0</v>
      </c>
    </row>
    <row r="1675" spans="1:27" x14ac:dyDescent="0.25">
      <c r="A1675" t="s">
        <v>1969</v>
      </c>
      <c r="B1675" t="s">
        <v>477</v>
      </c>
      <c r="C1675" s="8" t="s">
        <v>478</v>
      </c>
      <c r="D1675">
        <v>0</v>
      </c>
      <c r="E1675" t="s">
        <v>206</v>
      </c>
      <c r="F1675" t="s">
        <v>207</v>
      </c>
      <c r="G1675" t="s">
        <v>188</v>
      </c>
      <c r="H1675" t="s">
        <v>189</v>
      </c>
      <c r="I1675" t="s">
        <v>190</v>
      </c>
      <c r="J1675">
        <v>8</v>
      </c>
      <c r="K1675">
        <v>2.5000000000000001E-2</v>
      </c>
      <c r="L1675" t="s">
        <v>88</v>
      </c>
      <c r="M1675" t="s">
        <v>140</v>
      </c>
      <c r="N1675">
        <v>0</v>
      </c>
      <c r="O1675">
        <v>0</v>
      </c>
      <c r="P1675">
        <v>0</v>
      </c>
      <c r="Q1675">
        <v>0</v>
      </c>
      <c r="S1675">
        <v>1</v>
      </c>
      <c r="T1675">
        <v>1</v>
      </c>
      <c r="U1675">
        <v>0</v>
      </c>
      <c r="V1675" t="s">
        <v>90</v>
      </c>
      <c r="W1675">
        <v>0</v>
      </c>
      <c r="Y1675" t="s">
        <v>140</v>
      </c>
      <c r="Z1675">
        <v>50</v>
      </c>
      <c r="AA1675">
        <v>0</v>
      </c>
    </row>
    <row r="1676" spans="1:27" x14ac:dyDescent="0.25">
      <c r="A1676" t="s">
        <v>1970</v>
      </c>
      <c r="B1676" t="s">
        <v>1967</v>
      </c>
      <c r="C1676" s="8" t="s">
        <v>1968</v>
      </c>
      <c r="D1676">
        <v>0</v>
      </c>
      <c r="E1676" t="s">
        <v>202</v>
      </c>
      <c r="F1676" t="s">
        <v>203</v>
      </c>
      <c r="G1676" t="s">
        <v>188</v>
      </c>
      <c r="H1676" t="s">
        <v>104</v>
      </c>
      <c r="I1676" t="s">
        <v>204</v>
      </c>
      <c r="J1676">
        <v>11</v>
      </c>
      <c r="K1676">
        <v>4.1700000000000001E-2</v>
      </c>
      <c r="L1676" t="s">
        <v>88</v>
      </c>
      <c r="M1676" t="s">
        <v>140</v>
      </c>
      <c r="N1676">
        <v>0</v>
      </c>
      <c r="O1676">
        <v>0</v>
      </c>
      <c r="P1676">
        <v>0</v>
      </c>
      <c r="Q1676">
        <v>0</v>
      </c>
      <c r="R1676" t="s">
        <v>309</v>
      </c>
      <c r="S1676">
        <v>1</v>
      </c>
      <c r="T1676">
        <v>1</v>
      </c>
      <c r="U1676">
        <v>0</v>
      </c>
      <c r="V1676" t="s">
        <v>90</v>
      </c>
      <c r="W1676">
        <v>0</v>
      </c>
      <c r="Y1676" t="s">
        <v>140</v>
      </c>
      <c r="Z1676">
        <v>50</v>
      </c>
      <c r="AA1676">
        <v>0</v>
      </c>
    </row>
    <row r="1677" spans="1:27" x14ac:dyDescent="0.25">
      <c r="A1677" t="s">
        <v>1971</v>
      </c>
      <c r="B1677" t="s">
        <v>1967</v>
      </c>
      <c r="C1677" s="8" t="s">
        <v>1968</v>
      </c>
      <c r="D1677">
        <v>0.463287</v>
      </c>
      <c r="E1677" t="s">
        <v>214</v>
      </c>
      <c r="F1677" t="s">
        <v>215</v>
      </c>
      <c r="G1677" t="s">
        <v>188</v>
      </c>
      <c r="H1677" t="s">
        <v>104</v>
      </c>
      <c r="I1677" t="s">
        <v>204</v>
      </c>
      <c r="J1677">
        <v>10</v>
      </c>
      <c r="K1677">
        <v>4.1700000000000001E-2</v>
      </c>
      <c r="L1677" t="s">
        <v>88</v>
      </c>
      <c r="M1677" t="s">
        <v>120</v>
      </c>
      <c r="N1677">
        <v>11.11</v>
      </c>
      <c r="O1677">
        <v>11.11</v>
      </c>
      <c r="P1677">
        <v>0</v>
      </c>
      <c r="Q1677">
        <v>0</v>
      </c>
      <c r="R1677" t="s">
        <v>309</v>
      </c>
      <c r="S1677">
        <v>1</v>
      </c>
      <c r="T1677">
        <v>1</v>
      </c>
      <c r="U1677">
        <v>0</v>
      </c>
      <c r="W1677">
        <v>0</v>
      </c>
      <c r="X1677">
        <v>2</v>
      </c>
      <c r="Y1677" t="s">
        <v>120</v>
      </c>
      <c r="Z1677">
        <v>16.664999999999999</v>
      </c>
      <c r="AA1677">
        <v>11.11</v>
      </c>
    </row>
    <row r="1678" spans="1:27" x14ac:dyDescent="0.25">
      <c r="A1678" t="s">
        <v>1972</v>
      </c>
      <c r="B1678" t="s">
        <v>477</v>
      </c>
      <c r="C1678" s="8" t="s">
        <v>478</v>
      </c>
      <c r="D1678">
        <v>3.33</v>
      </c>
      <c r="E1678" t="s">
        <v>217</v>
      </c>
      <c r="F1678" t="s">
        <v>218</v>
      </c>
      <c r="G1678" t="s">
        <v>219</v>
      </c>
      <c r="H1678" t="s">
        <v>3</v>
      </c>
      <c r="I1678" t="s">
        <v>3</v>
      </c>
      <c r="J1678">
        <v>1</v>
      </c>
      <c r="K1678">
        <v>3.3300000000000003E-2</v>
      </c>
      <c r="L1678" t="s">
        <v>88</v>
      </c>
      <c r="M1678" t="s">
        <v>221</v>
      </c>
      <c r="N1678">
        <v>100</v>
      </c>
      <c r="O1678">
        <v>100</v>
      </c>
      <c r="P1678">
        <v>0</v>
      </c>
      <c r="Q1678">
        <v>0</v>
      </c>
      <c r="S1678">
        <v>1</v>
      </c>
      <c r="T1678">
        <v>1</v>
      </c>
      <c r="U1678">
        <v>0</v>
      </c>
      <c r="W1678">
        <v>0</v>
      </c>
      <c r="X1678">
        <v>100</v>
      </c>
      <c r="Y1678" t="s">
        <v>221</v>
      </c>
      <c r="Z1678">
        <v>50</v>
      </c>
      <c r="AA1678">
        <v>100</v>
      </c>
    </row>
    <row r="1679" spans="1:27" x14ac:dyDescent="0.25">
      <c r="A1679" t="s">
        <v>1973</v>
      </c>
      <c r="B1679" t="s">
        <v>477</v>
      </c>
      <c r="C1679" s="8" t="s">
        <v>478</v>
      </c>
      <c r="D1679">
        <v>0</v>
      </c>
      <c r="E1679" t="s">
        <v>223</v>
      </c>
      <c r="F1679" t="s">
        <v>224</v>
      </c>
      <c r="G1679" t="s">
        <v>219</v>
      </c>
      <c r="H1679" t="s">
        <v>3</v>
      </c>
      <c r="I1679" t="s">
        <v>3</v>
      </c>
      <c r="J1679">
        <v>3</v>
      </c>
      <c r="K1679">
        <v>3.3300000000000003E-2</v>
      </c>
      <c r="L1679" t="s">
        <v>88</v>
      </c>
      <c r="M1679" t="s">
        <v>221</v>
      </c>
      <c r="N1679">
        <v>0</v>
      </c>
      <c r="O1679">
        <v>0</v>
      </c>
      <c r="P1679">
        <v>0</v>
      </c>
      <c r="Q1679">
        <v>0</v>
      </c>
      <c r="S1679">
        <v>1</v>
      </c>
      <c r="T1679">
        <v>1</v>
      </c>
      <c r="U1679">
        <v>0</v>
      </c>
      <c r="W1679">
        <v>0</v>
      </c>
      <c r="X1679">
        <v>0</v>
      </c>
      <c r="Y1679" t="s">
        <v>221</v>
      </c>
      <c r="Z1679">
        <v>50</v>
      </c>
      <c r="AA1679">
        <v>0</v>
      </c>
    </row>
    <row r="1680" spans="1:27" x14ac:dyDescent="0.25">
      <c r="A1680" t="s">
        <v>1974</v>
      </c>
      <c r="B1680" t="s">
        <v>477</v>
      </c>
      <c r="C1680" s="8" t="s">
        <v>478</v>
      </c>
      <c r="D1680">
        <v>0</v>
      </c>
      <c r="E1680" t="s">
        <v>226</v>
      </c>
      <c r="F1680" t="s">
        <v>227</v>
      </c>
      <c r="G1680" t="s">
        <v>219</v>
      </c>
      <c r="H1680" t="s">
        <v>3</v>
      </c>
      <c r="I1680" t="s">
        <v>3</v>
      </c>
      <c r="J1680">
        <v>2</v>
      </c>
      <c r="K1680">
        <v>3.3300000000000003E-2</v>
      </c>
      <c r="L1680" t="s">
        <v>88</v>
      </c>
      <c r="M1680" t="s">
        <v>221</v>
      </c>
      <c r="N1680">
        <v>0</v>
      </c>
      <c r="O1680">
        <v>0</v>
      </c>
      <c r="P1680">
        <v>0</v>
      </c>
      <c r="Q1680">
        <v>0</v>
      </c>
      <c r="S1680">
        <v>1</v>
      </c>
      <c r="T1680">
        <v>1</v>
      </c>
      <c r="U1680">
        <v>0</v>
      </c>
      <c r="W1680">
        <v>0</v>
      </c>
      <c r="X1680">
        <v>0</v>
      </c>
      <c r="Y1680" t="s">
        <v>221</v>
      </c>
      <c r="Z1680">
        <v>50</v>
      </c>
      <c r="AA1680">
        <v>0</v>
      </c>
    </row>
    <row r="1681" spans="1:27" x14ac:dyDescent="0.25">
      <c r="A1681" t="s">
        <v>1975</v>
      </c>
      <c r="B1681" t="s">
        <v>981</v>
      </c>
      <c r="C1681" s="8" t="s">
        <v>982</v>
      </c>
      <c r="D1681">
        <v>0.92999999999999905</v>
      </c>
      <c r="E1681" t="s">
        <v>83</v>
      </c>
      <c r="F1681" t="s">
        <v>84</v>
      </c>
      <c r="G1681" t="s">
        <v>85</v>
      </c>
      <c r="H1681" t="s">
        <v>86</v>
      </c>
      <c r="I1681" t="s">
        <v>87</v>
      </c>
      <c r="J1681">
        <v>24</v>
      </c>
      <c r="K1681">
        <v>1.8599999999999998E-2</v>
      </c>
      <c r="L1681" t="s">
        <v>88</v>
      </c>
      <c r="M1681" t="s">
        <v>268</v>
      </c>
      <c r="N1681">
        <v>50</v>
      </c>
      <c r="O1681">
        <v>50</v>
      </c>
      <c r="P1681">
        <v>0</v>
      </c>
      <c r="Q1681">
        <v>0</v>
      </c>
      <c r="S1681">
        <v>1</v>
      </c>
      <c r="T1681">
        <v>1</v>
      </c>
      <c r="U1681">
        <v>0</v>
      </c>
      <c r="V1681" t="s">
        <v>97</v>
      </c>
      <c r="W1681">
        <v>1</v>
      </c>
      <c r="Y1681" t="s">
        <v>268</v>
      </c>
      <c r="Z1681">
        <v>50</v>
      </c>
      <c r="AA1681">
        <v>50</v>
      </c>
    </row>
    <row r="1682" spans="1:27" x14ac:dyDescent="0.25">
      <c r="A1682" t="s">
        <v>1976</v>
      </c>
      <c r="B1682" t="s">
        <v>981</v>
      </c>
      <c r="C1682" s="8" t="s">
        <v>982</v>
      </c>
      <c r="D1682">
        <v>0.54327899999999996</v>
      </c>
      <c r="E1682" t="s">
        <v>92</v>
      </c>
      <c r="F1682" t="s">
        <v>93</v>
      </c>
      <c r="G1682" t="s">
        <v>85</v>
      </c>
      <c r="H1682" t="s">
        <v>94</v>
      </c>
      <c r="I1682" t="s">
        <v>95</v>
      </c>
      <c r="J1682">
        <v>13</v>
      </c>
      <c r="K1682">
        <v>1.6299999999999999E-2</v>
      </c>
      <c r="L1682" t="s">
        <v>88</v>
      </c>
      <c r="M1682" t="s">
        <v>96</v>
      </c>
      <c r="N1682">
        <v>33.33</v>
      </c>
      <c r="O1682">
        <v>33.33</v>
      </c>
      <c r="P1682">
        <v>0</v>
      </c>
      <c r="Q1682">
        <v>0</v>
      </c>
      <c r="S1682">
        <v>1</v>
      </c>
      <c r="T1682">
        <v>1</v>
      </c>
      <c r="U1682">
        <v>0</v>
      </c>
      <c r="V1682" t="s">
        <v>97</v>
      </c>
      <c r="W1682">
        <v>1</v>
      </c>
      <c r="Y1682" t="s">
        <v>96</v>
      </c>
      <c r="Z1682">
        <v>33.33</v>
      </c>
      <c r="AA1682">
        <v>33.33</v>
      </c>
    </row>
    <row r="1683" spans="1:27" x14ac:dyDescent="0.25">
      <c r="A1683" t="s">
        <v>1977</v>
      </c>
      <c r="B1683" t="s">
        <v>981</v>
      </c>
      <c r="C1683" s="8" t="s">
        <v>982</v>
      </c>
      <c r="D1683">
        <v>0</v>
      </c>
      <c r="E1683" t="s">
        <v>99</v>
      </c>
      <c r="F1683" t="s">
        <v>100</v>
      </c>
      <c r="G1683" t="s">
        <v>85</v>
      </c>
      <c r="H1683" t="s">
        <v>86</v>
      </c>
      <c r="I1683" t="s">
        <v>87</v>
      </c>
      <c r="J1683">
        <v>26</v>
      </c>
      <c r="K1683">
        <v>1.8599999999999998E-2</v>
      </c>
      <c r="L1683" t="s">
        <v>88</v>
      </c>
      <c r="M1683" t="s">
        <v>89</v>
      </c>
      <c r="N1683">
        <v>0</v>
      </c>
      <c r="O1683">
        <v>0</v>
      </c>
      <c r="P1683">
        <v>0</v>
      </c>
      <c r="Q1683">
        <v>0</v>
      </c>
      <c r="S1683">
        <v>1</v>
      </c>
      <c r="T1683">
        <v>1</v>
      </c>
      <c r="U1683">
        <v>0</v>
      </c>
      <c r="V1683" t="s">
        <v>90</v>
      </c>
      <c r="W1683">
        <v>0</v>
      </c>
      <c r="Y1683" t="s">
        <v>89</v>
      </c>
      <c r="Z1683">
        <v>0</v>
      </c>
      <c r="AA1683">
        <v>0</v>
      </c>
    </row>
    <row r="1684" spans="1:27" x14ac:dyDescent="0.25">
      <c r="A1684" t="s">
        <v>1978</v>
      </c>
      <c r="B1684" t="s">
        <v>981</v>
      </c>
      <c r="C1684" s="8" t="s">
        <v>982</v>
      </c>
      <c r="D1684">
        <v>0</v>
      </c>
      <c r="E1684" t="s">
        <v>102</v>
      </c>
      <c r="F1684" t="s">
        <v>103</v>
      </c>
      <c r="G1684" t="s">
        <v>85</v>
      </c>
      <c r="H1684" t="s">
        <v>104</v>
      </c>
      <c r="I1684" t="s">
        <v>105</v>
      </c>
      <c r="J1684">
        <v>34</v>
      </c>
      <c r="K1684">
        <v>3.2500000000000001E-2</v>
      </c>
      <c r="L1684" t="s">
        <v>88</v>
      </c>
      <c r="M1684" t="s">
        <v>89</v>
      </c>
      <c r="N1684">
        <v>0</v>
      </c>
      <c r="O1684">
        <v>0</v>
      </c>
      <c r="P1684">
        <v>0</v>
      </c>
      <c r="Q1684">
        <v>0</v>
      </c>
      <c r="S1684">
        <v>1</v>
      </c>
      <c r="T1684">
        <v>1</v>
      </c>
      <c r="U1684">
        <v>0</v>
      </c>
      <c r="V1684" t="s">
        <v>90</v>
      </c>
      <c r="W1684">
        <v>0</v>
      </c>
      <c r="Y1684" t="s">
        <v>89</v>
      </c>
      <c r="Z1684">
        <v>0</v>
      </c>
      <c r="AA1684">
        <v>0</v>
      </c>
    </row>
    <row r="1685" spans="1:27" x14ac:dyDescent="0.25">
      <c r="A1685" t="s">
        <v>1979</v>
      </c>
      <c r="B1685" t="s">
        <v>981</v>
      </c>
      <c r="C1685" s="8" t="s">
        <v>982</v>
      </c>
      <c r="D1685">
        <v>0.81499999999999995</v>
      </c>
      <c r="E1685" t="s">
        <v>107</v>
      </c>
      <c r="F1685" t="s">
        <v>108</v>
      </c>
      <c r="G1685" t="s">
        <v>85</v>
      </c>
      <c r="H1685" t="s">
        <v>94</v>
      </c>
      <c r="I1685" t="s">
        <v>95</v>
      </c>
      <c r="J1685">
        <v>19</v>
      </c>
      <c r="K1685">
        <v>1.6299999999999999E-2</v>
      </c>
      <c r="L1685" t="s">
        <v>88</v>
      </c>
      <c r="M1685" t="s">
        <v>268</v>
      </c>
      <c r="N1685">
        <v>50</v>
      </c>
      <c r="O1685">
        <v>50</v>
      </c>
      <c r="P1685">
        <v>0</v>
      </c>
      <c r="Q1685">
        <v>0</v>
      </c>
      <c r="S1685">
        <v>1</v>
      </c>
      <c r="T1685">
        <v>1</v>
      </c>
      <c r="U1685">
        <v>0</v>
      </c>
      <c r="V1685" t="s">
        <v>97</v>
      </c>
      <c r="W1685">
        <v>1</v>
      </c>
      <c r="Y1685" t="s">
        <v>268</v>
      </c>
      <c r="Z1685">
        <v>50</v>
      </c>
      <c r="AA1685">
        <v>50</v>
      </c>
    </row>
    <row r="1686" spans="1:27" x14ac:dyDescent="0.25">
      <c r="A1686" t="s">
        <v>1980</v>
      </c>
      <c r="B1686" t="s">
        <v>981</v>
      </c>
      <c r="C1686" s="8" t="s">
        <v>982</v>
      </c>
      <c r="D1686">
        <v>0.92999999999999905</v>
      </c>
      <c r="E1686" t="s">
        <v>110</v>
      </c>
      <c r="F1686" t="s">
        <v>111</v>
      </c>
      <c r="G1686" t="s">
        <v>85</v>
      </c>
      <c r="H1686" t="s">
        <v>86</v>
      </c>
      <c r="I1686" t="s">
        <v>87</v>
      </c>
      <c r="J1686">
        <v>20</v>
      </c>
      <c r="K1686">
        <v>1.8599999999999998E-2</v>
      </c>
      <c r="L1686" t="s">
        <v>88</v>
      </c>
      <c r="M1686" t="s">
        <v>268</v>
      </c>
      <c r="N1686">
        <v>50</v>
      </c>
      <c r="O1686">
        <v>50</v>
      </c>
      <c r="P1686">
        <v>0</v>
      </c>
      <c r="Q1686">
        <v>0</v>
      </c>
      <c r="S1686">
        <v>1</v>
      </c>
      <c r="T1686">
        <v>1</v>
      </c>
      <c r="U1686">
        <v>0</v>
      </c>
      <c r="V1686" t="s">
        <v>97</v>
      </c>
      <c r="W1686">
        <v>1</v>
      </c>
      <c r="Y1686" t="s">
        <v>268</v>
      </c>
      <c r="Z1686">
        <v>50</v>
      </c>
      <c r="AA1686">
        <v>50</v>
      </c>
    </row>
    <row r="1687" spans="1:27" x14ac:dyDescent="0.25">
      <c r="A1687" t="s">
        <v>1981</v>
      </c>
      <c r="B1687" t="s">
        <v>981</v>
      </c>
      <c r="C1687" s="8" t="s">
        <v>982</v>
      </c>
      <c r="D1687">
        <v>0.81499999999999995</v>
      </c>
      <c r="E1687" t="s">
        <v>113</v>
      </c>
      <c r="F1687" t="s">
        <v>114</v>
      </c>
      <c r="G1687" t="s">
        <v>85</v>
      </c>
      <c r="H1687" t="s">
        <v>94</v>
      </c>
      <c r="I1687" t="s">
        <v>95</v>
      </c>
      <c r="J1687">
        <v>18</v>
      </c>
      <c r="K1687">
        <v>1.6299999999999999E-2</v>
      </c>
      <c r="L1687" t="s">
        <v>88</v>
      </c>
      <c r="M1687" t="s">
        <v>268</v>
      </c>
      <c r="N1687">
        <v>50</v>
      </c>
      <c r="O1687">
        <v>50</v>
      </c>
      <c r="P1687">
        <v>0</v>
      </c>
      <c r="Q1687">
        <v>0</v>
      </c>
      <c r="S1687">
        <v>1</v>
      </c>
      <c r="T1687">
        <v>1</v>
      </c>
      <c r="U1687">
        <v>0</v>
      </c>
      <c r="V1687" t="s">
        <v>97</v>
      </c>
      <c r="W1687">
        <v>1</v>
      </c>
      <c r="Y1687" t="s">
        <v>268</v>
      </c>
      <c r="Z1687">
        <v>50</v>
      </c>
      <c r="AA1687">
        <v>50</v>
      </c>
    </row>
    <row r="1688" spans="1:27" x14ac:dyDescent="0.25">
      <c r="A1688" t="s">
        <v>1982</v>
      </c>
      <c r="B1688" t="s">
        <v>981</v>
      </c>
      <c r="C1688" s="8" t="s">
        <v>982</v>
      </c>
      <c r="D1688">
        <v>0</v>
      </c>
      <c r="E1688" t="s">
        <v>116</v>
      </c>
      <c r="F1688" t="s">
        <v>117</v>
      </c>
      <c r="G1688" t="s">
        <v>85</v>
      </c>
      <c r="H1688" t="s">
        <v>118</v>
      </c>
      <c r="I1688" t="s">
        <v>119</v>
      </c>
      <c r="J1688">
        <v>37</v>
      </c>
      <c r="K1688">
        <v>4.3299999999999998E-2</v>
      </c>
      <c r="L1688" t="s">
        <v>88</v>
      </c>
      <c r="M1688" t="s">
        <v>89</v>
      </c>
      <c r="N1688">
        <v>0</v>
      </c>
      <c r="O1688">
        <v>0</v>
      </c>
      <c r="P1688">
        <v>0</v>
      </c>
      <c r="Q1688">
        <v>0</v>
      </c>
      <c r="S1688">
        <v>1</v>
      </c>
      <c r="T1688">
        <v>1</v>
      </c>
      <c r="U1688">
        <v>0</v>
      </c>
      <c r="V1688" t="s">
        <v>90</v>
      </c>
      <c r="W1688">
        <v>0</v>
      </c>
      <c r="Y1688" t="s">
        <v>89</v>
      </c>
      <c r="Z1688">
        <v>0</v>
      </c>
      <c r="AA1688">
        <v>0</v>
      </c>
    </row>
    <row r="1689" spans="1:27" x14ac:dyDescent="0.25">
      <c r="A1689" t="s">
        <v>1983</v>
      </c>
      <c r="B1689" t="s">
        <v>981</v>
      </c>
      <c r="C1689" s="8" t="s">
        <v>982</v>
      </c>
      <c r="D1689">
        <v>0</v>
      </c>
      <c r="E1689" t="s">
        <v>123</v>
      </c>
      <c r="F1689" t="s">
        <v>124</v>
      </c>
      <c r="G1689" t="s">
        <v>85</v>
      </c>
      <c r="H1689" t="s">
        <v>86</v>
      </c>
      <c r="I1689" t="s">
        <v>87</v>
      </c>
      <c r="J1689">
        <v>23</v>
      </c>
      <c r="K1689">
        <v>1.8599999999999998E-2</v>
      </c>
      <c r="L1689" t="s">
        <v>88</v>
      </c>
      <c r="M1689" t="s">
        <v>89</v>
      </c>
      <c r="N1689">
        <v>0</v>
      </c>
      <c r="O1689">
        <v>0</v>
      </c>
      <c r="P1689">
        <v>0</v>
      </c>
      <c r="Q1689">
        <v>0</v>
      </c>
      <c r="S1689">
        <v>1</v>
      </c>
      <c r="T1689">
        <v>1</v>
      </c>
      <c r="U1689">
        <v>0</v>
      </c>
      <c r="V1689" t="s">
        <v>90</v>
      </c>
      <c r="W1689">
        <v>0</v>
      </c>
      <c r="Y1689" t="s">
        <v>89</v>
      </c>
      <c r="Z1689">
        <v>0</v>
      </c>
      <c r="AA1689">
        <v>0</v>
      </c>
    </row>
    <row r="1690" spans="1:27" x14ac:dyDescent="0.25">
      <c r="A1690" t="s">
        <v>1984</v>
      </c>
      <c r="B1690" t="s">
        <v>981</v>
      </c>
      <c r="C1690" s="8" t="s">
        <v>982</v>
      </c>
      <c r="D1690">
        <v>0</v>
      </c>
      <c r="E1690" t="s">
        <v>126</v>
      </c>
      <c r="F1690" t="s">
        <v>127</v>
      </c>
      <c r="G1690" t="s">
        <v>85</v>
      </c>
      <c r="H1690" t="s">
        <v>86</v>
      </c>
      <c r="I1690" t="s">
        <v>87</v>
      </c>
      <c r="J1690">
        <v>22</v>
      </c>
      <c r="K1690">
        <v>1.8599999999999998E-2</v>
      </c>
      <c r="L1690" t="s">
        <v>88</v>
      </c>
      <c r="M1690" t="s">
        <v>89</v>
      </c>
      <c r="N1690">
        <v>0</v>
      </c>
      <c r="O1690">
        <v>0</v>
      </c>
      <c r="P1690">
        <v>0</v>
      </c>
      <c r="Q1690">
        <v>0</v>
      </c>
      <c r="S1690">
        <v>1</v>
      </c>
      <c r="T1690">
        <v>1</v>
      </c>
      <c r="U1690">
        <v>0</v>
      </c>
      <c r="V1690" t="s">
        <v>90</v>
      </c>
      <c r="W1690">
        <v>0</v>
      </c>
      <c r="Y1690" t="s">
        <v>89</v>
      </c>
      <c r="Z1690">
        <v>0</v>
      </c>
      <c r="AA1690">
        <v>0</v>
      </c>
    </row>
    <row r="1691" spans="1:27" x14ac:dyDescent="0.25">
      <c r="A1691" t="s">
        <v>1985</v>
      </c>
      <c r="B1691" t="s">
        <v>981</v>
      </c>
      <c r="C1691" s="8" t="s">
        <v>982</v>
      </c>
      <c r="D1691">
        <v>0.81499999999999995</v>
      </c>
      <c r="E1691" t="s">
        <v>129</v>
      </c>
      <c r="F1691" t="s">
        <v>130</v>
      </c>
      <c r="G1691" t="s">
        <v>85</v>
      </c>
      <c r="H1691" t="s">
        <v>94</v>
      </c>
      <c r="I1691" t="s">
        <v>95</v>
      </c>
      <c r="J1691">
        <v>15</v>
      </c>
      <c r="K1691">
        <v>1.6299999999999999E-2</v>
      </c>
      <c r="L1691" t="s">
        <v>88</v>
      </c>
      <c r="M1691" t="s">
        <v>268</v>
      </c>
      <c r="N1691">
        <v>50</v>
      </c>
      <c r="O1691">
        <v>50</v>
      </c>
      <c r="P1691">
        <v>0</v>
      </c>
      <c r="Q1691">
        <v>0</v>
      </c>
      <c r="S1691">
        <v>1</v>
      </c>
      <c r="T1691">
        <v>1</v>
      </c>
      <c r="U1691">
        <v>0</v>
      </c>
      <c r="V1691" t="s">
        <v>97</v>
      </c>
      <c r="W1691">
        <v>1</v>
      </c>
      <c r="Y1691" t="s">
        <v>268</v>
      </c>
      <c r="Z1691">
        <v>50</v>
      </c>
      <c r="AA1691">
        <v>50</v>
      </c>
    </row>
    <row r="1692" spans="1:27" x14ac:dyDescent="0.25">
      <c r="A1692" t="s">
        <v>1986</v>
      </c>
      <c r="B1692" t="s">
        <v>981</v>
      </c>
      <c r="C1692" s="8" t="s">
        <v>982</v>
      </c>
      <c r="D1692">
        <v>0</v>
      </c>
      <c r="E1692" t="s">
        <v>132</v>
      </c>
      <c r="F1692" t="s">
        <v>133</v>
      </c>
      <c r="G1692" t="s">
        <v>85</v>
      </c>
      <c r="H1692" t="s">
        <v>86</v>
      </c>
      <c r="I1692" t="s">
        <v>87</v>
      </c>
      <c r="J1692">
        <v>21</v>
      </c>
      <c r="K1692">
        <v>1.8599999999999998E-2</v>
      </c>
      <c r="L1692" t="s">
        <v>88</v>
      </c>
      <c r="M1692" t="s">
        <v>89</v>
      </c>
      <c r="N1692">
        <v>0</v>
      </c>
      <c r="O1692">
        <v>0</v>
      </c>
      <c r="P1692">
        <v>0</v>
      </c>
      <c r="Q1692">
        <v>0</v>
      </c>
      <c r="S1692">
        <v>1</v>
      </c>
      <c r="T1692">
        <v>1</v>
      </c>
      <c r="U1692">
        <v>0</v>
      </c>
      <c r="V1692" t="s">
        <v>90</v>
      </c>
      <c r="W1692">
        <v>0</v>
      </c>
      <c r="Y1692" t="s">
        <v>89</v>
      </c>
      <c r="Z1692">
        <v>0</v>
      </c>
      <c r="AA1692">
        <v>0</v>
      </c>
    </row>
    <row r="1693" spans="1:27" x14ac:dyDescent="0.25">
      <c r="A1693" t="s">
        <v>1987</v>
      </c>
      <c r="B1693" t="s">
        <v>981</v>
      </c>
      <c r="C1693" s="8" t="s">
        <v>982</v>
      </c>
      <c r="D1693">
        <v>0.81499999999999995</v>
      </c>
      <c r="E1693" t="s">
        <v>135</v>
      </c>
      <c r="F1693" t="s">
        <v>136</v>
      </c>
      <c r="G1693" t="s">
        <v>85</v>
      </c>
      <c r="H1693" t="s">
        <v>94</v>
      </c>
      <c r="I1693" t="s">
        <v>95</v>
      </c>
      <c r="J1693">
        <v>14</v>
      </c>
      <c r="K1693">
        <v>1.6299999999999999E-2</v>
      </c>
      <c r="L1693" t="s">
        <v>88</v>
      </c>
      <c r="M1693" t="s">
        <v>268</v>
      </c>
      <c r="N1693">
        <v>50</v>
      </c>
      <c r="O1693">
        <v>50</v>
      </c>
      <c r="P1693">
        <v>0</v>
      </c>
      <c r="Q1693">
        <v>0</v>
      </c>
      <c r="S1693">
        <v>1</v>
      </c>
      <c r="T1693">
        <v>1</v>
      </c>
      <c r="U1693">
        <v>0</v>
      </c>
      <c r="V1693" t="s">
        <v>97</v>
      </c>
      <c r="W1693">
        <v>1</v>
      </c>
      <c r="Y1693" t="s">
        <v>268</v>
      </c>
      <c r="Z1693">
        <v>50</v>
      </c>
      <c r="AA1693">
        <v>50</v>
      </c>
    </row>
    <row r="1694" spans="1:27" x14ac:dyDescent="0.25">
      <c r="A1694" t="s">
        <v>1988</v>
      </c>
      <c r="B1694" t="s">
        <v>981</v>
      </c>
      <c r="C1694" s="8" t="s">
        <v>982</v>
      </c>
      <c r="D1694">
        <v>0</v>
      </c>
      <c r="E1694" t="s">
        <v>138</v>
      </c>
      <c r="F1694" t="s">
        <v>139</v>
      </c>
      <c r="G1694" t="s">
        <v>85</v>
      </c>
      <c r="H1694" t="s">
        <v>118</v>
      </c>
      <c r="I1694" t="s">
        <v>119</v>
      </c>
      <c r="J1694">
        <v>39</v>
      </c>
      <c r="K1694">
        <v>4.3299999999999998E-2</v>
      </c>
      <c r="L1694" t="s">
        <v>88</v>
      </c>
      <c r="M1694" t="s">
        <v>140</v>
      </c>
      <c r="N1694">
        <v>0</v>
      </c>
      <c r="O1694">
        <v>0</v>
      </c>
      <c r="P1694">
        <v>0</v>
      </c>
      <c r="Q1694">
        <v>0</v>
      </c>
      <c r="S1694">
        <v>1</v>
      </c>
      <c r="T1694">
        <v>1</v>
      </c>
      <c r="U1694">
        <v>0</v>
      </c>
      <c r="V1694" t="s">
        <v>90</v>
      </c>
      <c r="W1694">
        <v>0</v>
      </c>
      <c r="Y1694" t="s">
        <v>140</v>
      </c>
      <c r="Z1694">
        <v>50</v>
      </c>
      <c r="AA1694">
        <v>0</v>
      </c>
    </row>
    <row r="1695" spans="1:27" x14ac:dyDescent="0.25">
      <c r="A1695" t="s">
        <v>1989</v>
      </c>
      <c r="B1695" t="s">
        <v>981</v>
      </c>
      <c r="C1695" s="8" t="s">
        <v>982</v>
      </c>
      <c r="D1695">
        <v>1.625</v>
      </c>
      <c r="E1695" t="s">
        <v>142</v>
      </c>
      <c r="F1695" t="s">
        <v>143</v>
      </c>
      <c r="G1695" t="s">
        <v>85</v>
      </c>
      <c r="H1695" t="s">
        <v>104</v>
      </c>
      <c r="I1695" t="s">
        <v>105</v>
      </c>
      <c r="J1695">
        <v>33</v>
      </c>
      <c r="K1695">
        <v>3.2500000000000001E-2</v>
      </c>
      <c r="L1695" t="s">
        <v>88</v>
      </c>
      <c r="M1695" t="s">
        <v>268</v>
      </c>
      <c r="N1695">
        <v>50</v>
      </c>
      <c r="O1695">
        <v>50</v>
      </c>
      <c r="P1695">
        <v>0</v>
      </c>
      <c r="Q1695">
        <v>0</v>
      </c>
      <c r="S1695">
        <v>1</v>
      </c>
      <c r="T1695">
        <v>1</v>
      </c>
      <c r="U1695">
        <v>0</v>
      </c>
      <c r="V1695" t="s">
        <v>97</v>
      </c>
      <c r="W1695">
        <v>1</v>
      </c>
      <c r="Y1695" t="s">
        <v>268</v>
      </c>
      <c r="Z1695">
        <v>50</v>
      </c>
      <c r="AA1695">
        <v>50</v>
      </c>
    </row>
    <row r="1696" spans="1:27" x14ac:dyDescent="0.25">
      <c r="A1696" t="s">
        <v>1990</v>
      </c>
      <c r="B1696" t="s">
        <v>981</v>
      </c>
      <c r="C1696" s="8" t="s">
        <v>982</v>
      </c>
      <c r="D1696">
        <v>0</v>
      </c>
      <c r="E1696" t="s">
        <v>145</v>
      </c>
      <c r="F1696" t="s">
        <v>146</v>
      </c>
      <c r="G1696" t="s">
        <v>85</v>
      </c>
      <c r="H1696" t="s">
        <v>86</v>
      </c>
      <c r="I1696" t="s">
        <v>87</v>
      </c>
      <c r="J1696">
        <v>25</v>
      </c>
      <c r="K1696">
        <v>1.8599999999999998E-2</v>
      </c>
      <c r="L1696" t="s">
        <v>88</v>
      </c>
      <c r="M1696" t="s">
        <v>96</v>
      </c>
      <c r="N1696">
        <v>0</v>
      </c>
      <c r="O1696">
        <v>0</v>
      </c>
      <c r="P1696">
        <v>0</v>
      </c>
      <c r="Q1696">
        <v>0</v>
      </c>
      <c r="S1696">
        <v>1</v>
      </c>
      <c r="T1696">
        <v>1</v>
      </c>
      <c r="U1696">
        <v>0</v>
      </c>
      <c r="V1696" t="s">
        <v>121</v>
      </c>
      <c r="W1696">
        <v>0</v>
      </c>
      <c r="Y1696" t="s">
        <v>96</v>
      </c>
      <c r="Z1696">
        <v>33.33</v>
      </c>
      <c r="AA1696">
        <v>0</v>
      </c>
    </row>
    <row r="1697" spans="1:27" x14ac:dyDescent="0.25">
      <c r="A1697" t="s">
        <v>1991</v>
      </c>
      <c r="B1697" t="s">
        <v>981</v>
      </c>
      <c r="C1697" s="8" t="s">
        <v>982</v>
      </c>
      <c r="D1697">
        <v>0.81499999999999995</v>
      </c>
      <c r="E1697" t="s">
        <v>148</v>
      </c>
      <c r="F1697" t="s">
        <v>149</v>
      </c>
      <c r="G1697" t="s">
        <v>85</v>
      </c>
      <c r="H1697" t="s">
        <v>94</v>
      </c>
      <c r="I1697" t="s">
        <v>95</v>
      </c>
      <c r="J1697">
        <v>16</v>
      </c>
      <c r="K1697">
        <v>1.6299999999999999E-2</v>
      </c>
      <c r="L1697" t="s">
        <v>88</v>
      </c>
      <c r="M1697" t="s">
        <v>268</v>
      </c>
      <c r="N1697">
        <v>50</v>
      </c>
      <c r="O1697">
        <v>50</v>
      </c>
      <c r="P1697">
        <v>0</v>
      </c>
      <c r="Q1697">
        <v>0</v>
      </c>
      <c r="S1697">
        <v>1</v>
      </c>
      <c r="T1697">
        <v>1</v>
      </c>
      <c r="U1697">
        <v>0</v>
      </c>
      <c r="V1697" t="s">
        <v>97</v>
      </c>
      <c r="W1697">
        <v>1</v>
      </c>
      <c r="Y1697" t="s">
        <v>268</v>
      </c>
      <c r="Z1697">
        <v>50</v>
      </c>
      <c r="AA1697">
        <v>50</v>
      </c>
    </row>
    <row r="1698" spans="1:27" x14ac:dyDescent="0.25">
      <c r="A1698" t="s">
        <v>1992</v>
      </c>
      <c r="B1698" t="s">
        <v>981</v>
      </c>
      <c r="C1698" s="8" t="s">
        <v>982</v>
      </c>
      <c r="D1698">
        <v>0</v>
      </c>
      <c r="E1698" t="s">
        <v>151</v>
      </c>
      <c r="F1698" t="s">
        <v>152</v>
      </c>
      <c r="G1698" t="s">
        <v>85</v>
      </c>
      <c r="H1698" t="s">
        <v>94</v>
      </c>
      <c r="I1698" t="s">
        <v>95</v>
      </c>
      <c r="J1698">
        <v>17</v>
      </c>
      <c r="K1698">
        <v>1.6299999999999999E-2</v>
      </c>
      <c r="L1698" t="s">
        <v>88</v>
      </c>
      <c r="M1698" t="s">
        <v>89</v>
      </c>
      <c r="N1698">
        <v>0</v>
      </c>
      <c r="O1698">
        <v>0</v>
      </c>
      <c r="P1698">
        <v>0</v>
      </c>
      <c r="Q1698">
        <v>0</v>
      </c>
      <c r="S1698">
        <v>1</v>
      </c>
      <c r="T1698">
        <v>1</v>
      </c>
      <c r="U1698">
        <v>0</v>
      </c>
      <c r="V1698" t="s">
        <v>90</v>
      </c>
      <c r="W1698">
        <v>0</v>
      </c>
      <c r="Y1698" t="s">
        <v>89</v>
      </c>
      <c r="Z1698">
        <v>0</v>
      </c>
      <c r="AA1698">
        <v>0</v>
      </c>
    </row>
    <row r="1699" spans="1:27" x14ac:dyDescent="0.25">
      <c r="A1699" t="s">
        <v>1993</v>
      </c>
      <c r="B1699" t="s">
        <v>981</v>
      </c>
      <c r="C1699" s="8" t="s">
        <v>982</v>
      </c>
      <c r="D1699">
        <v>0.81499999999999995</v>
      </c>
      <c r="E1699" t="s">
        <v>154</v>
      </c>
      <c r="F1699" t="s">
        <v>155</v>
      </c>
      <c r="G1699" t="s">
        <v>85</v>
      </c>
      <c r="H1699" t="s">
        <v>94</v>
      </c>
      <c r="I1699" t="s">
        <v>95</v>
      </c>
      <c r="J1699">
        <v>12</v>
      </c>
      <c r="K1699">
        <v>1.6299999999999999E-2</v>
      </c>
      <c r="L1699" t="s">
        <v>88</v>
      </c>
      <c r="M1699" t="s">
        <v>268</v>
      </c>
      <c r="N1699">
        <v>50</v>
      </c>
      <c r="O1699">
        <v>50</v>
      </c>
      <c r="P1699">
        <v>0</v>
      </c>
      <c r="Q1699">
        <v>0</v>
      </c>
      <c r="S1699">
        <v>1</v>
      </c>
      <c r="T1699">
        <v>1</v>
      </c>
      <c r="U1699">
        <v>0</v>
      </c>
      <c r="V1699" t="s">
        <v>97</v>
      </c>
      <c r="W1699">
        <v>1</v>
      </c>
      <c r="Y1699" t="s">
        <v>268</v>
      </c>
      <c r="Z1699">
        <v>50</v>
      </c>
      <c r="AA1699">
        <v>50</v>
      </c>
    </row>
    <row r="1700" spans="1:27" x14ac:dyDescent="0.25">
      <c r="A1700" t="s">
        <v>1994</v>
      </c>
      <c r="B1700" t="s">
        <v>981</v>
      </c>
      <c r="C1700" s="8" t="s">
        <v>982</v>
      </c>
      <c r="D1700">
        <v>0</v>
      </c>
      <c r="E1700" t="s">
        <v>157</v>
      </c>
      <c r="F1700" t="s">
        <v>158</v>
      </c>
      <c r="G1700" t="s">
        <v>85</v>
      </c>
      <c r="H1700" t="s">
        <v>104</v>
      </c>
      <c r="I1700" t="s">
        <v>105</v>
      </c>
      <c r="J1700">
        <v>35</v>
      </c>
      <c r="K1700">
        <v>3.2500000000000001E-2</v>
      </c>
      <c r="L1700" t="s">
        <v>88</v>
      </c>
      <c r="M1700" t="s">
        <v>89</v>
      </c>
      <c r="N1700">
        <v>0</v>
      </c>
      <c r="O1700">
        <v>0</v>
      </c>
      <c r="P1700">
        <v>0</v>
      </c>
      <c r="Q1700">
        <v>0</v>
      </c>
      <c r="S1700">
        <v>1</v>
      </c>
      <c r="T1700">
        <v>1</v>
      </c>
      <c r="U1700">
        <v>0</v>
      </c>
      <c r="V1700" t="s">
        <v>90</v>
      </c>
      <c r="W1700">
        <v>0</v>
      </c>
      <c r="Y1700" t="s">
        <v>89</v>
      </c>
      <c r="Z1700">
        <v>0</v>
      </c>
      <c r="AA1700">
        <v>0</v>
      </c>
    </row>
    <row r="1701" spans="1:27" x14ac:dyDescent="0.25">
      <c r="A1701" t="s">
        <v>1995</v>
      </c>
      <c r="B1701" t="s">
        <v>981</v>
      </c>
      <c r="C1701" s="8" t="s">
        <v>982</v>
      </c>
      <c r="D1701">
        <v>0</v>
      </c>
      <c r="E1701" t="s">
        <v>160</v>
      </c>
      <c r="F1701" t="s">
        <v>161</v>
      </c>
      <c r="G1701" t="s">
        <v>85</v>
      </c>
      <c r="H1701" t="s">
        <v>118</v>
      </c>
      <c r="I1701" t="s">
        <v>119</v>
      </c>
      <c r="J1701">
        <v>38</v>
      </c>
      <c r="K1701">
        <v>4.3299999999999998E-2</v>
      </c>
      <c r="L1701" t="s">
        <v>88</v>
      </c>
      <c r="M1701" t="s">
        <v>140</v>
      </c>
      <c r="N1701">
        <v>0</v>
      </c>
      <c r="O1701">
        <v>0</v>
      </c>
      <c r="P1701">
        <v>0</v>
      </c>
      <c r="Q1701">
        <v>0</v>
      </c>
      <c r="S1701">
        <v>1</v>
      </c>
      <c r="T1701">
        <v>1</v>
      </c>
      <c r="U1701">
        <v>0</v>
      </c>
      <c r="V1701" t="s">
        <v>90</v>
      </c>
      <c r="W1701">
        <v>0</v>
      </c>
      <c r="Y1701" t="s">
        <v>140</v>
      </c>
      <c r="Z1701">
        <v>50</v>
      </c>
      <c r="AA1701">
        <v>0</v>
      </c>
    </row>
    <row r="1702" spans="1:27" x14ac:dyDescent="0.25">
      <c r="A1702" t="s">
        <v>1996</v>
      </c>
      <c r="B1702" t="s">
        <v>981</v>
      </c>
      <c r="C1702" s="8" t="s">
        <v>982</v>
      </c>
      <c r="D1702">
        <v>1.085</v>
      </c>
      <c r="E1702" t="s">
        <v>163</v>
      </c>
      <c r="F1702" t="s">
        <v>164</v>
      </c>
      <c r="G1702" t="s">
        <v>85</v>
      </c>
      <c r="H1702" t="s">
        <v>165</v>
      </c>
      <c r="I1702" t="s">
        <v>166</v>
      </c>
      <c r="J1702">
        <v>29</v>
      </c>
      <c r="K1702">
        <v>2.1700000000000001E-2</v>
      </c>
      <c r="L1702" t="s">
        <v>88</v>
      </c>
      <c r="M1702" t="s">
        <v>140</v>
      </c>
      <c r="N1702">
        <v>50</v>
      </c>
      <c r="O1702">
        <v>50</v>
      </c>
      <c r="P1702">
        <v>0</v>
      </c>
      <c r="Q1702">
        <v>0</v>
      </c>
      <c r="S1702">
        <v>1</v>
      </c>
      <c r="T1702">
        <v>1</v>
      </c>
      <c r="U1702">
        <v>0</v>
      </c>
      <c r="V1702" t="s">
        <v>97</v>
      </c>
      <c r="W1702">
        <v>1</v>
      </c>
      <c r="Y1702" t="s">
        <v>140</v>
      </c>
      <c r="Z1702">
        <v>50</v>
      </c>
      <c r="AA1702">
        <v>50</v>
      </c>
    </row>
    <row r="1703" spans="1:27" x14ac:dyDescent="0.25">
      <c r="A1703" t="s">
        <v>1997</v>
      </c>
      <c r="B1703" t="s">
        <v>981</v>
      </c>
      <c r="C1703" s="8" t="s">
        <v>982</v>
      </c>
      <c r="D1703">
        <v>0</v>
      </c>
      <c r="E1703" t="s">
        <v>168</v>
      </c>
      <c r="F1703" t="s">
        <v>169</v>
      </c>
      <c r="G1703" t="s">
        <v>85</v>
      </c>
      <c r="H1703" t="s">
        <v>165</v>
      </c>
      <c r="I1703" t="s">
        <v>166</v>
      </c>
      <c r="J1703">
        <v>30</v>
      </c>
      <c r="K1703">
        <v>2.1700000000000001E-2</v>
      </c>
      <c r="L1703" t="s">
        <v>88</v>
      </c>
      <c r="M1703" t="s">
        <v>140</v>
      </c>
      <c r="N1703">
        <v>0</v>
      </c>
      <c r="O1703">
        <v>0</v>
      </c>
      <c r="P1703">
        <v>0</v>
      </c>
      <c r="Q1703">
        <v>0</v>
      </c>
      <c r="S1703">
        <v>1</v>
      </c>
      <c r="T1703">
        <v>1</v>
      </c>
      <c r="U1703">
        <v>0</v>
      </c>
      <c r="V1703" t="s">
        <v>90</v>
      </c>
      <c r="W1703">
        <v>0</v>
      </c>
      <c r="Y1703" t="s">
        <v>140</v>
      </c>
      <c r="Z1703">
        <v>50</v>
      </c>
      <c r="AA1703">
        <v>0</v>
      </c>
    </row>
    <row r="1704" spans="1:27" x14ac:dyDescent="0.25">
      <c r="A1704" t="s">
        <v>1998</v>
      </c>
      <c r="B1704" t="s">
        <v>981</v>
      </c>
      <c r="C1704" s="8" t="s">
        <v>982</v>
      </c>
      <c r="D1704">
        <v>1.085</v>
      </c>
      <c r="E1704" t="s">
        <v>171</v>
      </c>
      <c r="F1704" t="s">
        <v>172</v>
      </c>
      <c r="G1704" t="s">
        <v>85</v>
      </c>
      <c r="H1704" t="s">
        <v>165</v>
      </c>
      <c r="I1704" t="s">
        <v>166</v>
      </c>
      <c r="J1704">
        <v>31</v>
      </c>
      <c r="K1704">
        <v>2.1700000000000001E-2</v>
      </c>
      <c r="L1704" t="s">
        <v>88</v>
      </c>
      <c r="M1704" t="s">
        <v>140</v>
      </c>
      <c r="N1704">
        <v>50</v>
      </c>
      <c r="O1704">
        <v>50</v>
      </c>
      <c r="P1704">
        <v>0</v>
      </c>
      <c r="Q1704">
        <v>0</v>
      </c>
      <c r="S1704">
        <v>1</v>
      </c>
      <c r="T1704">
        <v>1</v>
      </c>
      <c r="U1704">
        <v>0</v>
      </c>
      <c r="V1704" t="s">
        <v>97</v>
      </c>
      <c r="W1704">
        <v>1</v>
      </c>
      <c r="Y1704" t="s">
        <v>140</v>
      </c>
      <c r="Z1704">
        <v>50</v>
      </c>
      <c r="AA1704">
        <v>50</v>
      </c>
    </row>
    <row r="1705" spans="1:27" x14ac:dyDescent="0.25">
      <c r="A1705" t="s">
        <v>1999</v>
      </c>
      <c r="B1705" t="s">
        <v>981</v>
      </c>
      <c r="C1705" s="8" t="s">
        <v>982</v>
      </c>
      <c r="D1705">
        <v>0</v>
      </c>
      <c r="E1705" t="s">
        <v>174</v>
      </c>
      <c r="F1705" t="s">
        <v>175</v>
      </c>
      <c r="G1705" t="s">
        <v>85</v>
      </c>
      <c r="H1705" t="s">
        <v>165</v>
      </c>
      <c r="I1705" t="s">
        <v>166</v>
      </c>
      <c r="J1705">
        <v>28</v>
      </c>
      <c r="K1705">
        <v>2.1700000000000001E-2</v>
      </c>
      <c r="L1705" t="s">
        <v>88</v>
      </c>
      <c r="M1705" t="s">
        <v>140</v>
      </c>
      <c r="N1705">
        <v>0</v>
      </c>
      <c r="O1705">
        <v>0</v>
      </c>
      <c r="P1705">
        <v>0</v>
      </c>
      <c r="Q1705">
        <v>0</v>
      </c>
      <c r="S1705">
        <v>1</v>
      </c>
      <c r="T1705">
        <v>1</v>
      </c>
      <c r="U1705">
        <v>0</v>
      </c>
      <c r="V1705" t="s">
        <v>90</v>
      </c>
      <c r="W1705">
        <v>0</v>
      </c>
      <c r="Y1705" t="s">
        <v>140</v>
      </c>
      <c r="Z1705">
        <v>50</v>
      </c>
      <c r="AA1705">
        <v>0</v>
      </c>
    </row>
    <row r="1706" spans="1:27" x14ac:dyDescent="0.25">
      <c r="A1706" t="s">
        <v>2000</v>
      </c>
      <c r="B1706" t="s">
        <v>981</v>
      </c>
      <c r="C1706" s="8" t="s">
        <v>982</v>
      </c>
      <c r="D1706">
        <v>0</v>
      </c>
      <c r="E1706" t="s">
        <v>177</v>
      </c>
      <c r="F1706" t="s">
        <v>178</v>
      </c>
      <c r="G1706" t="s">
        <v>85</v>
      </c>
      <c r="H1706" t="s">
        <v>165</v>
      </c>
      <c r="I1706" t="s">
        <v>166</v>
      </c>
      <c r="J1706">
        <v>27</v>
      </c>
      <c r="K1706">
        <v>2.1700000000000001E-2</v>
      </c>
      <c r="L1706" t="s">
        <v>88</v>
      </c>
      <c r="M1706" t="s">
        <v>140</v>
      </c>
      <c r="N1706">
        <v>0</v>
      </c>
      <c r="O1706">
        <v>0</v>
      </c>
      <c r="P1706">
        <v>0</v>
      </c>
      <c r="Q1706">
        <v>0</v>
      </c>
      <c r="S1706">
        <v>1</v>
      </c>
      <c r="T1706">
        <v>1</v>
      </c>
      <c r="U1706">
        <v>0</v>
      </c>
      <c r="V1706" t="s">
        <v>90</v>
      </c>
      <c r="W1706">
        <v>0</v>
      </c>
      <c r="Y1706" t="s">
        <v>140</v>
      </c>
      <c r="Z1706">
        <v>50</v>
      </c>
      <c r="AA1706">
        <v>0</v>
      </c>
    </row>
    <row r="1707" spans="1:27" x14ac:dyDescent="0.25">
      <c r="A1707" t="s">
        <v>2001</v>
      </c>
      <c r="B1707" t="s">
        <v>981</v>
      </c>
      <c r="C1707" s="8" t="s">
        <v>982</v>
      </c>
      <c r="D1707">
        <v>1.085</v>
      </c>
      <c r="E1707" t="s">
        <v>180</v>
      </c>
      <c r="F1707" t="s">
        <v>181</v>
      </c>
      <c r="G1707" t="s">
        <v>85</v>
      </c>
      <c r="H1707" t="s">
        <v>165</v>
      </c>
      <c r="I1707" t="s">
        <v>166</v>
      </c>
      <c r="J1707">
        <v>32</v>
      </c>
      <c r="K1707">
        <v>2.1700000000000001E-2</v>
      </c>
      <c r="L1707" t="s">
        <v>88</v>
      </c>
      <c r="M1707" t="s">
        <v>140</v>
      </c>
      <c r="N1707">
        <v>50</v>
      </c>
      <c r="O1707">
        <v>50</v>
      </c>
      <c r="P1707">
        <v>0</v>
      </c>
      <c r="Q1707">
        <v>0</v>
      </c>
      <c r="S1707">
        <v>1</v>
      </c>
      <c r="T1707">
        <v>1</v>
      </c>
      <c r="U1707">
        <v>0</v>
      </c>
      <c r="V1707" t="s">
        <v>97</v>
      </c>
      <c r="W1707">
        <v>1</v>
      </c>
      <c r="Y1707" t="s">
        <v>140</v>
      </c>
      <c r="Z1707">
        <v>50</v>
      </c>
      <c r="AA1707">
        <v>50</v>
      </c>
    </row>
    <row r="1708" spans="1:27" x14ac:dyDescent="0.25">
      <c r="A1708" t="s">
        <v>2002</v>
      </c>
      <c r="B1708" t="s">
        <v>981</v>
      </c>
      <c r="C1708" s="8" t="s">
        <v>982</v>
      </c>
      <c r="D1708">
        <v>0</v>
      </c>
      <c r="E1708" t="s">
        <v>183</v>
      </c>
      <c r="F1708" t="s">
        <v>184</v>
      </c>
      <c r="G1708" t="s">
        <v>85</v>
      </c>
      <c r="H1708" t="s">
        <v>104</v>
      </c>
      <c r="I1708" t="s">
        <v>105</v>
      </c>
      <c r="J1708">
        <v>36</v>
      </c>
      <c r="K1708">
        <v>3.2500000000000001E-2</v>
      </c>
      <c r="L1708" t="s">
        <v>88</v>
      </c>
      <c r="M1708" t="s">
        <v>89</v>
      </c>
      <c r="N1708">
        <v>0</v>
      </c>
      <c r="O1708">
        <v>0</v>
      </c>
      <c r="P1708">
        <v>0</v>
      </c>
      <c r="Q1708">
        <v>0</v>
      </c>
      <c r="S1708">
        <v>1</v>
      </c>
      <c r="T1708">
        <v>1</v>
      </c>
      <c r="U1708">
        <v>0</v>
      </c>
      <c r="V1708" t="s">
        <v>90</v>
      </c>
      <c r="W1708">
        <v>0</v>
      </c>
      <c r="Y1708" t="s">
        <v>89</v>
      </c>
      <c r="Z1708">
        <v>0</v>
      </c>
      <c r="AA1708">
        <v>0</v>
      </c>
    </row>
    <row r="1709" spans="1:27" x14ac:dyDescent="0.25">
      <c r="A1709" t="s">
        <v>2003</v>
      </c>
      <c r="B1709" t="s">
        <v>981</v>
      </c>
      <c r="C1709" s="8" t="s">
        <v>982</v>
      </c>
      <c r="D1709">
        <v>1.25</v>
      </c>
      <c r="E1709" t="s">
        <v>186</v>
      </c>
      <c r="F1709" t="s">
        <v>187</v>
      </c>
      <c r="G1709" t="s">
        <v>188</v>
      </c>
      <c r="H1709" t="s">
        <v>189</v>
      </c>
      <c r="I1709" t="s">
        <v>190</v>
      </c>
      <c r="J1709">
        <v>4</v>
      </c>
      <c r="K1709">
        <v>2.5000000000000001E-2</v>
      </c>
      <c r="L1709" t="s">
        <v>88</v>
      </c>
      <c r="M1709" t="s">
        <v>140</v>
      </c>
      <c r="N1709">
        <v>50</v>
      </c>
      <c r="O1709">
        <v>50</v>
      </c>
      <c r="P1709">
        <v>0</v>
      </c>
      <c r="Q1709">
        <v>0</v>
      </c>
      <c r="S1709">
        <v>1</v>
      </c>
      <c r="T1709">
        <v>1</v>
      </c>
      <c r="U1709">
        <v>0</v>
      </c>
      <c r="V1709" t="s">
        <v>97</v>
      </c>
      <c r="W1709">
        <v>1</v>
      </c>
      <c r="Y1709" t="s">
        <v>140</v>
      </c>
      <c r="Z1709">
        <v>50</v>
      </c>
      <c r="AA1709">
        <v>50</v>
      </c>
    </row>
    <row r="1710" spans="1:27" x14ac:dyDescent="0.25">
      <c r="A1710" t="s">
        <v>2004</v>
      </c>
      <c r="B1710" t="s">
        <v>981</v>
      </c>
      <c r="C1710" s="8" t="s">
        <v>982</v>
      </c>
      <c r="D1710">
        <v>1.25</v>
      </c>
      <c r="E1710" t="s">
        <v>192</v>
      </c>
      <c r="F1710" t="s">
        <v>193</v>
      </c>
      <c r="G1710" t="s">
        <v>188</v>
      </c>
      <c r="H1710" t="s">
        <v>189</v>
      </c>
      <c r="I1710" t="s">
        <v>190</v>
      </c>
      <c r="J1710">
        <v>5</v>
      </c>
      <c r="K1710">
        <v>2.5000000000000001E-2</v>
      </c>
      <c r="L1710" t="s">
        <v>88</v>
      </c>
      <c r="M1710" t="s">
        <v>140</v>
      </c>
      <c r="N1710">
        <v>50</v>
      </c>
      <c r="O1710">
        <v>50</v>
      </c>
      <c r="P1710">
        <v>0</v>
      </c>
      <c r="Q1710">
        <v>0</v>
      </c>
      <c r="S1710">
        <v>1</v>
      </c>
      <c r="T1710">
        <v>1</v>
      </c>
      <c r="U1710">
        <v>0</v>
      </c>
      <c r="V1710" t="s">
        <v>97</v>
      </c>
      <c r="W1710">
        <v>1</v>
      </c>
      <c r="Y1710" t="s">
        <v>140</v>
      </c>
      <c r="Z1710">
        <v>50</v>
      </c>
      <c r="AA1710">
        <v>50</v>
      </c>
    </row>
    <row r="1711" spans="1:27" x14ac:dyDescent="0.25">
      <c r="A1711" t="s">
        <v>2005</v>
      </c>
      <c r="B1711" t="s">
        <v>981</v>
      </c>
      <c r="C1711" s="8" t="s">
        <v>982</v>
      </c>
      <c r="D1711">
        <v>1.25</v>
      </c>
      <c r="E1711" t="s">
        <v>195</v>
      </c>
      <c r="F1711" t="s">
        <v>196</v>
      </c>
      <c r="G1711" t="s">
        <v>188</v>
      </c>
      <c r="H1711" t="s">
        <v>189</v>
      </c>
      <c r="I1711" t="s">
        <v>190</v>
      </c>
      <c r="J1711">
        <v>6</v>
      </c>
      <c r="K1711">
        <v>2.5000000000000001E-2</v>
      </c>
      <c r="L1711" t="s">
        <v>88</v>
      </c>
      <c r="M1711" t="s">
        <v>140</v>
      </c>
      <c r="N1711">
        <v>50</v>
      </c>
      <c r="O1711">
        <v>50</v>
      </c>
      <c r="P1711">
        <v>0</v>
      </c>
      <c r="Q1711">
        <v>0</v>
      </c>
      <c r="S1711">
        <v>1</v>
      </c>
      <c r="T1711">
        <v>1</v>
      </c>
      <c r="U1711">
        <v>0</v>
      </c>
      <c r="V1711" t="s">
        <v>97</v>
      </c>
      <c r="W1711">
        <v>1</v>
      </c>
      <c r="Y1711" t="s">
        <v>140</v>
      </c>
      <c r="Z1711">
        <v>50</v>
      </c>
      <c r="AA1711">
        <v>50</v>
      </c>
    </row>
    <row r="1712" spans="1:27" x14ac:dyDescent="0.25">
      <c r="A1712" t="s">
        <v>2006</v>
      </c>
      <c r="B1712" t="s">
        <v>981</v>
      </c>
      <c r="C1712" s="8" t="s">
        <v>982</v>
      </c>
      <c r="D1712">
        <v>1.25</v>
      </c>
      <c r="E1712" t="s">
        <v>198</v>
      </c>
      <c r="F1712" t="s">
        <v>199</v>
      </c>
      <c r="G1712" t="s">
        <v>188</v>
      </c>
      <c r="H1712" t="s">
        <v>189</v>
      </c>
      <c r="I1712" t="s">
        <v>190</v>
      </c>
      <c r="J1712">
        <v>7</v>
      </c>
      <c r="K1712">
        <v>2.5000000000000001E-2</v>
      </c>
      <c r="L1712" t="s">
        <v>88</v>
      </c>
      <c r="M1712" t="s">
        <v>140</v>
      </c>
      <c r="N1712">
        <v>50</v>
      </c>
      <c r="O1712">
        <v>50</v>
      </c>
      <c r="P1712">
        <v>0</v>
      </c>
      <c r="Q1712">
        <v>0</v>
      </c>
      <c r="S1712">
        <v>1</v>
      </c>
      <c r="T1712">
        <v>1</v>
      </c>
      <c r="U1712">
        <v>0</v>
      </c>
      <c r="V1712" t="s">
        <v>97</v>
      </c>
      <c r="W1712">
        <v>1</v>
      </c>
      <c r="Y1712" t="s">
        <v>140</v>
      </c>
      <c r="Z1712">
        <v>50</v>
      </c>
      <c r="AA1712">
        <v>50</v>
      </c>
    </row>
    <row r="1713" spans="1:27" x14ac:dyDescent="0.25">
      <c r="A1713" t="s">
        <v>2007</v>
      </c>
      <c r="B1713" t="s">
        <v>2008</v>
      </c>
      <c r="C1713" s="8" t="s">
        <v>2009</v>
      </c>
      <c r="D1713">
        <v>2.085</v>
      </c>
      <c r="E1713" t="s">
        <v>202</v>
      </c>
      <c r="F1713" t="s">
        <v>203</v>
      </c>
      <c r="G1713" t="s">
        <v>188</v>
      </c>
      <c r="H1713" t="s">
        <v>104</v>
      </c>
      <c r="I1713" t="s">
        <v>204</v>
      </c>
      <c r="J1713">
        <v>11</v>
      </c>
      <c r="K1713">
        <v>4.1700000000000001E-2</v>
      </c>
      <c r="L1713" t="s">
        <v>88</v>
      </c>
      <c r="M1713" t="s">
        <v>140</v>
      </c>
      <c r="N1713">
        <v>50</v>
      </c>
      <c r="O1713">
        <v>50</v>
      </c>
      <c r="P1713">
        <v>0</v>
      </c>
      <c r="Q1713">
        <v>0</v>
      </c>
      <c r="S1713">
        <v>1</v>
      </c>
      <c r="T1713">
        <v>1</v>
      </c>
      <c r="U1713">
        <v>0</v>
      </c>
      <c r="V1713" t="s">
        <v>97</v>
      </c>
      <c r="W1713">
        <v>1</v>
      </c>
      <c r="Y1713" t="s">
        <v>140</v>
      </c>
      <c r="Z1713">
        <v>50</v>
      </c>
      <c r="AA1713">
        <v>50</v>
      </c>
    </row>
    <row r="1714" spans="1:27" x14ac:dyDescent="0.25">
      <c r="A1714" t="s">
        <v>2010</v>
      </c>
      <c r="B1714" t="s">
        <v>981</v>
      </c>
      <c r="C1714" s="8" t="s">
        <v>982</v>
      </c>
      <c r="D1714">
        <v>1.25</v>
      </c>
      <c r="E1714" t="s">
        <v>206</v>
      </c>
      <c r="F1714" t="s">
        <v>207</v>
      </c>
      <c r="G1714" t="s">
        <v>188</v>
      </c>
      <c r="H1714" t="s">
        <v>189</v>
      </c>
      <c r="I1714" t="s">
        <v>190</v>
      </c>
      <c r="J1714">
        <v>8</v>
      </c>
      <c r="K1714">
        <v>2.5000000000000001E-2</v>
      </c>
      <c r="L1714" t="s">
        <v>88</v>
      </c>
      <c r="M1714" t="s">
        <v>140</v>
      </c>
      <c r="N1714">
        <v>50</v>
      </c>
      <c r="O1714">
        <v>50</v>
      </c>
      <c r="P1714">
        <v>0</v>
      </c>
      <c r="Q1714">
        <v>0</v>
      </c>
      <c r="S1714">
        <v>1</v>
      </c>
      <c r="T1714">
        <v>1</v>
      </c>
      <c r="U1714">
        <v>0</v>
      </c>
      <c r="V1714" t="s">
        <v>97</v>
      </c>
      <c r="W1714">
        <v>1</v>
      </c>
      <c r="Y1714" t="s">
        <v>140</v>
      </c>
      <c r="Z1714">
        <v>50</v>
      </c>
      <c r="AA1714">
        <v>50</v>
      </c>
    </row>
    <row r="1715" spans="1:27" x14ac:dyDescent="0.25">
      <c r="A1715" t="s">
        <v>2011</v>
      </c>
      <c r="B1715" t="s">
        <v>2008</v>
      </c>
      <c r="C1715" s="8" t="s">
        <v>2009</v>
      </c>
      <c r="D1715">
        <v>0.92657400000000001</v>
      </c>
      <c r="E1715" t="s">
        <v>209</v>
      </c>
      <c r="F1715" t="s">
        <v>210</v>
      </c>
      <c r="G1715" t="s">
        <v>188</v>
      </c>
      <c r="H1715" t="s">
        <v>104</v>
      </c>
      <c r="I1715" t="s">
        <v>204</v>
      </c>
      <c r="J1715">
        <v>9</v>
      </c>
      <c r="K1715">
        <v>4.1700000000000001E-2</v>
      </c>
      <c r="L1715" t="s">
        <v>88</v>
      </c>
      <c r="M1715" t="s">
        <v>96</v>
      </c>
      <c r="N1715">
        <v>22.22</v>
      </c>
      <c r="O1715">
        <v>22.22</v>
      </c>
      <c r="P1715">
        <v>0</v>
      </c>
      <c r="Q1715">
        <v>0</v>
      </c>
      <c r="S1715">
        <v>1</v>
      </c>
      <c r="T1715">
        <v>1</v>
      </c>
      <c r="U1715">
        <v>0</v>
      </c>
      <c r="W1715">
        <v>0</v>
      </c>
      <c r="X1715">
        <v>2</v>
      </c>
      <c r="Y1715" t="s">
        <v>96</v>
      </c>
      <c r="Z1715">
        <v>33.33</v>
      </c>
      <c r="AA1715">
        <v>22.22</v>
      </c>
    </row>
    <row r="1716" spans="1:27" x14ac:dyDescent="0.25">
      <c r="A1716" t="s">
        <v>2012</v>
      </c>
      <c r="B1716" t="s">
        <v>2008</v>
      </c>
      <c r="C1716" s="8" t="s">
        <v>2009</v>
      </c>
      <c r="D1716">
        <v>0.92657400000000001</v>
      </c>
      <c r="E1716" t="s">
        <v>214</v>
      </c>
      <c r="F1716" t="s">
        <v>215</v>
      </c>
      <c r="G1716" t="s">
        <v>188</v>
      </c>
      <c r="H1716" t="s">
        <v>104</v>
      </c>
      <c r="I1716" t="s">
        <v>204</v>
      </c>
      <c r="J1716">
        <v>10</v>
      </c>
      <c r="K1716">
        <v>4.1700000000000001E-2</v>
      </c>
      <c r="L1716" t="s">
        <v>88</v>
      </c>
      <c r="M1716" t="s">
        <v>96</v>
      </c>
      <c r="N1716">
        <v>22.22</v>
      </c>
      <c r="O1716">
        <v>22.22</v>
      </c>
      <c r="P1716">
        <v>0</v>
      </c>
      <c r="Q1716">
        <v>0</v>
      </c>
      <c r="S1716">
        <v>1</v>
      </c>
      <c r="T1716">
        <v>1</v>
      </c>
      <c r="U1716">
        <v>0</v>
      </c>
      <c r="W1716">
        <v>0</v>
      </c>
      <c r="X1716">
        <v>2</v>
      </c>
      <c r="Y1716" t="s">
        <v>96</v>
      </c>
      <c r="Z1716">
        <v>33.33</v>
      </c>
      <c r="AA1716">
        <v>22.22</v>
      </c>
    </row>
    <row r="1717" spans="1:27" x14ac:dyDescent="0.25">
      <c r="A1717" t="s">
        <v>2013</v>
      </c>
      <c r="B1717" t="s">
        <v>981</v>
      </c>
      <c r="C1717" s="8" t="s">
        <v>982</v>
      </c>
      <c r="D1717">
        <v>2.2197779999999998</v>
      </c>
      <c r="E1717" t="s">
        <v>217</v>
      </c>
      <c r="F1717" t="s">
        <v>218</v>
      </c>
      <c r="G1717" t="s">
        <v>219</v>
      </c>
      <c r="H1717" t="s">
        <v>3</v>
      </c>
      <c r="I1717" t="s">
        <v>3</v>
      </c>
      <c r="J1717">
        <v>1</v>
      </c>
      <c r="K1717">
        <v>3.3300000000000003E-2</v>
      </c>
      <c r="L1717" t="s">
        <v>88</v>
      </c>
      <c r="M1717" t="s">
        <v>221</v>
      </c>
      <c r="N1717">
        <v>66.66</v>
      </c>
      <c r="O1717">
        <v>66.66</v>
      </c>
      <c r="P1717">
        <v>0</v>
      </c>
      <c r="Q1717">
        <v>0</v>
      </c>
      <c r="S1717">
        <v>1</v>
      </c>
      <c r="T1717">
        <v>1</v>
      </c>
      <c r="U1717">
        <v>0</v>
      </c>
      <c r="W1717">
        <v>0</v>
      </c>
      <c r="X1717">
        <v>66.66</v>
      </c>
      <c r="Y1717" t="s">
        <v>221</v>
      </c>
      <c r="Z1717">
        <v>50</v>
      </c>
      <c r="AA1717">
        <v>66.66</v>
      </c>
    </row>
    <row r="1718" spans="1:27" x14ac:dyDescent="0.25">
      <c r="A1718" t="s">
        <v>2014</v>
      </c>
      <c r="B1718" t="s">
        <v>981</v>
      </c>
      <c r="C1718" s="8" t="s">
        <v>982</v>
      </c>
      <c r="D1718">
        <v>2.2197779999999998</v>
      </c>
      <c r="E1718" t="s">
        <v>223</v>
      </c>
      <c r="F1718" t="s">
        <v>224</v>
      </c>
      <c r="G1718" t="s">
        <v>219</v>
      </c>
      <c r="H1718" t="s">
        <v>3</v>
      </c>
      <c r="I1718" t="s">
        <v>3</v>
      </c>
      <c r="J1718">
        <v>3</v>
      </c>
      <c r="K1718">
        <v>3.3300000000000003E-2</v>
      </c>
      <c r="L1718" t="s">
        <v>88</v>
      </c>
      <c r="M1718" t="s">
        <v>221</v>
      </c>
      <c r="N1718">
        <v>66.66</v>
      </c>
      <c r="O1718">
        <v>66.66</v>
      </c>
      <c r="P1718">
        <v>0</v>
      </c>
      <c r="Q1718">
        <v>0</v>
      </c>
      <c r="S1718">
        <v>1</v>
      </c>
      <c r="T1718">
        <v>1</v>
      </c>
      <c r="U1718">
        <v>0</v>
      </c>
      <c r="W1718">
        <v>0</v>
      </c>
      <c r="X1718">
        <v>66.66</v>
      </c>
      <c r="Y1718" t="s">
        <v>221</v>
      </c>
      <c r="Z1718">
        <v>50</v>
      </c>
      <c r="AA1718">
        <v>66.66</v>
      </c>
    </row>
    <row r="1719" spans="1:27" x14ac:dyDescent="0.25">
      <c r="A1719" t="s">
        <v>2015</v>
      </c>
      <c r="B1719" t="s">
        <v>981</v>
      </c>
      <c r="C1719" s="8" t="s">
        <v>982</v>
      </c>
      <c r="D1719">
        <v>0</v>
      </c>
      <c r="E1719" t="s">
        <v>226</v>
      </c>
      <c r="F1719" t="s">
        <v>227</v>
      </c>
      <c r="G1719" t="s">
        <v>219</v>
      </c>
      <c r="H1719" t="s">
        <v>3</v>
      </c>
      <c r="I1719" t="s">
        <v>3</v>
      </c>
      <c r="J1719">
        <v>2</v>
      </c>
      <c r="K1719">
        <v>3.3300000000000003E-2</v>
      </c>
      <c r="L1719" t="s">
        <v>88</v>
      </c>
      <c r="M1719" t="s">
        <v>221</v>
      </c>
      <c r="N1719">
        <v>0</v>
      </c>
      <c r="O1719">
        <v>0</v>
      </c>
      <c r="P1719">
        <v>0</v>
      </c>
      <c r="Q1719">
        <v>0</v>
      </c>
      <c r="S1719">
        <v>1</v>
      </c>
      <c r="T1719">
        <v>1</v>
      </c>
      <c r="U1719">
        <v>0</v>
      </c>
      <c r="W1719">
        <v>0</v>
      </c>
      <c r="X1719">
        <v>0</v>
      </c>
      <c r="Y1719" t="s">
        <v>221</v>
      </c>
      <c r="Z1719">
        <v>50</v>
      </c>
      <c r="AA1719">
        <v>0</v>
      </c>
    </row>
    <row r="1720" spans="1:27" x14ac:dyDescent="0.25">
      <c r="A1720" t="s">
        <v>2016</v>
      </c>
      <c r="B1720" t="s">
        <v>363</v>
      </c>
      <c r="C1720" s="8" t="s">
        <v>364</v>
      </c>
      <c r="D1720">
        <v>0.61993799999999899</v>
      </c>
      <c r="E1720" t="s">
        <v>83</v>
      </c>
      <c r="F1720" t="s">
        <v>84</v>
      </c>
      <c r="G1720" t="s">
        <v>85</v>
      </c>
      <c r="H1720" t="s">
        <v>86</v>
      </c>
      <c r="I1720" t="s">
        <v>87</v>
      </c>
      <c r="J1720">
        <v>24</v>
      </c>
      <c r="K1720">
        <v>1.8599999999999998E-2</v>
      </c>
      <c r="L1720" t="s">
        <v>88</v>
      </c>
      <c r="M1720" t="s">
        <v>96</v>
      </c>
      <c r="N1720">
        <v>33.33</v>
      </c>
      <c r="O1720">
        <v>33.33</v>
      </c>
      <c r="P1720">
        <v>0</v>
      </c>
      <c r="Q1720">
        <v>0</v>
      </c>
      <c r="S1720">
        <v>1</v>
      </c>
      <c r="T1720">
        <v>1</v>
      </c>
      <c r="U1720">
        <v>0</v>
      </c>
      <c r="V1720" t="s">
        <v>97</v>
      </c>
      <c r="W1720">
        <v>1</v>
      </c>
      <c r="Y1720" t="s">
        <v>96</v>
      </c>
      <c r="Z1720">
        <v>33.33</v>
      </c>
      <c r="AA1720">
        <v>33.33</v>
      </c>
    </row>
    <row r="1721" spans="1:27" x14ac:dyDescent="0.25">
      <c r="A1721" t="s">
        <v>2017</v>
      </c>
      <c r="B1721" t="s">
        <v>363</v>
      </c>
      <c r="C1721" s="8" t="s">
        <v>364</v>
      </c>
      <c r="D1721">
        <v>0</v>
      </c>
      <c r="E1721" t="s">
        <v>92</v>
      </c>
      <c r="F1721" t="s">
        <v>93</v>
      </c>
      <c r="G1721" t="s">
        <v>85</v>
      </c>
      <c r="H1721" t="s">
        <v>94</v>
      </c>
      <c r="I1721" t="s">
        <v>95</v>
      </c>
      <c r="J1721">
        <v>13</v>
      </c>
      <c r="K1721">
        <v>1.6299999999999999E-2</v>
      </c>
      <c r="L1721" t="s">
        <v>88</v>
      </c>
      <c r="M1721" t="s">
        <v>89</v>
      </c>
      <c r="N1721">
        <v>0</v>
      </c>
      <c r="O1721">
        <v>0</v>
      </c>
      <c r="P1721">
        <v>0</v>
      </c>
      <c r="Q1721">
        <v>0</v>
      </c>
      <c r="S1721">
        <v>1</v>
      </c>
      <c r="T1721">
        <v>1</v>
      </c>
      <c r="U1721">
        <v>0</v>
      </c>
      <c r="V1721" t="s">
        <v>90</v>
      </c>
      <c r="W1721">
        <v>0</v>
      </c>
      <c r="Y1721" t="s">
        <v>89</v>
      </c>
      <c r="Z1721">
        <v>0</v>
      </c>
      <c r="AA1721">
        <v>0</v>
      </c>
    </row>
    <row r="1722" spans="1:27" x14ac:dyDescent="0.25">
      <c r="A1722" t="s">
        <v>2018</v>
      </c>
      <c r="B1722" t="s">
        <v>363</v>
      </c>
      <c r="C1722" s="8" t="s">
        <v>364</v>
      </c>
      <c r="D1722">
        <v>0</v>
      </c>
      <c r="E1722" t="s">
        <v>99</v>
      </c>
      <c r="F1722" t="s">
        <v>100</v>
      </c>
      <c r="G1722" t="s">
        <v>85</v>
      </c>
      <c r="H1722" t="s">
        <v>86</v>
      </c>
      <c r="I1722" t="s">
        <v>87</v>
      </c>
      <c r="J1722">
        <v>26</v>
      </c>
      <c r="K1722">
        <v>1.8599999999999998E-2</v>
      </c>
      <c r="L1722" t="s">
        <v>88</v>
      </c>
      <c r="M1722" t="s">
        <v>89</v>
      </c>
      <c r="N1722">
        <v>0</v>
      </c>
      <c r="O1722">
        <v>0</v>
      </c>
      <c r="P1722">
        <v>0</v>
      </c>
      <c r="Q1722">
        <v>0</v>
      </c>
      <c r="S1722">
        <v>1</v>
      </c>
      <c r="T1722">
        <v>1</v>
      </c>
      <c r="U1722">
        <v>0</v>
      </c>
      <c r="V1722" t="s">
        <v>90</v>
      </c>
      <c r="W1722">
        <v>0</v>
      </c>
      <c r="Y1722" t="s">
        <v>89</v>
      </c>
      <c r="Z1722">
        <v>0</v>
      </c>
      <c r="AA1722">
        <v>0</v>
      </c>
    </row>
    <row r="1723" spans="1:27" x14ac:dyDescent="0.25">
      <c r="A1723" t="s">
        <v>2019</v>
      </c>
      <c r="B1723" t="s">
        <v>363</v>
      </c>
      <c r="C1723" s="8" t="s">
        <v>364</v>
      </c>
      <c r="D1723">
        <v>0</v>
      </c>
      <c r="E1723" t="s">
        <v>102</v>
      </c>
      <c r="F1723" t="s">
        <v>103</v>
      </c>
      <c r="G1723" t="s">
        <v>85</v>
      </c>
      <c r="H1723" t="s">
        <v>104</v>
      </c>
      <c r="I1723" t="s">
        <v>105</v>
      </c>
      <c r="J1723">
        <v>34</v>
      </c>
      <c r="K1723">
        <v>3.2500000000000001E-2</v>
      </c>
      <c r="L1723" t="s">
        <v>88</v>
      </c>
      <c r="M1723" t="s">
        <v>89</v>
      </c>
      <c r="N1723">
        <v>0</v>
      </c>
      <c r="O1723">
        <v>0</v>
      </c>
      <c r="P1723">
        <v>0</v>
      </c>
      <c r="Q1723">
        <v>0</v>
      </c>
      <c r="S1723">
        <v>1</v>
      </c>
      <c r="T1723">
        <v>1</v>
      </c>
      <c r="U1723">
        <v>0</v>
      </c>
      <c r="V1723" t="s">
        <v>90</v>
      </c>
      <c r="W1723">
        <v>0</v>
      </c>
      <c r="Y1723" t="s">
        <v>89</v>
      </c>
      <c r="Z1723">
        <v>0</v>
      </c>
      <c r="AA1723">
        <v>0</v>
      </c>
    </row>
    <row r="1724" spans="1:27" x14ac:dyDescent="0.25">
      <c r="A1724" t="s">
        <v>2020</v>
      </c>
      <c r="B1724" t="s">
        <v>363</v>
      </c>
      <c r="C1724" s="8" t="s">
        <v>364</v>
      </c>
      <c r="D1724">
        <v>0.54327899999999996</v>
      </c>
      <c r="E1724" t="s">
        <v>107</v>
      </c>
      <c r="F1724" t="s">
        <v>108</v>
      </c>
      <c r="G1724" t="s">
        <v>85</v>
      </c>
      <c r="H1724" t="s">
        <v>94</v>
      </c>
      <c r="I1724" t="s">
        <v>95</v>
      </c>
      <c r="J1724">
        <v>19</v>
      </c>
      <c r="K1724">
        <v>1.6299999999999999E-2</v>
      </c>
      <c r="L1724" t="s">
        <v>88</v>
      </c>
      <c r="M1724" t="s">
        <v>96</v>
      </c>
      <c r="N1724">
        <v>33.33</v>
      </c>
      <c r="O1724">
        <v>33.33</v>
      </c>
      <c r="P1724">
        <v>0</v>
      </c>
      <c r="Q1724">
        <v>0</v>
      </c>
      <c r="S1724">
        <v>1</v>
      </c>
      <c r="T1724">
        <v>1</v>
      </c>
      <c r="U1724">
        <v>0</v>
      </c>
      <c r="V1724" t="s">
        <v>97</v>
      </c>
      <c r="W1724">
        <v>1</v>
      </c>
      <c r="Y1724" t="s">
        <v>96</v>
      </c>
      <c r="Z1724">
        <v>33.33</v>
      </c>
      <c r="AA1724">
        <v>33.33</v>
      </c>
    </row>
    <row r="1725" spans="1:27" x14ac:dyDescent="0.25">
      <c r="A1725" t="s">
        <v>2021</v>
      </c>
      <c r="B1725" t="s">
        <v>363</v>
      </c>
      <c r="C1725" s="8" t="s">
        <v>364</v>
      </c>
      <c r="D1725">
        <v>0</v>
      </c>
      <c r="E1725" t="s">
        <v>110</v>
      </c>
      <c r="F1725" t="s">
        <v>111</v>
      </c>
      <c r="G1725" t="s">
        <v>85</v>
      </c>
      <c r="H1725" t="s">
        <v>86</v>
      </c>
      <c r="I1725" t="s">
        <v>87</v>
      </c>
      <c r="J1725">
        <v>20</v>
      </c>
      <c r="K1725">
        <v>1.8599999999999998E-2</v>
      </c>
      <c r="L1725" t="s">
        <v>88</v>
      </c>
      <c r="M1725" t="s">
        <v>89</v>
      </c>
      <c r="N1725">
        <v>0</v>
      </c>
      <c r="O1725">
        <v>0</v>
      </c>
      <c r="P1725">
        <v>0</v>
      </c>
      <c r="Q1725">
        <v>0</v>
      </c>
      <c r="S1725">
        <v>1</v>
      </c>
      <c r="T1725">
        <v>1</v>
      </c>
      <c r="U1725">
        <v>0</v>
      </c>
      <c r="V1725" t="s">
        <v>90</v>
      </c>
      <c r="W1725">
        <v>0</v>
      </c>
      <c r="Y1725" t="s">
        <v>89</v>
      </c>
      <c r="Z1725">
        <v>0</v>
      </c>
      <c r="AA1725">
        <v>0</v>
      </c>
    </row>
    <row r="1726" spans="1:27" x14ac:dyDescent="0.25">
      <c r="A1726" t="s">
        <v>2022</v>
      </c>
      <c r="B1726" t="s">
        <v>363</v>
      </c>
      <c r="C1726" s="8" t="s">
        <v>364</v>
      </c>
      <c r="D1726">
        <v>0</v>
      </c>
      <c r="E1726" t="s">
        <v>113</v>
      </c>
      <c r="F1726" t="s">
        <v>114</v>
      </c>
      <c r="G1726" t="s">
        <v>85</v>
      </c>
      <c r="H1726" t="s">
        <v>94</v>
      </c>
      <c r="I1726" t="s">
        <v>95</v>
      </c>
      <c r="J1726">
        <v>18</v>
      </c>
      <c r="K1726">
        <v>1.6299999999999999E-2</v>
      </c>
      <c r="L1726" t="s">
        <v>88</v>
      </c>
      <c r="M1726" t="s">
        <v>89</v>
      </c>
      <c r="N1726">
        <v>0</v>
      </c>
      <c r="O1726">
        <v>0</v>
      </c>
      <c r="P1726">
        <v>0</v>
      </c>
      <c r="Q1726">
        <v>0</v>
      </c>
      <c r="S1726">
        <v>1</v>
      </c>
      <c r="T1726">
        <v>1</v>
      </c>
      <c r="U1726">
        <v>0</v>
      </c>
      <c r="V1726" t="s">
        <v>90</v>
      </c>
      <c r="W1726">
        <v>0</v>
      </c>
      <c r="Y1726" t="s">
        <v>89</v>
      </c>
      <c r="Z1726">
        <v>0</v>
      </c>
      <c r="AA1726">
        <v>0</v>
      </c>
    </row>
    <row r="1727" spans="1:27" x14ac:dyDescent="0.25">
      <c r="A1727" t="s">
        <v>2023</v>
      </c>
      <c r="B1727" t="s">
        <v>363</v>
      </c>
      <c r="C1727" s="8" t="s">
        <v>364</v>
      </c>
      <c r="D1727">
        <v>0</v>
      </c>
      <c r="E1727" t="s">
        <v>116</v>
      </c>
      <c r="F1727" t="s">
        <v>117</v>
      </c>
      <c r="G1727" t="s">
        <v>85</v>
      </c>
      <c r="H1727" t="s">
        <v>118</v>
      </c>
      <c r="I1727" t="s">
        <v>119</v>
      </c>
      <c r="J1727">
        <v>37</v>
      </c>
      <c r="K1727">
        <v>4.3299999999999998E-2</v>
      </c>
      <c r="L1727" t="s">
        <v>88</v>
      </c>
      <c r="M1727" t="s">
        <v>89</v>
      </c>
      <c r="N1727">
        <v>0</v>
      </c>
      <c r="O1727">
        <v>0</v>
      </c>
      <c r="P1727">
        <v>0</v>
      </c>
      <c r="Q1727">
        <v>0</v>
      </c>
      <c r="S1727">
        <v>1</v>
      </c>
      <c r="T1727">
        <v>1</v>
      </c>
      <c r="U1727">
        <v>0</v>
      </c>
      <c r="V1727" t="s">
        <v>90</v>
      </c>
      <c r="W1727">
        <v>0</v>
      </c>
      <c r="Y1727" t="s">
        <v>89</v>
      </c>
      <c r="Z1727">
        <v>0</v>
      </c>
      <c r="AA1727">
        <v>0</v>
      </c>
    </row>
    <row r="1728" spans="1:27" x14ac:dyDescent="0.25">
      <c r="A1728" t="s">
        <v>2024</v>
      </c>
      <c r="B1728" t="s">
        <v>363</v>
      </c>
      <c r="C1728" s="8" t="s">
        <v>364</v>
      </c>
      <c r="D1728">
        <v>0</v>
      </c>
      <c r="E1728" t="s">
        <v>123</v>
      </c>
      <c r="F1728" t="s">
        <v>124</v>
      </c>
      <c r="G1728" t="s">
        <v>85</v>
      </c>
      <c r="H1728" t="s">
        <v>86</v>
      </c>
      <c r="I1728" t="s">
        <v>87</v>
      </c>
      <c r="J1728">
        <v>23</v>
      </c>
      <c r="K1728">
        <v>1.8599999999999998E-2</v>
      </c>
      <c r="L1728" t="s">
        <v>88</v>
      </c>
      <c r="M1728" t="s">
        <v>89</v>
      </c>
      <c r="N1728">
        <v>0</v>
      </c>
      <c r="O1728">
        <v>0</v>
      </c>
      <c r="P1728">
        <v>0</v>
      </c>
      <c r="Q1728">
        <v>0</v>
      </c>
      <c r="S1728">
        <v>1</v>
      </c>
      <c r="T1728">
        <v>1</v>
      </c>
      <c r="U1728">
        <v>0</v>
      </c>
      <c r="V1728" t="s">
        <v>90</v>
      </c>
      <c r="W1728">
        <v>0</v>
      </c>
      <c r="Y1728" t="s">
        <v>89</v>
      </c>
      <c r="Z1728">
        <v>0</v>
      </c>
      <c r="AA1728">
        <v>0</v>
      </c>
    </row>
    <row r="1729" spans="1:27" x14ac:dyDescent="0.25">
      <c r="A1729" t="s">
        <v>2025</v>
      </c>
      <c r="B1729" t="s">
        <v>363</v>
      </c>
      <c r="C1729" s="8" t="s">
        <v>364</v>
      </c>
      <c r="D1729">
        <v>0</v>
      </c>
      <c r="E1729" t="s">
        <v>126</v>
      </c>
      <c r="F1729" t="s">
        <v>127</v>
      </c>
      <c r="G1729" t="s">
        <v>85</v>
      </c>
      <c r="H1729" t="s">
        <v>86</v>
      </c>
      <c r="I1729" t="s">
        <v>87</v>
      </c>
      <c r="J1729">
        <v>22</v>
      </c>
      <c r="K1729">
        <v>1.8599999999999998E-2</v>
      </c>
      <c r="L1729" t="s">
        <v>88</v>
      </c>
      <c r="M1729" t="s">
        <v>89</v>
      </c>
      <c r="N1729">
        <v>0</v>
      </c>
      <c r="O1729">
        <v>0</v>
      </c>
      <c r="P1729">
        <v>0</v>
      </c>
      <c r="Q1729">
        <v>0</v>
      </c>
      <c r="S1729">
        <v>1</v>
      </c>
      <c r="T1729">
        <v>1</v>
      </c>
      <c r="U1729">
        <v>0</v>
      </c>
      <c r="V1729" t="s">
        <v>90</v>
      </c>
      <c r="W1729">
        <v>0</v>
      </c>
      <c r="Y1729" t="s">
        <v>89</v>
      </c>
      <c r="Z1729">
        <v>0</v>
      </c>
      <c r="AA1729">
        <v>0</v>
      </c>
    </row>
    <row r="1730" spans="1:27" x14ac:dyDescent="0.25">
      <c r="A1730" t="s">
        <v>2026</v>
      </c>
      <c r="B1730" t="s">
        <v>363</v>
      </c>
      <c r="C1730" s="8" t="s">
        <v>364</v>
      </c>
      <c r="D1730">
        <v>0.54327899999999996</v>
      </c>
      <c r="E1730" t="s">
        <v>129</v>
      </c>
      <c r="F1730" t="s">
        <v>130</v>
      </c>
      <c r="G1730" t="s">
        <v>85</v>
      </c>
      <c r="H1730" t="s">
        <v>94</v>
      </c>
      <c r="I1730" t="s">
        <v>95</v>
      </c>
      <c r="J1730">
        <v>15</v>
      </c>
      <c r="K1730">
        <v>1.6299999999999999E-2</v>
      </c>
      <c r="L1730" t="s">
        <v>88</v>
      </c>
      <c r="M1730" t="s">
        <v>96</v>
      </c>
      <c r="N1730">
        <v>33.33</v>
      </c>
      <c r="O1730">
        <v>33.33</v>
      </c>
      <c r="P1730">
        <v>0</v>
      </c>
      <c r="Q1730">
        <v>0</v>
      </c>
      <c r="S1730">
        <v>1</v>
      </c>
      <c r="T1730">
        <v>1</v>
      </c>
      <c r="U1730">
        <v>0</v>
      </c>
      <c r="V1730" t="s">
        <v>97</v>
      </c>
      <c r="W1730">
        <v>1</v>
      </c>
      <c r="Y1730" t="s">
        <v>96</v>
      </c>
      <c r="Z1730">
        <v>33.33</v>
      </c>
      <c r="AA1730">
        <v>33.33</v>
      </c>
    </row>
    <row r="1731" spans="1:27" x14ac:dyDescent="0.25">
      <c r="A1731" t="s">
        <v>2027</v>
      </c>
      <c r="B1731" t="s">
        <v>363</v>
      </c>
      <c r="C1731" s="8" t="s">
        <v>364</v>
      </c>
      <c r="D1731">
        <v>0</v>
      </c>
      <c r="E1731" t="s">
        <v>132</v>
      </c>
      <c r="F1731" t="s">
        <v>133</v>
      </c>
      <c r="G1731" t="s">
        <v>85</v>
      </c>
      <c r="H1731" t="s">
        <v>86</v>
      </c>
      <c r="I1731" t="s">
        <v>87</v>
      </c>
      <c r="J1731">
        <v>21</v>
      </c>
      <c r="K1731">
        <v>1.8599999999999998E-2</v>
      </c>
      <c r="L1731" t="s">
        <v>88</v>
      </c>
      <c r="M1731" t="s">
        <v>89</v>
      </c>
      <c r="N1731">
        <v>0</v>
      </c>
      <c r="O1731">
        <v>0</v>
      </c>
      <c r="P1731">
        <v>0</v>
      </c>
      <c r="Q1731">
        <v>0</v>
      </c>
      <c r="S1731">
        <v>1</v>
      </c>
      <c r="T1731">
        <v>1</v>
      </c>
      <c r="U1731">
        <v>0</v>
      </c>
      <c r="V1731" t="s">
        <v>90</v>
      </c>
      <c r="W1731">
        <v>0</v>
      </c>
      <c r="Y1731" t="s">
        <v>89</v>
      </c>
      <c r="Z1731">
        <v>0</v>
      </c>
      <c r="AA1731">
        <v>0</v>
      </c>
    </row>
    <row r="1732" spans="1:27" x14ac:dyDescent="0.25">
      <c r="A1732" t="s">
        <v>2028</v>
      </c>
      <c r="B1732" t="s">
        <v>363</v>
      </c>
      <c r="C1732" s="8" t="s">
        <v>364</v>
      </c>
      <c r="D1732">
        <v>0.54327899999999996</v>
      </c>
      <c r="E1732" t="s">
        <v>135</v>
      </c>
      <c r="F1732" t="s">
        <v>136</v>
      </c>
      <c r="G1732" t="s">
        <v>85</v>
      </c>
      <c r="H1732" t="s">
        <v>94</v>
      </c>
      <c r="I1732" t="s">
        <v>95</v>
      </c>
      <c r="J1732">
        <v>14</v>
      </c>
      <c r="K1732">
        <v>1.6299999999999999E-2</v>
      </c>
      <c r="L1732" t="s">
        <v>88</v>
      </c>
      <c r="M1732" t="s">
        <v>96</v>
      </c>
      <c r="N1732">
        <v>33.33</v>
      </c>
      <c r="O1732">
        <v>33.33</v>
      </c>
      <c r="P1732">
        <v>0</v>
      </c>
      <c r="Q1732">
        <v>0</v>
      </c>
      <c r="S1732">
        <v>1</v>
      </c>
      <c r="T1732">
        <v>1</v>
      </c>
      <c r="U1732">
        <v>0</v>
      </c>
      <c r="V1732" t="s">
        <v>97</v>
      </c>
      <c r="W1732">
        <v>1</v>
      </c>
      <c r="Y1732" t="s">
        <v>96</v>
      </c>
      <c r="Z1732">
        <v>33.33</v>
      </c>
      <c r="AA1732">
        <v>33.33</v>
      </c>
    </row>
    <row r="1733" spans="1:27" x14ac:dyDescent="0.25">
      <c r="A1733" t="s">
        <v>2029</v>
      </c>
      <c r="B1733" t="s">
        <v>363</v>
      </c>
      <c r="C1733" s="8" t="s">
        <v>364</v>
      </c>
      <c r="D1733">
        <v>0</v>
      </c>
      <c r="E1733" t="s">
        <v>138</v>
      </c>
      <c r="F1733" t="s">
        <v>139</v>
      </c>
      <c r="G1733" t="s">
        <v>85</v>
      </c>
      <c r="H1733" t="s">
        <v>118</v>
      </c>
      <c r="I1733" t="s">
        <v>119</v>
      </c>
      <c r="J1733">
        <v>39</v>
      </c>
      <c r="K1733">
        <v>4.3299999999999998E-2</v>
      </c>
      <c r="L1733" t="s">
        <v>88</v>
      </c>
      <c r="M1733" t="s">
        <v>140</v>
      </c>
      <c r="N1733">
        <v>0</v>
      </c>
      <c r="O1733">
        <v>0</v>
      </c>
      <c r="P1733">
        <v>0</v>
      </c>
      <c r="Q1733">
        <v>0</v>
      </c>
      <c r="S1733">
        <v>1</v>
      </c>
      <c r="T1733">
        <v>1</v>
      </c>
      <c r="U1733">
        <v>0</v>
      </c>
      <c r="V1733" t="s">
        <v>90</v>
      </c>
      <c r="W1733">
        <v>0</v>
      </c>
      <c r="Y1733" t="s">
        <v>140</v>
      </c>
      <c r="Z1733">
        <v>50</v>
      </c>
      <c r="AA1733">
        <v>0</v>
      </c>
    </row>
    <row r="1734" spans="1:27" x14ac:dyDescent="0.25">
      <c r="A1734" t="s">
        <v>2030</v>
      </c>
      <c r="B1734" t="s">
        <v>363</v>
      </c>
      <c r="C1734" s="8" t="s">
        <v>364</v>
      </c>
      <c r="D1734">
        <v>1.0832249999999899</v>
      </c>
      <c r="E1734" t="s">
        <v>142</v>
      </c>
      <c r="F1734" t="s">
        <v>143</v>
      </c>
      <c r="G1734" t="s">
        <v>85</v>
      </c>
      <c r="H1734" t="s">
        <v>104</v>
      </c>
      <c r="I1734" t="s">
        <v>105</v>
      </c>
      <c r="J1734">
        <v>33</v>
      </c>
      <c r="K1734">
        <v>3.2500000000000001E-2</v>
      </c>
      <c r="L1734" t="s">
        <v>88</v>
      </c>
      <c r="M1734" t="s">
        <v>96</v>
      </c>
      <c r="N1734">
        <v>33.33</v>
      </c>
      <c r="O1734">
        <v>33.33</v>
      </c>
      <c r="P1734">
        <v>0</v>
      </c>
      <c r="Q1734">
        <v>0</v>
      </c>
      <c r="S1734">
        <v>1</v>
      </c>
      <c r="T1734">
        <v>1</v>
      </c>
      <c r="U1734">
        <v>0</v>
      </c>
      <c r="V1734" t="s">
        <v>97</v>
      </c>
      <c r="W1734">
        <v>1</v>
      </c>
      <c r="Y1734" t="s">
        <v>96</v>
      </c>
      <c r="Z1734">
        <v>33.33</v>
      </c>
      <c r="AA1734">
        <v>33.33</v>
      </c>
    </row>
    <row r="1735" spans="1:27" x14ac:dyDescent="0.25">
      <c r="A1735" t="s">
        <v>2031</v>
      </c>
      <c r="B1735" t="s">
        <v>363</v>
      </c>
      <c r="C1735" s="8" t="s">
        <v>364</v>
      </c>
      <c r="D1735">
        <v>0</v>
      </c>
      <c r="E1735" t="s">
        <v>145</v>
      </c>
      <c r="F1735" t="s">
        <v>146</v>
      </c>
      <c r="G1735" t="s">
        <v>85</v>
      </c>
      <c r="H1735" t="s">
        <v>86</v>
      </c>
      <c r="I1735" t="s">
        <v>87</v>
      </c>
      <c r="J1735">
        <v>25</v>
      </c>
      <c r="K1735">
        <v>1.8599999999999998E-2</v>
      </c>
      <c r="L1735" t="s">
        <v>88</v>
      </c>
      <c r="M1735" t="s">
        <v>89</v>
      </c>
      <c r="N1735">
        <v>0</v>
      </c>
      <c r="O1735">
        <v>0</v>
      </c>
      <c r="P1735">
        <v>0</v>
      </c>
      <c r="Q1735">
        <v>0</v>
      </c>
      <c r="S1735">
        <v>1</v>
      </c>
      <c r="T1735">
        <v>1</v>
      </c>
      <c r="U1735">
        <v>0</v>
      </c>
      <c r="V1735" t="s">
        <v>90</v>
      </c>
      <c r="W1735">
        <v>0</v>
      </c>
      <c r="Y1735" t="s">
        <v>89</v>
      </c>
      <c r="Z1735">
        <v>0</v>
      </c>
      <c r="AA1735">
        <v>0</v>
      </c>
    </row>
    <row r="1736" spans="1:27" x14ac:dyDescent="0.25">
      <c r="A1736" t="s">
        <v>2032</v>
      </c>
      <c r="B1736" t="s">
        <v>363</v>
      </c>
      <c r="C1736" s="8" t="s">
        <v>364</v>
      </c>
      <c r="D1736">
        <v>0</v>
      </c>
      <c r="E1736" t="s">
        <v>148</v>
      </c>
      <c r="F1736" t="s">
        <v>149</v>
      </c>
      <c r="G1736" t="s">
        <v>85</v>
      </c>
      <c r="H1736" t="s">
        <v>94</v>
      </c>
      <c r="I1736" t="s">
        <v>95</v>
      </c>
      <c r="J1736">
        <v>16</v>
      </c>
      <c r="K1736">
        <v>1.6299999999999999E-2</v>
      </c>
      <c r="L1736" t="s">
        <v>88</v>
      </c>
      <c r="M1736" t="s">
        <v>89</v>
      </c>
      <c r="N1736">
        <v>0</v>
      </c>
      <c r="O1736">
        <v>0</v>
      </c>
      <c r="P1736">
        <v>0</v>
      </c>
      <c r="Q1736">
        <v>0</v>
      </c>
      <c r="S1736">
        <v>1</v>
      </c>
      <c r="T1736">
        <v>1</v>
      </c>
      <c r="U1736">
        <v>0</v>
      </c>
      <c r="V1736" t="s">
        <v>90</v>
      </c>
      <c r="W1736">
        <v>0</v>
      </c>
      <c r="Y1736" t="s">
        <v>89</v>
      </c>
      <c r="Z1736">
        <v>0</v>
      </c>
      <c r="AA1736">
        <v>0</v>
      </c>
    </row>
    <row r="1737" spans="1:27" x14ac:dyDescent="0.25">
      <c r="A1737" t="s">
        <v>2033</v>
      </c>
      <c r="B1737" t="s">
        <v>363</v>
      </c>
      <c r="C1737" s="8" t="s">
        <v>364</v>
      </c>
      <c r="D1737">
        <v>0</v>
      </c>
      <c r="E1737" t="s">
        <v>151</v>
      </c>
      <c r="F1737" t="s">
        <v>152</v>
      </c>
      <c r="G1737" t="s">
        <v>85</v>
      </c>
      <c r="H1737" t="s">
        <v>94</v>
      </c>
      <c r="I1737" t="s">
        <v>95</v>
      </c>
      <c r="J1737">
        <v>17</v>
      </c>
      <c r="K1737">
        <v>1.6299999999999999E-2</v>
      </c>
      <c r="L1737" t="s">
        <v>88</v>
      </c>
      <c r="M1737" t="s">
        <v>89</v>
      </c>
      <c r="N1737">
        <v>0</v>
      </c>
      <c r="O1737">
        <v>0</v>
      </c>
      <c r="P1737">
        <v>0</v>
      </c>
      <c r="Q1737">
        <v>0</v>
      </c>
      <c r="S1737">
        <v>1</v>
      </c>
      <c r="T1737">
        <v>1</v>
      </c>
      <c r="U1737">
        <v>0</v>
      </c>
      <c r="V1737" t="s">
        <v>90</v>
      </c>
      <c r="W1737">
        <v>0</v>
      </c>
      <c r="Y1737" t="s">
        <v>89</v>
      </c>
      <c r="Z1737">
        <v>0</v>
      </c>
      <c r="AA1737">
        <v>0</v>
      </c>
    </row>
    <row r="1738" spans="1:27" x14ac:dyDescent="0.25">
      <c r="A1738" t="s">
        <v>2034</v>
      </c>
      <c r="B1738" t="s">
        <v>363</v>
      </c>
      <c r="C1738" s="8" t="s">
        <v>364</v>
      </c>
      <c r="D1738">
        <v>0</v>
      </c>
      <c r="E1738" t="s">
        <v>154</v>
      </c>
      <c r="F1738" t="s">
        <v>155</v>
      </c>
      <c r="G1738" t="s">
        <v>85</v>
      </c>
      <c r="H1738" t="s">
        <v>94</v>
      </c>
      <c r="I1738" t="s">
        <v>95</v>
      </c>
      <c r="J1738">
        <v>12</v>
      </c>
      <c r="K1738">
        <v>1.6299999999999999E-2</v>
      </c>
      <c r="L1738" t="s">
        <v>88</v>
      </c>
      <c r="M1738" t="s">
        <v>89</v>
      </c>
      <c r="N1738">
        <v>0</v>
      </c>
      <c r="O1738">
        <v>0</v>
      </c>
      <c r="P1738">
        <v>0</v>
      </c>
      <c r="Q1738">
        <v>0</v>
      </c>
      <c r="S1738">
        <v>1</v>
      </c>
      <c r="T1738">
        <v>1</v>
      </c>
      <c r="U1738">
        <v>0</v>
      </c>
      <c r="V1738" t="s">
        <v>90</v>
      </c>
      <c r="W1738">
        <v>0</v>
      </c>
      <c r="Y1738" t="s">
        <v>89</v>
      </c>
      <c r="Z1738">
        <v>0</v>
      </c>
      <c r="AA1738">
        <v>0</v>
      </c>
    </row>
    <row r="1739" spans="1:27" x14ac:dyDescent="0.25">
      <c r="A1739" t="s">
        <v>2035</v>
      </c>
      <c r="B1739" t="s">
        <v>363</v>
      </c>
      <c r="C1739" s="8" t="s">
        <v>364</v>
      </c>
      <c r="D1739">
        <v>0</v>
      </c>
      <c r="E1739" t="s">
        <v>157</v>
      </c>
      <c r="F1739" t="s">
        <v>158</v>
      </c>
      <c r="G1739" t="s">
        <v>85</v>
      </c>
      <c r="H1739" t="s">
        <v>104</v>
      </c>
      <c r="I1739" t="s">
        <v>105</v>
      </c>
      <c r="J1739">
        <v>35</v>
      </c>
      <c r="K1739">
        <v>3.2500000000000001E-2</v>
      </c>
      <c r="L1739" t="s">
        <v>88</v>
      </c>
      <c r="M1739" t="s">
        <v>89</v>
      </c>
      <c r="N1739">
        <v>0</v>
      </c>
      <c r="O1739">
        <v>0</v>
      </c>
      <c r="P1739">
        <v>0</v>
      </c>
      <c r="Q1739">
        <v>0</v>
      </c>
      <c r="S1739">
        <v>1</v>
      </c>
      <c r="T1739">
        <v>1</v>
      </c>
      <c r="U1739">
        <v>0</v>
      </c>
      <c r="V1739" t="s">
        <v>90</v>
      </c>
      <c r="W1739">
        <v>0</v>
      </c>
      <c r="Y1739" t="s">
        <v>89</v>
      </c>
      <c r="Z1739">
        <v>0</v>
      </c>
      <c r="AA1739">
        <v>0</v>
      </c>
    </row>
    <row r="1740" spans="1:27" x14ac:dyDescent="0.25">
      <c r="A1740" t="s">
        <v>2036</v>
      </c>
      <c r="B1740" t="s">
        <v>363</v>
      </c>
      <c r="C1740" s="8" t="s">
        <v>364</v>
      </c>
      <c r="D1740">
        <v>0</v>
      </c>
      <c r="E1740" t="s">
        <v>160</v>
      </c>
      <c r="F1740" t="s">
        <v>161</v>
      </c>
      <c r="G1740" t="s">
        <v>85</v>
      </c>
      <c r="H1740" t="s">
        <v>118</v>
      </c>
      <c r="I1740" t="s">
        <v>119</v>
      </c>
      <c r="J1740">
        <v>38</v>
      </c>
      <c r="K1740">
        <v>4.3299999999999998E-2</v>
      </c>
      <c r="L1740" t="s">
        <v>88</v>
      </c>
      <c r="M1740" t="s">
        <v>140</v>
      </c>
      <c r="N1740">
        <v>0</v>
      </c>
      <c r="O1740">
        <v>0</v>
      </c>
      <c r="P1740">
        <v>0</v>
      </c>
      <c r="Q1740">
        <v>0</v>
      </c>
      <c r="S1740">
        <v>1</v>
      </c>
      <c r="T1740">
        <v>1</v>
      </c>
      <c r="U1740">
        <v>0</v>
      </c>
      <c r="V1740" t="s">
        <v>90</v>
      </c>
      <c r="W1740">
        <v>0</v>
      </c>
      <c r="Y1740" t="s">
        <v>140</v>
      </c>
      <c r="Z1740">
        <v>50</v>
      </c>
      <c r="AA1740">
        <v>0</v>
      </c>
    </row>
    <row r="1741" spans="1:27" x14ac:dyDescent="0.25">
      <c r="A1741" t="s">
        <v>2037</v>
      </c>
      <c r="B1741" t="s">
        <v>363</v>
      </c>
      <c r="C1741" s="8" t="s">
        <v>364</v>
      </c>
      <c r="D1741">
        <v>1.085</v>
      </c>
      <c r="E1741" t="s">
        <v>163</v>
      </c>
      <c r="F1741" t="s">
        <v>164</v>
      </c>
      <c r="G1741" t="s">
        <v>85</v>
      </c>
      <c r="H1741" t="s">
        <v>165</v>
      </c>
      <c r="I1741" t="s">
        <v>166</v>
      </c>
      <c r="J1741">
        <v>29</v>
      </c>
      <c r="K1741">
        <v>2.1700000000000001E-2</v>
      </c>
      <c r="L1741" t="s">
        <v>88</v>
      </c>
      <c r="M1741" t="s">
        <v>140</v>
      </c>
      <c r="N1741">
        <v>50</v>
      </c>
      <c r="O1741">
        <v>50</v>
      </c>
      <c r="P1741">
        <v>0</v>
      </c>
      <c r="Q1741">
        <v>0</v>
      </c>
      <c r="S1741">
        <v>1</v>
      </c>
      <c r="T1741">
        <v>1</v>
      </c>
      <c r="U1741">
        <v>0</v>
      </c>
      <c r="V1741" t="s">
        <v>97</v>
      </c>
      <c r="W1741">
        <v>1</v>
      </c>
      <c r="Y1741" t="s">
        <v>140</v>
      </c>
      <c r="Z1741">
        <v>50</v>
      </c>
      <c r="AA1741">
        <v>50</v>
      </c>
    </row>
    <row r="1742" spans="1:27" x14ac:dyDescent="0.25">
      <c r="A1742" t="s">
        <v>2038</v>
      </c>
      <c r="B1742" t="s">
        <v>363</v>
      </c>
      <c r="C1742" s="8" t="s">
        <v>364</v>
      </c>
      <c r="D1742">
        <v>0</v>
      </c>
      <c r="E1742" t="s">
        <v>168</v>
      </c>
      <c r="F1742" t="s">
        <v>169</v>
      </c>
      <c r="G1742" t="s">
        <v>85</v>
      </c>
      <c r="H1742" t="s">
        <v>165</v>
      </c>
      <c r="I1742" t="s">
        <v>166</v>
      </c>
      <c r="J1742">
        <v>30</v>
      </c>
      <c r="K1742">
        <v>2.1700000000000001E-2</v>
      </c>
      <c r="L1742" t="s">
        <v>88</v>
      </c>
      <c r="M1742" t="s">
        <v>140</v>
      </c>
      <c r="N1742">
        <v>0</v>
      </c>
      <c r="O1742">
        <v>0</v>
      </c>
      <c r="P1742">
        <v>0</v>
      </c>
      <c r="Q1742">
        <v>0</v>
      </c>
      <c r="S1742">
        <v>1</v>
      </c>
      <c r="T1742">
        <v>1</v>
      </c>
      <c r="U1742">
        <v>0</v>
      </c>
      <c r="V1742" t="s">
        <v>90</v>
      </c>
      <c r="W1742">
        <v>0</v>
      </c>
      <c r="Y1742" t="s">
        <v>140</v>
      </c>
      <c r="Z1742">
        <v>50</v>
      </c>
      <c r="AA1742">
        <v>0</v>
      </c>
    </row>
    <row r="1743" spans="1:27" x14ac:dyDescent="0.25">
      <c r="A1743" t="s">
        <v>2039</v>
      </c>
      <c r="B1743" t="s">
        <v>363</v>
      </c>
      <c r="C1743" s="8" t="s">
        <v>364</v>
      </c>
      <c r="D1743">
        <v>0</v>
      </c>
      <c r="E1743" t="s">
        <v>171</v>
      </c>
      <c r="F1743" t="s">
        <v>172</v>
      </c>
      <c r="G1743" t="s">
        <v>85</v>
      </c>
      <c r="H1743" t="s">
        <v>165</v>
      </c>
      <c r="I1743" t="s">
        <v>166</v>
      </c>
      <c r="J1743">
        <v>31</v>
      </c>
      <c r="K1743">
        <v>2.1700000000000001E-2</v>
      </c>
      <c r="L1743" t="s">
        <v>88</v>
      </c>
      <c r="M1743" t="s">
        <v>140</v>
      </c>
      <c r="N1743">
        <v>0</v>
      </c>
      <c r="O1743">
        <v>0</v>
      </c>
      <c r="P1743">
        <v>0</v>
      </c>
      <c r="Q1743">
        <v>0</v>
      </c>
      <c r="S1743">
        <v>1</v>
      </c>
      <c r="T1743">
        <v>1</v>
      </c>
      <c r="U1743">
        <v>0</v>
      </c>
      <c r="V1743" t="s">
        <v>90</v>
      </c>
      <c r="W1743">
        <v>0</v>
      </c>
      <c r="Y1743" t="s">
        <v>140</v>
      </c>
      <c r="Z1743">
        <v>50</v>
      </c>
      <c r="AA1743">
        <v>0</v>
      </c>
    </row>
    <row r="1744" spans="1:27" x14ac:dyDescent="0.25">
      <c r="A1744" t="s">
        <v>2040</v>
      </c>
      <c r="B1744" t="s">
        <v>363</v>
      </c>
      <c r="C1744" s="8" t="s">
        <v>364</v>
      </c>
      <c r="D1744">
        <v>1.085</v>
      </c>
      <c r="E1744" t="s">
        <v>174</v>
      </c>
      <c r="F1744" t="s">
        <v>175</v>
      </c>
      <c r="G1744" t="s">
        <v>85</v>
      </c>
      <c r="H1744" t="s">
        <v>165</v>
      </c>
      <c r="I1744" t="s">
        <v>166</v>
      </c>
      <c r="J1744">
        <v>28</v>
      </c>
      <c r="K1744">
        <v>2.1700000000000001E-2</v>
      </c>
      <c r="L1744" t="s">
        <v>88</v>
      </c>
      <c r="M1744" t="s">
        <v>140</v>
      </c>
      <c r="N1744">
        <v>50</v>
      </c>
      <c r="O1744">
        <v>50</v>
      </c>
      <c r="P1744">
        <v>0</v>
      </c>
      <c r="Q1744">
        <v>0</v>
      </c>
      <c r="S1744">
        <v>1</v>
      </c>
      <c r="T1744">
        <v>1</v>
      </c>
      <c r="U1744">
        <v>0</v>
      </c>
      <c r="V1744" t="s">
        <v>97</v>
      </c>
      <c r="W1744">
        <v>1</v>
      </c>
      <c r="Y1744" t="s">
        <v>140</v>
      </c>
      <c r="Z1744">
        <v>50</v>
      </c>
      <c r="AA1744">
        <v>50</v>
      </c>
    </row>
    <row r="1745" spans="1:27" x14ac:dyDescent="0.25">
      <c r="A1745" t="s">
        <v>2041</v>
      </c>
      <c r="B1745" t="s">
        <v>363</v>
      </c>
      <c r="C1745" s="8" t="s">
        <v>364</v>
      </c>
      <c r="D1745">
        <v>0</v>
      </c>
      <c r="E1745" t="s">
        <v>177</v>
      </c>
      <c r="F1745" t="s">
        <v>178</v>
      </c>
      <c r="G1745" t="s">
        <v>85</v>
      </c>
      <c r="H1745" t="s">
        <v>165</v>
      </c>
      <c r="I1745" t="s">
        <v>166</v>
      </c>
      <c r="J1745">
        <v>27</v>
      </c>
      <c r="K1745">
        <v>2.1700000000000001E-2</v>
      </c>
      <c r="L1745" t="s">
        <v>88</v>
      </c>
      <c r="M1745" t="s">
        <v>140</v>
      </c>
      <c r="N1745">
        <v>0</v>
      </c>
      <c r="O1745">
        <v>0</v>
      </c>
      <c r="P1745">
        <v>0</v>
      </c>
      <c r="Q1745">
        <v>0</v>
      </c>
      <c r="S1745">
        <v>1</v>
      </c>
      <c r="T1745">
        <v>1</v>
      </c>
      <c r="U1745">
        <v>0</v>
      </c>
      <c r="V1745" t="s">
        <v>90</v>
      </c>
      <c r="W1745">
        <v>0</v>
      </c>
      <c r="Y1745" t="s">
        <v>140</v>
      </c>
      <c r="Z1745">
        <v>50</v>
      </c>
      <c r="AA1745">
        <v>0</v>
      </c>
    </row>
    <row r="1746" spans="1:27" x14ac:dyDescent="0.25">
      <c r="A1746" t="s">
        <v>2042</v>
      </c>
      <c r="B1746" t="s">
        <v>363</v>
      </c>
      <c r="C1746" s="8" t="s">
        <v>364</v>
      </c>
      <c r="D1746">
        <v>1.085</v>
      </c>
      <c r="E1746" t="s">
        <v>180</v>
      </c>
      <c r="F1746" t="s">
        <v>181</v>
      </c>
      <c r="G1746" t="s">
        <v>85</v>
      </c>
      <c r="H1746" t="s">
        <v>165</v>
      </c>
      <c r="I1746" t="s">
        <v>166</v>
      </c>
      <c r="J1746">
        <v>32</v>
      </c>
      <c r="K1746">
        <v>2.1700000000000001E-2</v>
      </c>
      <c r="L1746" t="s">
        <v>88</v>
      </c>
      <c r="M1746" t="s">
        <v>140</v>
      </c>
      <c r="N1746">
        <v>50</v>
      </c>
      <c r="O1746">
        <v>50</v>
      </c>
      <c r="P1746">
        <v>0</v>
      </c>
      <c r="Q1746">
        <v>0</v>
      </c>
      <c r="S1746">
        <v>1</v>
      </c>
      <c r="T1746">
        <v>1</v>
      </c>
      <c r="U1746">
        <v>0</v>
      </c>
      <c r="V1746" t="s">
        <v>97</v>
      </c>
      <c r="W1746">
        <v>1</v>
      </c>
      <c r="Y1746" t="s">
        <v>140</v>
      </c>
      <c r="Z1746">
        <v>50</v>
      </c>
      <c r="AA1746">
        <v>50</v>
      </c>
    </row>
    <row r="1747" spans="1:27" x14ac:dyDescent="0.25">
      <c r="A1747" t="s">
        <v>2043</v>
      </c>
      <c r="B1747" t="s">
        <v>363</v>
      </c>
      <c r="C1747" s="8" t="s">
        <v>364</v>
      </c>
      <c r="D1747">
        <v>0</v>
      </c>
      <c r="E1747" t="s">
        <v>183</v>
      </c>
      <c r="F1747" t="s">
        <v>184</v>
      </c>
      <c r="G1747" t="s">
        <v>85</v>
      </c>
      <c r="H1747" t="s">
        <v>104</v>
      </c>
      <c r="I1747" t="s">
        <v>105</v>
      </c>
      <c r="J1747">
        <v>36</v>
      </c>
      <c r="K1747">
        <v>3.2500000000000001E-2</v>
      </c>
      <c r="L1747" t="s">
        <v>88</v>
      </c>
      <c r="M1747" t="s">
        <v>89</v>
      </c>
      <c r="N1747">
        <v>0</v>
      </c>
      <c r="O1747">
        <v>0</v>
      </c>
      <c r="P1747">
        <v>0</v>
      </c>
      <c r="Q1747">
        <v>0</v>
      </c>
      <c r="S1747">
        <v>1</v>
      </c>
      <c r="T1747">
        <v>1</v>
      </c>
      <c r="U1747">
        <v>0</v>
      </c>
      <c r="V1747" t="s">
        <v>90</v>
      </c>
      <c r="W1747">
        <v>0</v>
      </c>
      <c r="Y1747" t="s">
        <v>89</v>
      </c>
      <c r="Z1747">
        <v>0</v>
      </c>
      <c r="AA1747">
        <v>0</v>
      </c>
    </row>
    <row r="1748" spans="1:27" x14ac:dyDescent="0.25">
      <c r="A1748" t="s">
        <v>2044</v>
      </c>
      <c r="B1748" t="s">
        <v>363</v>
      </c>
      <c r="C1748" s="8" t="s">
        <v>364</v>
      </c>
      <c r="D1748">
        <v>1.25</v>
      </c>
      <c r="E1748" t="s">
        <v>186</v>
      </c>
      <c r="F1748" t="s">
        <v>187</v>
      </c>
      <c r="G1748" t="s">
        <v>188</v>
      </c>
      <c r="H1748" t="s">
        <v>189</v>
      </c>
      <c r="I1748" t="s">
        <v>190</v>
      </c>
      <c r="J1748">
        <v>4</v>
      </c>
      <c r="K1748">
        <v>2.5000000000000001E-2</v>
      </c>
      <c r="L1748" t="s">
        <v>88</v>
      </c>
      <c r="M1748" t="s">
        <v>140</v>
      </c>
      <c r="N1748">
        <v>50</v>
      </c>
      <c r="O1748">
        <v>50</v>
      </c>
      <c r="P1748">
        <v>0</v>
      </c>
      <c r="Q1748">
        <v>0</v>
      </c>
      <c r="S1748">
        <v>1</v>
      </c>
      <c r="T1748">
        <v>1</v>
      </c>
      <c r="U1748">
        <v>0</v>
      </c>
      <c r="V1748" t="s">
        <v>97</v>
      </c>
      <c r="W1748">
        <v>1</v>
      </c>
      <c r="Y1748" t="s">
        <v>140</v>
      </c>
      <c r="Z1748">
        <v>50</v>
      </c>
      <c r="AA1748">
        <v>50</v>
      </c>
    </row>
    <row r="1749" spans="1:27" x14ac:dyDescent="0.25">
      <c r="A1749" t="s">
        <v>2045</v>
      </c>
      <c r="B1749" t="s">
        <v>363</v>
      </c>
      <c r="C1749" s="8" t="s">
        <v>364</v>
      </c>
      <c r="D1749">
        <v>1.25</v>
      </c>
      <c r="E1749" t="s">
        <v>192</v>
      </c>
      <c r="F1749" t="s">
        <v>193</v>
      </c>
      <c r="G1749" t="s">
        <v>188</v>
      </c>
      <c r="H1749" t="s">
        <v>189</v>
      </c>
      <c r="I1749" t="s">
        <v>190</v>
      </c>
      <c r="J1749">
        <v>5</v>
      </c>
      <c r="K1749">
        <v>2.5000000000000001E-2</v>
      </c>
      <c r="L1749" t="s">
        <v>88</v>
      </c>
      <c r="M1749" t="s">
        <v>140</v>
      </c>
      <c r="N1749">
        <v>50</v>
      </c>
      <c r="O1749">
        <v>50</v>
      </c>
      <c r="P1749">
        <v>0</v>
      </c>
      <c r="Q1749">
        <v>0</v>
      </c>
      <c r="S1749">
        <v>1</v>
      </c>
      <c r="T1749">
        <v>1</v>
      </c>
      <c r="U1749">
        <v>0</v>
      </c>
      <c r="V1749" t="s">
        <v>97</v>
      </c>
      <c r="W1749">
        <v>1</v>
      </c>
      <c r="Y1749" t="s">
        <v>140</v>
      </c>
      <c r="Z1749">
        <v>50</v>
      </c>
      <c r="AA1749">
        <v>50</v>
      </c>
    </row>
    <row r="1750" spans="1:27" x14ac:dyDescent="0.25">
      <c r="A1750" t="s">
        <v>2046</v>
      </c>
      <c r="B1750" t="s">
        <v>363</v>
      </c>
      <c r="C1750" s="8" t="s">
        <v>364</v>
      </c>
      <c r="D1750">
        <v>1.25</v>
      </c>
      <c r="E1750" t="s">
        <v>195</v>
      </c>
      <c r="F1750" t="s">
        <v>196</v>
      </c>
      <c r="G1750" t="s">
        <v>188</v>
      </c>
      <c r="H1750" t="s">
        <v>189</v>
      </c>
      <c r="I1750" t="s">
        <v>190</v>
      </c>
      <c r="J1750">
        <v>6</v>
      </c>
      <c r="K1750">
        <v>2.5000000000000001E-2</v>
      </c>
      <c r="L1750" t="s">
        <v>88</v>
      </c>
      <c r="M1750" t="s">
        <v>140</v>
      </c>
      <c r="N1750">
        <v>50</v>
      </c>
      <c r="O1750">
        <v>50</v>
      </c>
      <c r="P1750">
        <v>0</v>
      </c>
      <c r="Q1750">
        <v>0</v>
      </c>
      <c r="S1750">
        <v>1</v>
      </c>
      <c r="T1750">
        <v>1</v>
      </c>
      <c r="U1750">
        <v>0</v>
      </c>
      <c r="V1750" t="s">
        <v>97</v>
      </c>
      <c r="W1750">
        <v>1</v>
      </c>
      <c r="Y1750" t="s">
        <v>140</v>
      </c>
      <c r="Z1750">
        <v>50</v>
      </c>
      <c r="AA1750">
        <v>50</v>
      </c>
    </row>
    <row r="1751" spans="1:27" x14ac:dyDescent="0.25">
      <c r="A1751" t="s">
        <v>2047</v>
      </c>
      <c r="B1751" t="s">
        <v>363</v>
      </c>
      <c r="C1751" s="8" t="s">
        <v>364</v>
      </c>
      <c r="D1751">
        <v>1.25</v>
      </c>
      <c r="E1751" t="s">
        <v>198</v>
      </c>
      <c r="F1751" t="s">
        <v>199</v>
      </c>
      <c r="G1751" t="s">
        <v>188</v>
      </c>
      <c r="H1751" t="s">
        <v>189</v>
      </c>
      <c r="I1751" t="s">
        <v>190</v>
      </c>
      <c r="J1751">
        <v>7</v>
      </c>
      <c r="K1751">
        <v>2.5000000000000001E-2</v>
      </c>
      <c r="L1751" t="s">
        <v>88</v>
      </c>
      <c r="M1751" t="s">
        <v>140</v>
      </c>
      <c r="N1751">
        <v>50</v>
      </c>
      <c r="O1751">
        <v>50</v>
      </c>
      <c r="P1751">
        <v>0</v>
      </c>
      <c r="Q1751">
        <v>0</v>
      </c>
      <c r="S1751">
        <v>1</v>
      </c>
      <c r="T1751">
        <v>1</v>
      </c>
      <c r="U1751">
        <v>0</v>
      </c>
      <c r="V1751" t="s">
        <v>97</v>
      </c>
      <c r="W1751">
        <v>1</v>
      </c>
      <c r="Y1751" t="s">
        <v>140</v>
      </c>
      <c r="Z1751">
        <v>50</v>
      </c>
      <c r="AA1751">
        <v>50</v>
      </c>
    </row>
    <row r="1752" spans="1:27" x14ac:dyDescent="0.25">
      <c r="A1752" t="s">
        <v>2048</v>
      </c>
      <c r="B1752" t="s">
        <v>1364</v>
      </c>
      <c r="C1752" s="8" t="s">
        <v>1365</v>
      </c>
      <c r="D1752">
        <v>2.085</v>
      </c>
      <c r="E1752" t="s">
        <v>202</v>
      </c>
      <c r="F1752" t="s">
        <v>203</v>
      </c>
      <c r="G1752" t="s">
        <v>188</v>
      </c>
      <c r="H1752" t="s">
        <v>104</v>
      </c>
      <c r="I1752" t="s">
        <v>204</v>
      </c>
      <c r="J1752">
        <v>11</v>
      </c>
      <c r="K1752">
        <v>4.1700000000000001E-2</v>
      </c>
      <c r="L1752" t="s">
        <v>88</v>
      </c>
      <c r="M1752" t="s">
        <v>140</v>
      </c>
      <c r="N1752">
        <v>50</v>
      </c>
      <c r="O1752">
        <v>50</v>
      </c>
      <c r="P1752">
        <v>0</v>
      </c>
      <c r="Q1752">
        <v>0</v>
      </c>
      <c r="S1752">
        <v>1</v>
      </c>
      <c r="T1752">
        <v>1</v>
      </c>
      <c r="U1752">
        <v>0</v>
      </c>
      <c r="V1752" t="s">
        <v>97</v>
      </c>
      <c r="W1752">
        <v>1</v>
      </c>
      <c r="Y1752" t="s">
        <v>140</v>
      </c>
      <c r="Z1752">
        <v>50</v>
      </c>
      <c r="AA1752">
        <v>50</v>
      </c>
    </row>
    <row r="1753" spans="1:27" x14ac:dyDescent="0.25">
      <c r="A1753" t="s">
        <v>2049</v>
      </c>
      <c r="B1753" t="s">
        <v>363</v>
      </c>
      <c r="C1753" s="8" t="s">
        <v>364</v>
      </c>
      <c r="D1753">
        <v>1.25</v>
      </c>
      <c r="E1753" t="s">
        <v>206</v>
      </c>
      <c r="F1753" t="s">
        <v>207</v>
      </c>
      <c r="G1753" t="s">
        <v>188</v>
      </c>
      <c r="H1753" t="s">
        <v>189</v>
      </c>
      <c r="I1753" t="s">
        <v>190</v>
      </c>
      <c r="J1753">
        <v>8</v>
      </c>
      <c r="K1753">
        <v>2.5000000000000001E-2</v>
      </c>
      <c r="L1753" t="s">
        <v>88</v>
      </c>
      <c r="M1753" t="s">
        <v>140</v>
      </c>
      <c r="N1753">
        <v>50</v>
      </c>
      <c r="O1753">
        <v>50</v>
      </c>
      <c r="P1753">
        <v>0</v>
      </c>
      <c r="Q1753">
        <v>0</v>
      </c>
      <c r="S1753">
        <v>1</v>
      </c>
      <c r="T1753">
        <v>1</v>
      </c>
      <c r="U1753">
        <v>0</v>
      </c>
      <c r="V1753" t="s">
        <v>97</v>
      </c>
      <c r="W1753">
        <v>1</v>
      </c>
      <c r="Y1753" t="s">
        <v>140</v>
      </c>
      <c r="Z1753">
        <v>50</v>
      </c>
      <c r="AA1753">
        <v>50</v>
      </c>
    </row>
    <row r="1754" spans="1:27" x14ac:dyDescent="0.25">
      <c r="A1754" t="s">
        <v>2050</v>
      </c>
      <c r="B1754" t="s">
        <v>1364</v>
      </c>
      <c r="C1754" s="8" t="s">
        <v>1365</v>
      </c>
      <c r="D1754">
        <v>0.463287</v>
      </c>
      <c r="E1754" t="s">
        <v>209</v>
      </c>
      <c r="F1754" t="s">
        <v>210</v>
      </c>
      <c r="G1754" t="s">
        <v>188</v>
      </c>
      <c r="H1754" t="s">
        <v>104</v>
      </c>
      <c r="I1754" t="s">
        <v>204</v>
      </c>
      <c r="J1754">
        <v>9</v>
      </c>
      <c r="K1754">
        <v>4.1700000000000001E-2</v>
      </c>
      <c r="L1754" t="s">
        <v>88</v>
      </c>
      <c r="M1754" t="s">
        <v>96</v>
      </c>
      <c r="N1754">
        <v>11.11</v>
      </c>
      <c r="O1754">
        <v>11.11</v>
      </c>
      <c r="P1754">
        <v>0</v>
      </c>
      <c r="Q1754">
        <v>0</v>
      </c>
      <c r="S1754">
        <v>1</v>
      </c>
      <c r="T1754">
        <v>1</v>
      </c>
      <c r="U1754">
        <v>0</v>
      </c>
      <c r="W1754">
        <v>0</v>
      </c>
      <c r="X1754">
        <v>1</v>
      </c>
      <c r="Y1754" t="s">
        <v>96</v>
      </c>
      <c r="Z1754">
        <v>33.33</v>
      </c>
      <c r="AA1754">
        <v>11.11</v>
      </c>
    </row>
    <row r="1755" spans="1:27" x14ac:dyDescent="0.25">
      <c r="A1755" t="s">
        <v>2051</v>
      </c>
      <c r="B1755" t="s">
        <v>1364</v>
      </c>
      <c r="C1755" s="8" t="s">
        <v>1365</v>
      </c>
      <c r="D1755">
        <v>0</v>
      </c>
      <c r="E1755" t="s">
        <v>214</v>
      </c>
      <c r="F1755" t="s">
        <v>215</v>
      </c>
      <c r="G1755" t="s">
        <v>188</v>
      </c>
      <c r="H1755" t="s">
        <v>104</v>
      </c>
      <c r="I1755" t="s">
        <v>204</v>
      </c>
      <c r="J1755">
        <v>10</v>
      </c>
      <c r="K1755">
        <v>4.1700000000000001E-2</v>
      </c>
      <c r="L1755" t="s">
        <v>88</v>
      </c>
      <c r="M1755" t="s">
        <v>89</v>
      </c>
      <c r="N1755">
        <v>0</v>
      </c>
      <c r="O1755">
        <v>0</v>
      </c>
      <c r="P1755">
        <v>0</v>
      </c>
      <c r="Q1755">
        <v>0</v>
      </c>
      <c r="S1755">
        <v>1</v>
      </c>
      <c r="T1755">
        <v>1</v>
      </c>
      <c r="U1755">
        <v>0</v>
      </c>
      <c r="W1755">
        <v>0</v>
      </c>
      <c r="X1755">
        <v>0</v>
      </c>
      <c r="Y1755" t="s">
        <v>89</v>
      </c>
      <c r="Z1755">
        <v>0</v>
      </c>
      <c r="AA1755">
        <v>0</v>
      </c>
    </row>
    <row r="1756" spans="1:27" x14ac:dyDescent="0.25">
      <c r="A1756" t="s">
        <v>2052</v>
      </c>
      <c r="B1756" t="s">
        <v>363</v>
      </c>
      <c r="C1756" s="8" t="s">
        <v>364</v>
      </c>
      <c r="D1756">
        <v>1.1098889999999999</v>
      </c>
      <c r="E1756" t="s">
        <v>217</v>
      </c>
      <c r="F1756" t="s">
        <v>218</v>
      </c>
      <c r="G1756" t="s">
        <v>219</v>
      </c>
      <c r="H1756" t="s">
        <v>3</v>
      </c>
      <c r="I1756" t="s">
        <v>3</v>
      </c>
      <c r="J1756">
        <v>1</v>
      </c>
      <c r="K1756">
        <v>3.3300000000000003E-2</v>
      </c>
      <c r="L1756" t="s">
        <v>88</v>
      </c>
      <c r="M1756" t="s">
        <v>221</v>
      </c>
      <c r="N1756">
        <v>33.33</v>
      </c>
      <c r="O1756">
        <v>33.33</v>
      </c>
      <c r="P1756">
        <v>0</v>
      </c>
      <c r="Q1756">
        <v>0</v>
      </c>
      <c r="S1756">
        <v>1</v>
      </c>
      <c r="T1756">
        <v>1</v>
      </c>
      <c r="U1756">
        <v>0</v>
      </c>
      <c r="W1756">
        <v>0</v>
      </c>
      <c r="X1756">
        <v>33.33</v>
      </c>
      <c r="Y1756" t="s">
        <v>221</v>
      </c>
      <c r="Z1756">
        <v>50</v>
      </c>
      <c r="AA1756">
        <v>33.33</v>
      </c>
    </row>
    <row r="1757" spans="1:27" x14ac:dyDescent="0.25">
      <c r="A1757" t="s">
        <v>2053</v>
      </c>
      <c r="B1757" t="s">
        <v>363</v>
      </c>
      <c r="C1757" s="8" t="s">
        <v>364</v>
      </c>
      <c r="D1757">
        <v>2.2197779999999998</v>
      </c>
      <c r="E1757" t="s">
        <v>223</v>
      </c>
      <c r="F1757" t="s">
        <v>224</v>
      </c>
      <c r="G1757" t="s">
        <v>219</v>
      </c>
      <c r="H1757" t="s">
        <v>3</v>
      </c>
      <c r="I1757" t="s">
        <v>3</v>
      </c>
      <c r="J1757">
        <v>3</v>
      </c>
      <c r="K1757">
        <v>3.3300000000000003E-2</v>
      </c>
      <c r="L1757" t="s">
        <v>88</v>
      </c>
      <c r="M1757" t="s">
        <v>221</v>
      </c>
      <c r="N1757">
        <v>66.66</v>
      </c>
      <c r="O1757">
        <v>66.66</v>
      </c>
      <c r="P1757">
        <v>0</v>
      </c>
      <c r="Q1757">
        <v>0</v>
      </c>
      <c r="S1757">
        <v>1</v>
      </c>
      <c r="T1757">
        <v>1</v>
      </c>
      <c r="U1757">
        <v>0</v>
      </c>
      <c r="W1757">
        <v>0</v>
      </c>
      <c r="X1757">
        <v>66.66</v>
      </c>
      <c r="Y1757" t="s">
        <v>221</v>
      </c>
      <c r="Z1757">
        <v>50</v>
      </c>
      <c r="AA1757">
        <v>66.66</v>
      </c>
    </row>
    <row r="1758" spans="1:27" x14ac:dyDescent="0.25">
      <c r="A1758" t="s">
        <v>2054</v>
      </c>
      <c r="B1758" t="s">
        <v>363</v>
      </c>
      <c r="C1758" s="8" t="s">
        <v>364</v>
      </c>
      <c r="D1758">
        <v>3.0636000000000001</v>
      </c>
      <c r="E1758" t="s">
        <v>226</v>
      </c>
      <c r="F1758" t="s">
        <v>227</v>
      </c>
      <c r="G1758" t="s">
        <v>219</v>
      </c>
      <c r="H1758" t="s">
        <v>3</v>
      </c>
      <c r="I1758" t="s">
        <v>3</v>
      </c>
      <c r="J1758">
        <v>2</v>
      </c>
      <c r="K1758">
        <v>3.3300000000000003E-2</v>
      </c>
      <c r="L1758" t="s">
        <v>88</v>
      </c>
      <c r="M1758" t="s">
        <v>221</v>
      </c>
      <c r="N1758">
        <v>92</v>
      </c>
      <c r="O1758">
        <v>92</v>
      </c>
      <c r="P1758">
        <v>0</v>
      </c>
      <c r="Q1758">
        <v>0</v>
      </c>
      <c r="S1758">
        <v>1</v>
      </c>
      <c r="T1758">
        <v>1</v>
      </c>
      <c r="U1758">
        <v>0</v>
      </c>
      <c r="W1758">
        <v>0</v>
      </c>
      <c r="X1758">
        <v>92</v>
      </c>
      <c r="Y1758" t="s">
        <v>221</v>
      </c>
      <c r="Z1758">
        <v>50</v>
      </c>
      <c r="AA1758">
        <v>92</v>
      </c>
    </row>
    <row r="1759" spans="1:27" x14ac:dyDescent="0.25">
      <c r="A1759" t="s">
        <v>2055</v>
      </c>
      <c r="B1759" t="s">
        <v>406</v>
      </c>
      <c r="C1759" s="8" t="s">
        <v>407</v>
      </c>
      <c r="D1759">
        <v>0.61993799999999899</v>
      </c>
      <c r="E1759" t="s">
        <v>83</v>
      </c>
      <c r="F1759" t="s">
        <v>84</v>
      </c>
      <c r="G1759" t="s">
        <v>85</v>
      </c>
      <c r="H1759" t="s">
        <v>86</v>
      </c>
      <c r="I1759" t="s">
        <v>87</v>
      </c>
      <c r="J1759">
        <v>24</v>
      </c>
      <c r="K1759">
        <v>1.8599999999999998E-2</v>
      </c>
      <c r="L1759" t="s">
        <v>88</v>
      </c>
      <c r="M1759" t="s">
        <v>96</v>
      </c>
      <c r="N1759">
        <v>33.33</v>
      </c>
      <c r="O1759">
        <v>33.33</v>
      </c>
      <c r="P1759">
        <v>0</v>
      </c>
      <c r="Q1759">
        <v>0</v>
      </c>
      <c r="S1759">
        <v>1</v>
      </c>
      <c r="T1759">
        <v>1</v>
      </c>
      <c r="U1759">
        <v>0</v>
      </c>
      <c r="V1759" t="s">
        <v>97</v>
      </c>
      <c r="W1759">
        <v>1</v>
      </c>
      <c r="Y1759" t="s">
        <v>96</v>
      </c>
      <c r="Z1759">
        <v>33.33</v>
      </c>
      <c r="AA1759">
        <v>33.33</v>
      </c>
    </row>
    <row r="1760" spans="1:27" x14ac:dyDescent="0.25">
      <c r="A1760" t="s">
        <v>2056</v>
      </c>
      <c r="B1760" t="s">
        <v>406</v>
      </c>
      <c r="C1760" s="8" t="s">
        <v>407</v>
      </c>
      <c r="D1760">
        <v>0.54327899999999996</v>
      </c>
      <c r="E1760" t="s">
        <v>92</v>
      </c>
      <c r="F1760" t="s">
        <v>93</v>
      </c>
      <c r="G1760" t="s">
        <v>85</v>
      </c>
      <c r="H1760" t="s">
        <v>94</v>
      </c>
      <c r="I1760" t="s">
        <v>95</v>
      </c>
      <c r="J1760">
        <v>13</v>
      </c>
      <c r="K1760">
        <v>1.6299999999999999E-2</v>
      </c>
      <c r="L1760" t="s">
        <v>88</v>
      </c>
      <c r="M1760" t="s">
        <v>96</v>
      </c>
      <c r="N1760">
        <v>33.33</v>
      </c>
      <c r="O1760">
        <v>33.33</v>
      </c>
      <c r="P1760">
        <v>0</v>
      </c>
      <c r="Q1760">
        <v>0</v>
      </c>
      <c r="S1760">
        <v>1</v>
      </c>
      <c r="T1760">
        <v>1</v>
      </c>
      <c r="U1760">
        <v>0</v>
      </c>
      <c r="V1760" t="s">
        <v>97</v>
      </c>
      <c r="W1760">
        <v>1</v>
      </c>
      <c r="Y1760" t="s">
        <v>96</v>
      </c>
      <c r="Z1760">
        <v>33.33</v>
      </c>
      <c r="AA1760">
        <v>33.33</v>
      </c>
    </row>
    <row r="1761" spans="1:27" x14ac:dyDescent="0.25">
      <c r="A1761" t="s">
        <v>2057</v>
      </c>
      <c r="B1761" t="s">
        <v>406</v>
      </c>
      <c r="C1761" s="8" t="s">
        <v>407</v>
      </c>
      <c r="D1761">
        <v>0</v>
      </c>
      <c r="E1761" t="s">
        <v>99</v>
      </c>
      <c r="F1761" t="s">
        <v>100</v>
      </c>
      <c r="G1761" t="s">
        <v>85</v>
      </c>
      <c r="H1761" t="s">
        <v>86</v>
      </c>
      <c r="I1761" t="s">
        <v>87</v>
      </c>
      <c r="J1761">
        <v>26</v>
      </c>
      <c r="K1761">
        <v>1.8599999999999998E-2</v>
      </c>
      <c r="L1761" t="s">
        <v>88</v>
      </c>
      <c r="M1761" t="s">
        <v>89</v>
      </c>
      <c r="N1761">
        <v>0</v>
      </c>
      <c r="O1761">
        <v>0</v>
      </c>
      <c r="P1761">
        <v>0</v>
      </c>
      <c r="Q1761">
        <v>0</v>
      </c>
      <c r="S1761">
        <v>1</v>
      </c>
      <c r="T1761">
        <v>1</v>
      </c>
      <c r="U1761">
        <v>0</v>
      </c>
      <c r="V1761" t="s">
        <v>90</v>
      </c>
      <c r="W1761">
        <v>0</v>
      </c>
      <c r="Y1761" t="s">
        <v>89</v>
      </c>
      <c r="Z1761">
        <v>0</v>
      </c>
      <c r="AA1761">
        <v>0</v>
      </c>
    </row>
    <row r="1762" spans="1:27" x14ac:dyDescent="0.25">
      <c r="A1762" t="s">
        <v>2058</v>
      </c>
      <c r="B1762" t="s">
        <v>406</v>
      </c>
      <c r="C1762" s="8" t="s">
        <v>407</v>
      </c>
      <c r="D1762">
        <v>0</v>
      </c>
      <c r="E1762" t="s">
        <v>102</v>
      </c>
      <c r="F1762" t="s">
        <v>103</v>
      </c>
      <c r="G1762" t="s">
        <v>85</v>
      </c>
      <c r="H1762" t="s">
        <v>104</v>
      </c>
      <c r="I1762" t="s">
        <v>105</v>
      </c>
      <c r="J1762">
        <v>34</v>
      </c>
      <c r="K1762">
        <v>3.2500000000000001E-2</v>
      </c>
      <c r="L1762" t="s">
        <v>88</v>
      </c>
      <c r="M1762" t="s">
        <v>89</v>
      </c>
      <c r="N1762">
        <v>0</v>
      </c>
      <c r="O1762">
        <v>0</v>
      </c>
      <c r="P1762">
        <v>0</v>
      </c>
      <c r="Q1762">
        <v>0</v>
      </c>
      <c r="S1762">
        <v>1</v>
      </c>
      <c r="T1762">
        <v>1</v>
      </c>
      <c r="U1762">
        <v>0</v>
      </c>
      <c r="V1762" t="s">
        <v>90</v>
      </c>
      <c r="W1762">
        <v>0</v>
      </c>
      <c r="Y1762" t="s">
        <v>89</v>
      </c>
      <c r="Z1762">
        <v>0</v>
      </c>
      <c r="AA1762">
        <v>0</v>
      </c>
    </row>
    <row r="1763" spans="1:27" x14ac:dyDescent="0.25">
      <c r="A1763" t="s">
        <v>2059</v>
      </c>
      <c r="B1763" t="s">
        <v>406</v>
      </c>
      <c r="C1763" s="8" t="s">
        <v>407</v>
      </c>
      <c r="D1763">
        <v>0</v>
      </c>
      <c r="E1763" t="s">
        <v>107</v>
      </c>
      <c r="F1763" t="s">
        <v>108</v>
      </c>
      <c r="G1763" t="s">
        <v>85</v>
      </c>
      <c r="H1763" t="s">
        <v>94</v>
      </c>
      <c r="I1763" t="s">
        <v>95</v>
      </c>
      <c r="J1763">
        <v>19</v>
      </c>
      <c r="K1763">
        <v>1.6299999999999999E-2</v>
      </c>
      <c r="L1763" t="s">
        <v>88</v>
      </c>
      <c r="M1763" t="s">
        <v>89</v>
      </c>
      <c r="N1763">
        <v>0</v>
      </c>
      <c r="O1763">
        <v>0</v>
      </c>
      <c r="P1763">
        <v>0</v>
      </c>
      <c r="Q1763">
        <v>0</v>
      </c>
      <c r="S1763">
        <v>1</v>
      </c>
      <c r="T1763">
        <v>1</v>
      </c>
      <c r="U1763">
        <v>0</v>
      </c>
      <c r="V1763" t="s">
        <v>90</v>
      </c>
      <c r="W1763">
        <v>0</v>
      </c>
      <c r="Y1763" t="s">
        <v>89</v>
      </c>
      <c r="Z1763">
        <v>0</v>
      </c>
      <c r="AA1763">
        <v>0</v>
      </c>
    </row>
    <row r="1764" spans="1:27" x14ac:dyDescent="0.25">
      <c r="A1764" t="s">
        <v>2060</v>
      </c>
      <c r="B1764" t="s">
        <v>406</v>
      </c>
      <c r="C1764" s="8" t="s">
        <v>407</v>
      </c>
      <c r="D1764">
        <v>0.61993799999999899</v>
      </c>
      <c r="E1764" t="s">
        <v>110</v>
      </c>
      <c r="F1764" t="s">
        <v>111</v>
      </c>
      <c r="G1764" t="s">
        <v>85</v>
      </c>
      <c r="H1764" t="s">
        <v>86</v>
      </c>
      <c r="I1764" t="s">
        <v>87</v>
      </c>
      <c r="J1764">
        <v>20</v>
      </c>
      <c r="K1764">
        <v>1.8599999999999998E-2</v>
      </c>
      <c r="L1764" t="s">
        <v>88</v>
      </c>
      <c r="M1764" t="s">
        <v>96</v>
      </c>
      <c r="N1764">
        <v>33.33</v>
      </c>
      <c r="O1764">
        <v>33.33</v>
      </c>
      <c r="P1764">
        <v>0</v>
      </c>
      <c r="Q1764">
        <v>0</v>
      </c>
      <c r="S1764">
        <v>1</v>
      </c>
      <c r="T1764">
        <v>1</v>
      </c>
      <c r="U1764">
        <v>0</v>
      </c>
      <c r="V1764" t="s">
        <v>97</v>
      </c>
      <c r="W1764">
        <v>1</v>
      </c>
      <c r="Y1764" t="s">
        <v>96</v>
      </c>
      <c r="Z1764">
        <v>33.33</v>
      </c>
      <c r="AA1764">
        <v>33.33</v>
      </c>
    </row>
    <row r="1765" spans="1:27" x14ac:dyDescent="0.25">
      <c r="A1765" t="s">
        <v>2061</v>
      </c>
      <c r="B1765" t="s">
        <v>406</v>
      </c>
      <c r="C1765" s="8" t="s">
        <v>407</v>
      </c>
      <c r="D1765">
        <v>0.54327899999999996</v>
      </c>
      <c r="E1765" t="s">
        <v>113</v>
      </c>
      <c r="F1765" t="s">
        <v>114</v>
      </c>
      <c r="G1765" t="s">
        <v>85</v>
      </c>
      <c r="H1765" t="s">
        <v>94</v>
      </c>
      <c r="I1765" t="s">
        <v>95</v>
      </c>
      <c r="J1765">
        <v>18</v>
      </c>
      <c r="K1765">
        <v>1.6299999999999999E-2</v>
      </c>
      <c r="L1765" t="s">
        <v>88</v>
      </c>
      <c r="M1765" t="s">
        <v>96</v>
      </c>
      <c r="N1765">
        <v>33.33</v>
      </c>
      <c r="O1765">
        <v>33.33</v>
      </c>
      <c r="P1765">
        <v>0</v>
      </c>
      <c r="Q1765">
        <v>0</v>
      </c>
      <c r="S1765">
        <v>1</v>
      </c>
      <c r="T1765">
        <v>1</v>
      </c>
      <c r="U1765">
        <v>0</v>
      </c>
      <c r="V1765" t="s">
        <v>97</v>
      </c>
      <c r="W1765">
        <v>1</v>
      </c>
      <c r="Y1765" t="s">
        <v>96</v>
      </c>
      <c r="Z1765">
        <v>33.33</v>
      </c>
      <c r="AA1765">
        <v>33.33</v>
      </c>
    </row>
    <row r="1766" spans="1:27" x14ac:dyDescent="0.25">
      <c r="A1766" t="s">
        <v>2062</v>
      </c>
      <c r="B1766" t="s">
        <v>406</v>
      </c>
      <c r="C1766" s="8" t="s">
        <v>407</v>
      </c>
      <c r="D1766">
        <v>0</v>
      </c>
      <c r="E1766" t="s">
        <v>116</v>
      </c>
      <c r="F1766" t="s">
        <v>117</v>
      </c>
      <c r="G1766" t="s">
        <v>85</v>
      </c>
      <c r="H1766" t="s">
        <v>118</v>
      </c>
      <c r="I1766" t="s">
        <v>119</v>
      </c>
      <c r="J1766">
        <v>37</v>
      </c>
      <c r="K1766">
        <v>4.3299999999999998E-2</v>
      </c>
      <c r="L1766" t="s">
        <v>88</v>
      </c>
      <c r="M1766" t="s">
        <v>89</v>
      </c>
      <c r="N1766">
        <v>0</v>
      </c>
      <c r="O1766">
        <v>0</v>
      </c>
      <c r="P1766">
        <v>0</v>
      </c>
      <c r="Q1766">
        <v>0</v>
      </c>
      <c r="S1766">
        <v>1</v>
      </c>
      <c r="T1766">
        <v>1</v>
      </c>
      <c r="U1766">
        <v>0</v>
      </c>
      <c r="V1766" t="s">
        <v>90</v>
      </c>
      <c r="W1766">
        <v>0</v>
      </c>
      <c r="Y1766" t="s">
        <v>89</v>
      </c>
      <c r="Z1766">
        <v>0</v>
      </c>
      <c r="AA1766">
        <v>0</v>
      </c>
    </row>
    <row r="1767" spans="1:27" x14ac:dyDescent="0.25">
      <c r="A1767" t="s">
        <v>2063</v>
      </c>
      <c r="B1767" t="s">
        <v>406</v>
      </c>
      <c r="C1767" s="8" t="s">
        <v>407</v>
      </c>
      <c r="D1767">
        <v>0</v>
      </c>
      <c r="E1767" t="s">
        <v>123</v>
      </c>
      <c r="F1767" t="s">
        <v>124</v>
      </c>
      <c r="G1767" t="s">
        <v>85</v>
      </c>
      <c r="H1767" t="s">
        <v>86</v>
      </c>
      <c r="I1767" t="s">
        <v>87</v>
      </c>
      <c r="J1767">
        <v>23</v>
      </c>
      <c r="K1767">
        <v>1.8599999999999998E-2</v>
      </c>
      <c r="L1767" t="s">
        <v>88</v>
      </c>
      <c r="M1767" t="s">
        <v>89</v>
      </c>
      <c r="N1767">
        <v>0</v>
      </c>
      <c r="O1767">
        <v>0</v>
      </c>
      <c r="P1767">
        <v>0</v>
      </c>
      <c r="Q1767">
        <v>0</v>
      </c>
      <c r="S1767">
        <v>1</v>
      </c>
      <c r="T1767">
        <v>1</v>
      </c>
      <c r="U1767">
        <v>0</v>
      </c>
      <c r="V1767" t="s">
        <v>90</v>
      </c>
      <c r="W1767">
        <v>0</v>
      </c>
      <c r="Y1767" t="s">
        <v>89</v>
      </c>
      <c r="Z1767">
        <v>0</v>
      </c>
      <c r="AA1767">
        <v>0</v>
      </c>
    </row>
    <row r="1768" spans="1:27" x14ac:dyDescent="0.25">
      <c r="A1768" t="s">
        <v>2064</v>
      </c>
      <c r="B1768" t="s">
        <v>406</v>
      </c>
      <c r="C1768" s="8" t="s">
        <v>407</v>
      </c>
      <c r="D1768">
        <v>0</v>
      </c>
      <c r="E1768" t="s">
        <v>126</v>
      </c>
      <c r="F1768" t="s">
        <v>127</v>
      </c>
      <c r="G1768" t="s">
        <v>85</v>
      </c>
      <c r="H1768" t="s">
        <v>86</v>
      </c>
      <c r="I1768" t="s">
        <v>87</v>
      </c>
      <c r="J1768">
        <v>22</v>
      </c>
      <c r="K1768">
        <v>1.8599999999999998E-2</v>
      </c>
      <c r="L1768" t="s">
        <v>88</v>
      </c>
      <c r="M1768" t="s">
        <v>89</v>
      </c>
      <c r="N1768">
        <v>0</v>
      </c>
      <c r="O1768">
        <v>0</v>
      </c>
      <c r="P1768">
        <v>0</v>
      </c>
      <c r="Q1768">
        <v>0</v>
      </c>
      <c r="S1768">
        <v>1</v>
      </c>
      <c r="T1768">
        <v>1</v>
      </c>
      <c r="U1768">
        <v>0</v>
      </c>
      <c r="V1768" t="s">
        <v>90</v>
      </c>
      <c r="W1768">
        <v>0</v>
      </c>
      <c r="Y1768" t="s">
        <v>89</v>
      </c>
      <c r="Z1768">
        <v>0</v>
      </c>
      <c r="AA1768">
        <v>0</v>
      </c>
    </row>
    <row r="1769" spans="1:27" x14ac:dyDescent="0.25">
      <c r="A1769" t="s">
        <v>2065</v>
      </c>
      <c r="B1769" t="s">
        <v>406</v>
      </c>
      <c r="C1769" s="8" t="s">
        <v>407</v>
      </c>
      <c r="D1769">
        <v>0.54327899999999996</v>
      </c>
      <c r="E1769" t="s">
        <v>129</v>
      </c>
      <c r="F1769" t="s">
        <v>130</v>
      </c>
      <c r="G1769" t="s">
        <v>85</v>
      </c>
      <c r="H1769" t="s">
        <v>94</v>
      </c>
      <c r="I1769" t="s">
        <v>95</v>
      </c>
      <c r="J1769">
        <v>15</v>
      </c>
      <c r="K1769">
        <v>1.6299999999999999E-2</v>
      </c>
      <c r="L1769" t="s">
        <v>88</v>
      </c>
      <c r="M1769" t="s">
        <v>96</v>
      </c>
      <c r="N1769">
        <v>33.33</v>
      </c>
      <c r="O1769">
        <v>33.33</v>
      </c>
      <c r="P1769">
        <v>0</v>
      </c>
      <c r="Q1769">
        <v>0</v>
      </c>
      <c r="S1769">
        <v>1</v>
      </c>
      <c r="T1769">
        <v>1</v>
      </c>
      <c r="U1769">
        <v>0</v>
      </c>
      <c r="V1769" t="s">
        <v>97</v>
      </c>
      <c r="W1769">
        <v>1</v>
      </c>
      <c r="Y1769" t="s">
        <v>96</v>
      </c>
      <c r="Z1769">
        <v>33.33</v>
      </c>
      <c r="AA1769">
        <v>33.33</v>
      </c>
    </row>
    <row r="1770" spans="1:27" x14ac:dyDescent="0.25">
      <c r="A1770" t="s">
        <v>2066</v>
      </c>
      <c r="B1770" t="s">
        <v>406</v>
      </c>
      <c r="C1770" s="8" t="s">
        <v>407</v>
      </c>
      <c r="D1770">
        <v>0</v>
      </c>
      <c r="E1770" t="s">
        <v>132</v>
      </c>
      <c r="F1770" t="s">
        <v>133</v>
      </c>
      <c r="G1770" t="s">
        <v>85</v>
      </c>
      <c r="H1770" t="s">
        <v>86</v>
      </c>
      <c r="I1770" t="s">
        <v>87</v>
      </c>
      <c r="J1770">
        <v>21</v>
      </c>
      <c r="K1770">
        <v>1.8599999999999998E-2</v>
      </c>
      <c r="L1770" t="s">
        <v>88</v>
      </c>
      <c r="M1770" t="s">
        <v>89</v>
      </c>
      <c r="N1770">
        <v>0</v>
      </c>
      <c r="O1770">
        <v>0</v>
      </c>
      <c r="P1770">
        <v>0</v>
      </c>
      <c r="Q1770">
        <v>0</v>
      </c>
      <c r="S1770">
        <v>1</v>
      </c>
      <c r="T1770">
        <v>1</v>
      </c>
      <c r="U1770">
        <v>0</v>
      </c>
      <c r="V1770" t="s">
        <v>90</v>
      </c>
      <c r="W1770">
        <v>0</v>
      </c>
      <c r="Y1770" t="s">
        <v>89</v>
      </c>
      <c r="Z1770">
        <v>0</v>
      </c>
      <c r="AA1770">
        <v>0</v>
      </c>
    </row>
    <row r="1771" spans="1:27" x14ac:dyDescent="0.25">
      <c r="A1771" t="s">
        <v>2067</v>
      </c>
      <c r="B1771" t="s">
        <v>406</v>
      </c>
      <c r="C1771" s="8" t="s">
        <v>407</v>
      </c>
      <c r="D1771">
        <v>0.54327899999999996</v>
      </c>
      <c r="E1771" t="s">
        <v>135</v>
      </c>
      <c r="F1771" t="s">
        <v>136</v>
      </c>
      <c r="G1771" t="s">
        <v>85</v>
      </c>
      <c r="H1771" t="s">
        <v>94</v>
      </c>
      <c r="I1771" t="s">
        <v>95</v>
      </c>
      <c r="J1771">
        <v>14</v>
      </c>
      <c r="K1771">
        <v>1.6299999999999999E-2</v>
      </c>
      <c r="L1771" t="s">
        <v>88</v>
      </c>
      <c r="M1771" t="s">
        <v>96</v>
      </c>
      <c r="N1771">
        <v>33.33</v>
      </c>
      <c r="O1771">
        <v>33.33</v>
      </c>
      <c r="P1771">
        <v>0</v>
      </c>
      <c r="Q1771">
        <v>0</v>
      </c>
      <c r="S1771">
        <v>1</v>
      </c>
      <c r="T1771">
        <v>1</v>
      </c>
      <c r="U1771">
        <v>0</v>
      </c>
      <c r="V1771" t="s">
        <v>97</v>
      </c>
      <c r="W1771">
        <v>1</v>
      </c>
      <c r="Y1771" t="s">
        <v>96</v>
      </c>
      <c r="Z1771">
        <v>33.33</v>
      </c>
      <c r="AA1771">
        <v>33.33</v>
      </c>
    </row>
    <row r="1772" spans="1:27" x14ac:dyDescent="0.25">
      <c r="A1772" t="s">
        <v>2068</v>
      </c>
      <c r="B1772" t="s">
        <v>406</v>
      </c>
      <c r="C1772" s="8" t="s">
        <v>407</v>
      </c>
      <c r="D1772">
        <v>0</v>
      </c>
      <c r="E1772" t="s">
        <v>138</v>
      </c>
      <c r="F1772" t="s">
        <v>139</v>
      </c>
      <c r="G1772" t="s">
        <v>85</v>
      </c>
      <c r="H1772" t="s">
        <v>118</v>
      </c>
      <c r="I1772" t="s">
        <v>119</v>
      </c>
      <c r="J1772">
        <v>39</v>
      </c>
      <c r="K1772">
        <v>4.3299999999999998E-2</v>
      </c>
      <c r="L1772" t="s">
        <v>88</v>
      </c>
      <c r="M1772" t="s">
        <v>140</v>
      </c>
      <c r="N1772">
        <v>0</v>
      </c>
      <c r="O1772">
        <v>0</v>
      </c>
      <c r="P1772">
        <v>0</v>
      </c>
      <c r="Q1772">
        <v>0</v>
      </c>
      <c r="S1772">
        <v>1</v>
      </c>
      <c r="T1772">
        <v>1</v>
      </c>
      <c r="U1772">
        <v>0</v>
      </c>
      <c r="V1772" t="s">
        <v>90</v>
      </c>
      <c r="W1772">
        <v>0</v>
      </c>
      <c r="Y1772" t="s">
        <v>140</v>
      </c>
      <c r="Z1772">
        <v>50</v>
      </c>
      <c r="AA1772">
        <v>0</v>
      </c>
    </row>
    <row r="1773" spans="1:27" x14ac:dyDescent="0.25">
      <c r="A1773" t="s">
        <v>2069</v>
      </c>
      <c r="B1773" t="s">
        <v>406</v>
      </c>
      <c r="C1773" s="8" t="s">
        <v>407</v>
      </c>
      <c r="D1773">
        <v>0</v>
      </c>
      <c r="E1773" t="s">
        <v>142</v>
      </c>
      <c r="F1773" t="s">
        <v>143</v>
      </c>
      <c r="G1773" t="s">
        <v>85</v>
      </c>
      <c r="H1773" t="s">
        <v>104</v>
      </c>
      <c r="I1773" t="s">
        <v>105</v>
      </c>
      <c r="J1773">
        <v>33</v>
      </c>
      <c r="K1773">
        <v>3.2500000000000001E-2</v>
      </c>
      <c r="L1773" t="s">
        <v>88</v>
      </c>
      <c r="M1773" t="s">
        <v>89</v>
      </c>
      <c r="N1773">
        <v>0</v>
      </c>
      <c r="O1773">
        <v>0</v>
      </c>
      <c r="P1773">
        <v>0</v>
      </c>
      <c r="Q1773">
        <v>0</v>
      </c>
      <c r="S1773">
        <v>1</v>
      </c>
      <c r="T1773">
        <v>1</v>
      </c>
      <c r="U1773">
        <v>0</v>
      </c>
      <c r="V1773" t="s">
        <v>90</v>
      </c>
      <c r="W1773">
        <v>0</v>
      </c>
      <c r="Y1773" t="s">
        <v>89</v>
      </c>
      <c r="Z1773">
        <v>0</v>
      </c>
      <c r="AA1773">
        <v>0</v>
      </c>
    </row>
    <row r="1774" spans="1:27" x14ac:dyDescent="0.25">
      <c r="A1774" t="s">
        <v>2070</v>
      </c>
      <c r="B1774" t="s">
        <v>406</v>
      </c>
      <c r="C1774" s="8" t="s">
        <v>407</v>
      </c>
      <c r="D1774">
        <v>0</v>
      </c>
      <c r="E1774" t="s">
        <v>145</v>
      </c>
      <c r="F1774" t="s">
        <v>146</v>
      </c>
      <c r="G1774" t="s">
        <v>85</v>
      </c>
      <c r="H1774" t="s">
        <v>86</v>
      </c>
      <c r="I1774" t="s">
        <v>87</v>
      </c>
      <c r="J1774">
        <v>25</v>
      </c>
      <c r="K1774">
        <v>1.8599999999999998E-2</v>
      </c>
      <c r="L1774" t="s">
        <v>88</v>
      </c>
      <c r="M1774" t="s">
        <v>89</v>
      </c>
      <c r="N1774">
        <v>0</v>
      </c>
      <c r="O1774">
        <v>0</v>
      </c>
      <c r="P1774">
        <v>0</v>
      </c>
      <c r="Q1774">
        <v>0</v>
      </c>
      <c r="S1774">
        <v>1</v>
      </c>
      <c r="T1774">
        <v>1</v>
      </c>
      <c r="U1774">
        <v>0</v>
      </c>
      <c r="V1774" t="s">
        <v>90</v>
      </c>
      <c r="W1774">
        <v>0</v>
      </c>
      <c r="Y1774" t="s">
        <v>89</v>
      </c>
      <c r="Z1774">
        <v>0</v>
      </c>
      <c r="AA1774">
        <v>0</v>
      </c>
    </row>
    <row r="1775" spans="1:27" x14ac:dyDescent="0.25">
      <c r="A1775" t="s">
        <v>2071</v>
      </c>
      <c r="B1775" t="s">
        <v>406</v>
      </c>
      <c r="C1775" s="8" t="s">
        <v>407</v>
      </c>
      <c r="D1775">
        <v>0.54327899999999996</v>
      </c>
      <c r="E1775" t="s">
        <v>148</v>
      </c>
      <c r="F1775" t="s">
        <v>149</v>
      </c>
      <c r="G1775" t="s">
        <v>85</v>
      </c>
      <c r="H1775" t="s">
        <v>94</v>
      </c>
      <c r="I1775" t="s">
        <v>95</v>
      </c>
      <c r="J1775">
        <v>16</v>
      </c>
      <c r="K1775">
        <v>1.6299999999999999E-2</v>
      </c>
      <c r="L1775" t="s">
        <v>88</v>
      </c>
      <c r="M1775" t="s">
        <v>96</v>
      </c>
      <c r="N1775">
        <v>33.33</v>
      </c>
      <c r="O1775">
        <v>33.33</v>
      </c>
      <c r="P1775">
        <v>0</v>
      </c>
      <c r="Q1775">
        <v>0</v>
      </c>
      <c r="S1775">
        <v>1</v>
      </c>
      <c r="T1775">
        <v>1</v>
      </c>
      <c r="U1775">
        <v>0</v>
      </c>
      <c r="V1775" t="s">
        <v>97</v>
      </c>
      <c r="W1775">
        <v>1</v>
      </c>
      <c r="Y1775" t="s">
        <v>96</v>
      </c>
      <c r="Z1775">
        <v>33.33</v>
      </c>
      <c r="AA1775">
        <v>33.33</v>
      </c>
    </row>
    <row r="1776" spans="1:27" x14ac:dyDescent="0.25">
      <c r="A1776" t="s">
        <v>2072</v>
      </c>
      <c r="B1776" t="s">
        <v>406</v>
      </c>
      <c r="C1776" s="8" t="s">
        <v>407</v>
      </c>
      <c r="D1776">
        <v>0.54327899999999996</v>
      </c>
      <c r="E1776" t="s">
        <v>151</v>
      </c>
      <c r="F1776" t="s">
        <v>152</v>
      </c>
      <c r="G1776" t="s">
        <v>85</v>
      </c>
      <c r="H1776" t="s">
        <v>94</v>
      </c>
      <c r="I1776" t="s">
        <v>95</v>
      </c>
      <c r="J1776">
        <v>17</v>
      </c>
      <c r="K1776">
        <v>1.6299999999999999E-2</v>
      </c>
      <c r="L1776" t="s">
        <v>88</v>
      </c>
      <c r="M1776" t="s">
        <v>96</v>
      </c>
      <c r="N1776">
        <v>33.33</v>
      </c>
      <c r="O1776">
        <v>33.33</v>
      </c>
      <c r="P1776">
        <v>0</v>
      </c>
      <c r="Q1776">
        <v>0</v>
      </c>
      <c r="S1776">
        <v>1</v>
      </c>
      <c r="T1776">
        <v>1</v>
      </c>
      <c r="U1776">
        <v>0</v>
      </c>
      <c r="V1776" t="s">
        <v>97</v>
      </c>
      <c r="W1776">
        <v>1</v>
      </c>
      <c r="Y1776" t="s">
        <v>96</v>
      </c>
      <c r="Z1776">
        <v>33.33</v>
      </c>
      <c r="AA1776">
        <v>33.33</v>
      </c>
    </row>
    <row r="1777" spans="1:27" x14ac:dyDescent="0.25">
      <c r="A1777" t="s">
        <v>2073</v>
      </c>
      <c r="B1777" t="s">
        <v>406</v>
      </c>
      <c r="C1777" s="8" t="s">
        <v>407</v>
      </c>
      <c r="D1777">
        <v>0.54327899999999996</v>
      </c>
      <c r="E1777" t="s">
        <v>154</v>
      </c>
      <c r="F1777" t="s">
        <v>155</v>
      </c>
      <c r="G1777" t="s">
        <v>85</v>
      </c>
      <c r="H1777" t="s">
        <v>94</v>
      </c>
      <c r="I1777" t="s">
        <v>95</v>
      </c>
      <c r="J1777">
        <v>12</v>
      </c>
      <c r="K1777">
        <v>1.6299999999999999E-2</v>
      </c>
      <c r="L1777" t="s">
        <v>88</v>
      </c>
      <c r="M1777" t="s">
        <v>96</v>
      </c>
      <c r="N1777">
        <v>33.33</v>
      </c>
      <c r="O1777">
        <v>33.33</v>
      </c>
      <c r="P1777">
        <v>0</v>
      </c>
      <c r="Q1777">
        <v>0</v>
      </c>
      <c r="S1777">
        <v>1</v>
      </c>
      <c r="T1777">
        <v>1</v>
      </c>
      <c r="U1777">
        <v>0</v>
      </c>
      <c r="V1777" t="s">
        <v>97</v>
      </c>
      <c r="W1777">
        <v>1</v>
      </c>
      <c r="Y1777" t="s">
        <v>96</v>
      </c>
      <c r="Z1777">
        <v>33.33</v>
      </c>
      <c r="AA1777">
        <v>33.33</v>
      </c>
    </row>
    <row r="1778" spans="1:27" x14ac:dyDescent="0.25">
      <c r="A1778" t="s">
        <v>2074</v>
      </c>
      <c r="B1778" t="s">
        <v>406</v>
      </c>
      <c r="C1778" s="8" t="s">
        <v>407</v>
      </c>
      <c r="D1778">
        <v>0</v>
      </c>
      <c r="E1778" t="s">
        <v>157</v>
      </c>
      <c r="F1778" t="s">
        <v>158</v>
      </c>
      <c r="G1778" t="s">
        <v>85</v>
      </c>
      <c r="H1778" t="s">
        <v>104</v>
      </c>
      <c r="I1778" t="s">
        <v>105</v>
      </c>
      <c r="J1778">
        <v>35</v>
      </c>
      <c r="K1778">
        <v>3.2500000000000001E-2</v>
      </c>
      <c r="L1778" t="s">
        <v>88</v>
      </c>
      <c r="M1778" t="s">
        <v>89</v>
      </c>
      <c r="N1778">
        <v>0</v>
      </c>
      <c r="O1778">
        <v>0</v>
      </c>
      <c r="P1778">
        <v>0</v>
      </c>
      <c r="Q1778">
        <v>0</v>
      </c>
      <c r="S1778">
        <v>1</v>
      </c>
      <c r="T1778">
        <v>1</v>
      </c>
      <c r="U1778">
        <v>0</v>
      </c>
      <c r="V1778" t="s">
        <v>90</v>
      </c>
      <c r="W1778">
        <v>0</v>
      </c>
      <c r="Y1778" t="s">
        <v>89</v>
      </c>
      <c r="Z1778">
        <v>0</v>
      </c>
      <c r="AA1778">
        <v>0</v>
      </c>
    </row>
    <row r="1779" spans="1:27" x14ac:dyDescent="0.25">
      <c r="A1779" t="s">
        <v>2075</v>
      </c>
      <c r="B1779" t="s">
        <v>406</v>
      </c>
      <c r="C1779" s="8" t="s">
        <v>407</v>
      </c>
      <c r="D1779">
        <v>0</v>
      </c>
      <c r="E1779" t="s">
        <v>160</v>
      </c>
      <c r="F1779" t="s">
        <v>161</v>
      </c>
      <c r="G1779" t="s">
        <v>85</v>
      </c>
      <c r="H1779" t="s">
        <v>118</v>
      </c>
      <c r="I1779" t="s">
        <v>119</v>
      </c>
      <c r="J1779">
        <v>38</v>
      </c>
      <c r="K1779">
        <v>4.3299999999999998E-2</v>
      </c>
      <c r="L1779" t="s">
        <v>88</v>
      </c>
      <c r="M1779" t="s">
        <v>140</v>
      </c>
      <c r="N1779">
        <v>0</v>
      </c>
      <c r="O1779">
        <v>0</v>
      </c>
      <c r="P1779">
        <v>0</v>
      </c>
      <c r="Q1779">
        <v>0</v>
      </c>
      <c r="S1779">
        <v>1</v>
      </c>
      <c r="T1779">
        <v>1</v>
      </c>
      <c r="U1779">
        <v>0</v>
      </c>
      <c r="V1779" t="s">
        <v>90</v>
      </c>
      <c r="W1779">
        <v>0</v>
      </c>
      <c r="Y1779" t="s">
        <v>140</v>
      </c>
      <c r="Z1779">
        <v>50</v>
      </c>
      <c r="AA1779">
        <v>0</v>
      </c>
    </row>
    <row r="1780" spans="1:27" x14ac:dyDescent="0.25">
      <c r="A1780" t="s">
        <v>2076</v>
      </c>
      <c r="B1780" t="s">
        <v>406</v>
      </c>
      <c r="C1780" s="8" t="s">
        <v>407</v>
      </c>
      <c r="D1780">
        <v>1.085</v>
      </c>
      <c r="E1780" t="s">
        <v>163</v>
      </c>
      <c r="F1780" t="s">
        <v>164</v>
      </c>
      <c r="G1780" t="s">
        <v>85</v>
      </c>
      <c r="H1780" t="s">
        <v>165</v>
      </c>
      <c r="I1780" t="s">
        <v>166</v>
      </c>
      <c r="J1780">
        <v>29</v>
      </c>
      <c r="K1780">
        <v>2.1700000000000001E-2</v>
      </c>
      <c r="L1780" t="s">
        <v>88</v>
      </c>
      <c r="M1780" t="s">
        <v>140</v>
      </c>
      <c r="N1780">
        <v>50</v>
      </c>
      <c r="O1780">
        <v>50</v>
      </c>
      <c r="P1780">
        <v>0</v>
      </c>
      <c r="Q1780">
        <v>0</v>
      </c>
      <c r="S1780">
        <v>1</v>
      </c>
      <c r="T1780">
        <v>1</v>
      </c>
      <c r="U1780">
        <v>0</v>
      </c>
      <c r="V1780" t="s">
        <v>97</v>
      </c>
      <c r="W1780">
        <v>1</v>
      </c>
      <c r="Y1780" t="s">
        <v>140</v>
      </c>
      <c r="Z1780">
        <v>50</v>
      </c>
      <c r="AA1780">
        <v>50</v>
      </c>
    </row>
    <row r="1781" spans="1:27" x14ac:dyDescent="0.25">
      <c r="A1781" t="s">
        <v>2077</v>
      </c>
      <c r="B1781" t="s">
        <v>406</v>
      </c>
      <c r="C1781" s="8" t="s">
        <v>407</v>
      </c>
      <c r="D1781">
        <v>0</v>
      </c>
      <c r="E1781" t="s">
        <v>168</v>
      </c>
      <c r="F1781" t="s">
        <v>169</v>
      </c>
      <c r="G1781" t="s">
        <v>85</v>
      </c>
      <c r="H1781" t="s">
        <v>165</v>
      </c>
      <c r="I1781" t="s">
        <v>166</v>
      </c>
      <c r="J1781">
        <v>30</v>
      </c>
      <c r="K1781">
        <v>2.1700000000000001E-2</v>
      </c>
      <c r="L1781" t="s">
        <v>88</v>
      </c>
      <c r="M1781" t="s">
        <v>140</v>
      </c>
      <c r="N1781">
        <v>0</v>
      </c>
      <c r="O1781">
        <v>0</v>
      </c>
      <c r="P1781">
        <v>0</v>
      </c>
      <c r="Q1781">
        <v>0</v>
      </c>
      <c r="S1781">
        <v>1</v>
      </c>
      <c r="T1781">
        <v>1</v>
      </c>
      <c r="U1781">
        <v>0</v>
      </c>
      <c r="V1781" t="s">
        <v>90</v>
      </c>
      <c r="W1781">
        <v>0</v>
      </c>
      <c r="Y1781" t="s">
        <v>140</v>
      </c>
      <c r="Z1781">
        <v>50</v>
      </c>
      <c r="AA1781">
        <v>0</v>
      </c>
    </row>
    <row r="1782" spans="1:27" x14ac:dyDescent="0.25">
      <c r="A1782" t="s">
        <v>2078</v>
      </c>
      <c r="B1782" t="s">
        <v>406</v>
      </c>
      <c r="C1782" s="8" t="s">
        <v>407</v>
      </c>
      <c r="D1782">
        <v>0</v>
      </c>
      <c r="E1782" t="s">
        <v>171</v>
      </c>
      <c r="F1782" t="s">
        <v>172</v>
      </c>
      <c r="G1782" t="s">
        <v>85</v>
      </c>
      <c r="H1782" t="s">
        <v>165</v>
      </c>
      <c r="I1782" t="s">
        <v>166</v>
      </c>
      <c r="J1782">
        <v>31</v>
      </c>
      <c r="K1782">
        <v>2.1700000000000001E-2</v>
      </c>
      <c r="L1782" t="s">
        <v>88</v>
      </c>
      <c r="M1782" t="s">
        <v>140</v>
      </c>
      <c r="N1782">
        <v>0</v>
      </c>
      <c r="O1782">
        <v>0</v>
      </c>
      <c r="P1782">
        <v>0</v>
      </c>
      <c r="Q1782">
        <v>0</v>
      </c>
      <c r="S1782">
        <v>1</v>
      </c>
      <c r="T1782">
        <v>1</v>
      </c>
      <c r="U1782">
        <v>0</v>
      </c>
      <c r="V1782" t="s">
        <v>90</v>
      </c>
      <c r="W1782">
        <v>0</v>
      </c>
      <c r="Y1782" t="s">
        <v>140</v>
      </c>
      <c r="Z1782">
        <v>50</v>
      </c>
      <c r="AA1782">
        <v>0</v>
      </c>
    </row>
    <row r="1783" spans="1:27" x14ac:dyDescent="0.25">
      <c r="A1783" t="s">
        <v>2079</v>
      </c>
      <c r="B1783" t="s">
        <v>406</v>
      </c>
      <c r="C1783" s="8" t="s">
        <v>407</v>
      </c>
      <c r="D1783">
        <v>0</v>
      </c>
      <c r="E1783" t="s">
        <v>174</v>
      </c>
      <c r="F1783" t="s">
        <v>175</v>
      </c>
      <c r="G1783" t="s">
        <v>85</v>
      </c>
      <c r="H1783" t="s">
        <v>165</v>
      </c>
      <c r="I1783" t="s">
        <v>166</v>
      </c>
      <c r="J1783">
        <v>28</v>
      </c>
      <c r="K1783">
        <v>2.1700000000000001E-2</v>
      </c>
      <c r="L1783" t="s">
        <v>88</v>
      </c>
      <c r="M1783" t="s">
        <v>140</v>
      </c>
      <c r="N1783">
        <v>0</v>
      </c>
      <c r="O1783">
        <v>0</v>
      </c>
      <c r="P1783">
        <v>0</v>
      </c>
      <c r="Q1783">
        <v>0</v>
      </c>
      <c r="S1783">
        <v>1</v>
      </c>
      <c r="T1783">
        <v>1</v>
      </c>
      <c r="U1783">
        <v>0</v>
      </c>
      <c r="V1783" t="s">
        <v>90</v>
      </c>
      <c r="W1783">
        <v>0</v>
      </c>
      <c r="Y1783" t="s">
        <v>140</v>
      </c>
      <c r="Z1783">
        <v>50</v>
      </c>
      <c r="AA1783">
        <v>0</v>
      </c>
    </row>
    <row r="1784" spans="1:27" x14ac:dyDescent="0.25">
      <c r="A1784" t="s">
        <v>2080</v>
      </c>
      <c r="B1784" t="s">
        <v>406</v>
      </c>
      <c r="C1784" s="8" t="s">
        <v>407</v>
      </c>
      <c r="D1784">
        <v>0</v>
      </c>
      <c r="E1784" t="s">
        <v>177</v>
      </c>
      <c r="F1784" t="s">
        <v>178</v>
      </c>
      <c r="G1784" t="s">
        <v>85</v>
      </c>
      <c r="H1784" t="s">
        <v>165</v>
      </c>
      <c r="I1784" t="s">
        <v>166</v>
      </c>
      <c r="J1784">
        <v>27</v>
      </c>
      <c r="K1784">
        <v>2.1700000000000001E-2</v>
      </c>
      <c r="L1784" t="s">
        <v>88</v>
      </c>
      <c r="M1784" t="s">
        <v>140</v>
      </c>
      <c r="N1784">
        <v>0</v>
      </c>
      <c r="O1784">
        <v>0</v>
      </c>
      <c r="P1784">
        <v>0</v>
      </c>
      <c r="Q1784">
        <v>0</v>
      </c>
      <c r="S1784">
        <v>1</v>
      </c>
      <c r="T1784">
        <v>1</v>
      </c>
      <c r="U1784">
        <v>0</v>
      </c>
      <c r="V1784" t="s">
        <v>90</v>
      </c>
      <c r="W1784">
        <v>0</v>
      </c>
      <c r="Y1784" t="s">
        <v>140</v>
      </c>
      <c r="Z1784">
        <v>50</v>
      </c>
      <c r="AA1784">
        <v>0</v>
      </c>
    </row>
    <row r="1785" spans="1:27" x14ac:dyDescent="0.25">
      <c r="A1785" t="s">
        <v>2081</v>
      </c>
      <c r="B1785" t="s">
        <v>406</v>
      </c>
      <c r="C1785" s="8" t="s">
        <v>407</v>
      </c>
      <c r="D1785">
        <v>0</v>
      </c>
      <c r="E1785" t="s">
        <v>180</v>
      </c>
      <c r="F1785" t="s">
        <v>181</v>
      </c>
      <c r="G1785" t="s">
        <v>85</v>
      </c>
      <c r="H1785" t="s">
        <v>165</v>
      </c>
      <c r="I1785" t="s">
        <v>166</v>
      </c>
      <c r="J1785">
        <v>32</v>
      </c>
      <c r="K1785">
        <v>2.1700000000000001E-2</v>
      </c>
      <c r="L1785" t="s">
        <v>88</v>
      </c>
      <c r="M1785" t="s">
        <v>140</v>
      </c>
      <c r="N1785">
        <v>0</v>
      </c>
      <c r="O1785">
        <v>0</v>
      </c>
      <c r="P1785">
        <v>0</v>
      </c>
      <c r="Q1785">
        <v>0</v>
      </c>
      <c r="S1785">
        <v>1</v>
      </c>
      <c r="T1785">
        <v>1</v>
      </c>
      <c r="U1785">
        <v>0</v>
      </c>
      <c r="V1785" t="s">
        <v>90</v>
      </c>
      <c r="W1785">
        <v>0</v>
      </c>
      <c r="Y1785" t="s">
        <v>140</v>
      </c>
      <c r="Z1785">
        <v>50</v>
      </c>
      <c r="AA1785">
        <v>0</v>
      </c>
    </row>
    <row r="1786" spans="1:27" x14ac:dyDescent="0.25">
      <c r="A1786" t="s">
        <v>2082</v>
      </c>
      <c r="B1786" t="s">
        <v>406</v>
      </c>
      <c r="C1786" s="8" t="s">
        <v>407</v>
      </c>
      <c r="D1786">
        <v>0</v>
      </c>
      <c r="E1786" t="s">
        <v>183</v>
      </c>
      <c r="F1786" t="s">
        <v>184</v>
      </c>
      <c r="G1786" t="s">
        <v>85</v>
      </c>
      <c r="H1786" t="s">
        <v>104</v>
      </c>
      <c r="I1786" t="s">
        <v>105</v>
      </c>
      <c r="J1786">
        <v>36</v>
      </c>
      <c r="K1786">
        <v>3.2500000000000001E-2</v>
      </c>
      <c r="L1786" t="s">
        <v>88</v>
      </c>
      <c r="M1786" t="s">
        <v>89</v>
      </c>
      <c r="N1786">
        <v>0</v>
      </c>
      <c r="O1786">
        <v>0</v>
      </c>
      <c r="P1786">
        <v>0</v>
      </c>
      <c r="Q1786">
        <v>0</v>
      </c>
      <c r="S1786">
        <v>1</v>
      </c>
      <c r="T1786">
        <v>1</v>
      </c>
      <c r="U1786">
        <v>0</v>
      </c>
      <c r="V1786" t="s">
        <v>90</v>
      </c>
      <c r="W1786">
        <v>0</v>
      </c>
      <c r="Y1786" t="s">
        <v>89</v>
      </c>
      <c r="Z1786">
        <v>0</v>
      </c>
      <c r="AA1786">
        <v>0</v>
      </c>
    </row>
    <row r="1787" spans="1:27" x14ac:dyDescent="0.25">
      <c r="A1787" t="s">
        <v>2083</v>
      </c>
      <c r="B1787" t="s">
        <v>406</v>
      </c>
      <c r="C1787" s="8" t="s">
        <v>407</v>
      </c>
      <c r="D1787">
        <v>0</v>
      </c>
      <c r="E1787" t="s">
        <v>186</v>
      </c>
      <c r="F1787" t="s">
        <v>187</v>
      </c>
      <c r="G1787" t="s">
        <v>188</v>
      </c>
      <c r="H1787" t="s">
        <v>189</v>
      </c>
      <c r="I1787" t="s">
        <v>190</v>
      </c>
      <c r="J1787">
        <v>4</v>
      </c>
      <c r="K1787">
        <v>2.5000000000000001E-2</v>
      </c>
      <c r="L1787" t="s">
        <v>88</v>
      </c>
      <c r="M1787" t="s">
        <v>140</v>
      </c>
      <c r="N1787">
        <v>0</v>
      </c>
      <c r="O1787">
        <v>0</v>
      </c>
      <c r="P1787">
        <v>0</v>
      </c>
      <c r="Q1787">
        <v>0</v>
      </c>
      <c r="S1787">
        <v>1</v>
      </c>
      <c r="T1787">
        <v>1</v>
      </c>
      <c r="U1787">
        <v>0</v>
      </c>
      <c r="V1787" t="s">
        <v>90</v>
      </c>
      <c r="W1787">
        <v>0</v>
      </c>
      <c r="Y1787" t="s">
        <v>140</v>
      </c>
      <c r="Z1787">
        <v>50</v>
      </c>
      <c r="AA1787">
        <v>0</v>
      </c>
    </row>
    <row r="1788" spans="1:27" x14ac:dyDescent="0.25">
      <c r="A1788" t="s">
        <v>2084</v>
      </c>
      <c r="B1788" t="s">
        <v>406</v>
      </c>
      <c r="C1788" s="8" t="s">
        <v>407</v>
      </c>
      <c r="D1788">
        <v>0</v>
      </c>
      <c r="E1788" t="s">
        <v>192</v>
      </c>
      <c r="F1788" t="s">
        <v>193</v>
      </c>
      <c r="G1788" t="s">
        <v>188</v>
      </c>
      <c r="H1788" t="s">
        <v>189</v>
      </c>
      <c r="I1788" t="s">
        <v>190</v>
      </c>
      <c r="J1788">
        <v>5</v>
      </c>
      <c r="K1788">
        <v>2.5000000000000001E-2</v>
      </c>
      <c r="L1788" t="s">
        <v>88</v>
      </c>
      <c r="M1788" t="s">
        <v>140</v>
      </c>
      <c r="N1788">
        <v>0</v>
      </c>
      <c r="O1788">
        <v>0</v>
      </c>
      <c r="P1788">
        <v>0</v>
      </c>
      <c r="Q1788">
        <v>0</v>
      </c>
      <c r="S1788">
        <v>1</v>
      </c>
      <c r="T1788">
        <v>1</v>
      </c>
      <c r="U1788">
        <v>0</v>
      </c>
      <c r="V1788" t="s">
        <v>121</v>
      </c>
      <c r="W1788">
        <v>0</v>
      </c>
      <c r="Y1788" t="s">
        <v>140</v>
      </c>
      <c r="Z1788">
        <v>50</v>
      </c>
      <c r="AA1788">
        <v>0</v>
      </c>
    </row>
    <row r="1789" spans="1:27" x14ac:dyDescent="0.25">
      <c r="A1789" t="s">
        <v>2085</v>
      </c>
      <c r="B1789" t="s">
        <v>406</v>
      </c>
      <c r="C1789" s="8" t="s">
        <v>407</v>
      </c>
      <c r="D1789">
        <v>0</v>
      </c>
      <c r="E1789" t="s">
        <v>195</v>
      </c>
      <c r="F1789" t="s">
        <v>196</v>
      </c>
      <c r="G1789" t="s">
        <v>188</v>
      </c>
      <c r="H1789" t="s">
        <v>189</v>
      </c>
      <c r="I1789" t="s">
        <v>190</v>
      </c>
      <c r="J1789">
        <v>6</v>
      </c>
      <c r="K1789">
        <v>2.5000000000000001E-2</v>
      </c>
      <c r="L1789" t="s">
        <v>88</v>
      </c>
      <c r="M1789" t="s">
        <v>140</v>
      </c>
      <c r="N1789">
        <v>0</v>
      </c>
      <c r="O1789">
        <v>0</v>
      </c>
      <c r="P1789">
        <v>0</v>
      </c>
      <c r="Q1789">
        <v>0</v>
      </c>
      <c r="S1789">
        <v>1</v>
      </c>
      <c r="T1789">
        <v>1</v>
      </c>
      <c r="U1789">
        <v>0</v>
      </c>
      <c r="V1789" t="s">
        <v>90</v>
      </c>
      <c r="W1789">
        <v>0</v>
      </c>
      <c r="Y1789" t="s">
        <v>140</v>
      </c>
      <c r="Z1789">
        <v>50</v>
      </c>
      <c r="AA1789">
        <v>0</v>
      </c>
    </row>
    <row r="1790" spans="1:27" x14ac:dyDescent="0.25">
      <c r="A1790" t="s">
        <v>2086</v>
      </c>
      <c r="B1790" t="s">
        <v>406</v>
      </c>
      <c r="C1790" s="8" t="s">
        <v>407</v>
      </c>
      <c r="D1790">
        <v>1.25</v>
      </c>
      <c r="E1790" t="s">
        <v>198</v>
      </c>
      <c r="F1790" t="s">
        <v>199</v>
      </c>
      <c r="G1790" t="s">
        <v>188</v>
      </c>
      <c r="H1790" t="s">
        <v>189</v>
      </c>
      <c r="I1790" t="s">
        <v>190</v>
      </c>
      <c r="J1790">
        <v>7</v>
      </c>
      <c r="K1790">
        <v>2.5000000000000001E-2</v>
      </c>
      <c r="L1790" t="s">
        <v>88</v>
      </c>
      <c r="M1790" t="s">
        <v>140</v>
      </c>
      <c r="N1790">
        <v>50</v>
      </c>
      <c r="O1790">
        <v>50</v>
      </c>
      <c r="P1790">
        <v>0</v>
      </c>
      <c r="Q1790">
        <v>0</v>
      </c>
      <c r="S1790">
        <v>1</v>
      </c>
      <c r="T1790">
        <v>1</v>
      </c>
      <c r="U1790">
        <v>0</v>
      </c>
      <c r="V1790" t="s">
        <v>97</v>
      </c>
      <c r="W1790">
        <v>1</v>
      </c>
      <c r="Y1790" t="s">
        <v>140</v>
      </c>
      <c r="Z1790">
        <v>50</v>
      </c>
      <c r="AA1790">
        <v>50</v>
      </c>
    </row>
    <row r="1791" spans="1:27" x14ac:dyDescent="0.25">
      <c r="A1791" t="s">
        <v>2087</v>
      </c>
      <c r="B1791" t="s">
        <v>1490</v>
      </c>
      <c r="C1791" s="8" t="s">
        <v>1491</v>
      </c>
      <c r="D1791">
        <v>0</v>
      </c>
      <c r="E1791" t="s">
        <v>202</v>
      </c>
      <c r="F1791" t="s">
        <v>203</v>
      </c>
      <c r="G1791" t="s">
        <v>188</v>
      </c>
      <c r="H1791" t="s">
        <v>104</v>
      </c>
      <c r="I1791" t="s">
        <v>204</v>
      </c>
      <c r="J1791">
        <v>11</v>
      </c>
      <c r="K1791">
        <v>4.1700000000000001E-2</v>
      </c>
      <c r="L1791" t="s">
        <v>88</v>
      </c>
      <c r="M1791" t="s">
        <v>140</v>
      </c>
      <c r="N1791">
        <v>0</v>
      </c>
      <c r="O1791">
        <v>0</v>
      </c>
      <c r="P1791">
        <v>0</v>
      </c>
      <c r="Q1791">
        <v>0</v>
      </c>
      <c r="S1791">
        <v>1</v>
      </c>
      <c r="T1791">
        <v>1</v>
      </c>
      <c r="U1791">
        <v>0</v>
      </c>
      <c r="V1791" t="s">
        <v>90</v>
      </c>
      <c r="W1791">
        <v>0</v>
      </c>
      <c r="Y1791" t="s">
        <v>140</v>
      </c>
      <c r="Z1791">
        <v>50</v>
      </c>
      <c r="AA1791">
        <v>0</v>
      </c>
    </row>
    <row r="1792" spans="1:27" x14ac:dyDescent="0.25">
      <c r="A1792" t="s">
        <v>2088</v>
      </c>
      <c r="B1792" t="s">
        <v>406</v>
      </c>
      <c r="C1792" s="8" t="s">
        <v>407</v>
      </c>
      <c r="D1792">
        <v>0</v>
      </c>
      <c r="E1792" t="s">
        <v>206</v>
      </c>
      <c r="F1792" t="s">
        <v>207</v>
      </c>
      <c r="G1792" t="s">
        <v>188</v>
      </c>
      <c r="H1792" t="s">
        <v>189</v>
      </c>
      <c r="I1792" t="s">
        <v>190</v>
      </c>
      <c r="J1792">
        <v>8</v>
      </c>
      <c r="K1792">
        <v>2.5000000000000001E-2</v>
      </c>
      <c r="L1792" t="s">
        <v>88</v>
      </c>
      <c r="M1792" t="s">
        <v>140</v>
      </c>
      <c r="N1792">
        <v>0</v>
      </c>
      <c r="O1792">
        <v>0</v>
      </c>
      <c r="P1792">
        <v>0</v>
      </c>
      <c r="Q1792">
        <v>0</v>
      </c>
      <c r="S1792">
        <v>1</v>
      </c>
      <c r="T1792">
        <v>1</v>
      </c>
      <c r="U1792">
        <v>0</v>
      </c>
      <c r="V1792" t="s">
        <v>90</v>
      </c>
      <c r="W1792">
        <v>0</v>
      </c>
      <c r="Y1792" t="s">
        <v>140</v>
      </c>
      <c r="Z1792">
        <v>50</v>
      </c>
      <c r="AA1792">
        <v>0</v>
      </c>
    </row>
    <row r="1793" spans="1:27" x14ac:dyDescent="0.25">
      <c r="A1793" t="s">
        <v>2089</v>
      </c>
      <c r="B1793" t="s">
        <v>1490</v>
      </c>
      <c r="C1793" s="8" t="s">
        <v>1491</v>
      </c>
      <c r="D1793">
        <v>0.2316435</v>
      </c>
      <c r="E1793" t="s">
        <v>209</v>
      </c>
      <c r="F1793" t="s">
        <v>210</v>
      </c>
      <c r="G1793" t="s">
        <v>188</v>
      </c>
      <c r="H1793" t="s">
        <v>104</v>
      </c>
      <c r="I1793" t="s">
        <v>204</v>
      </c>
      <c r="J1793">
        <v>9</v>
      </c>
      <c r="K1793">
        <v>4.1700000000000001E-2</v>
      </c>
      <c r="L1793" t="s">
        <v>88</v>
      </c>
      <c r="M1793" t="s">
        <v>120</v>
      </c>
      <c r="N1793">
        <v>5.5549999999999997</v>
      </c>
      <c r="O1793">
        <v>5.5549999999999997</v>
      </c>
      <c r="P1793">
        <v>0</v>
      </c>
      <c r="Q1793">
        <v>0</v>
      </c>
      <c r="S1793">
        <v>1</v>
      </c>
      <c r="T1793">
        <v>1</v>
      </c>
      <c r="U1793">
        <v>0</v>
      </c>
      <c r="W1793">
        <v>0</v>
      </c>
      <c r="X1793">
        <v>1</v>
      </c>
      <c r="Y1793" t="s">
        <v>120</v>
      </c>
      <c r="Z1793">
        <v>16.664999999999999</v>
      </c>
      <c r="AA1793">
        <v>5.5549999999999997</v>
      </c>
    </row>
    <row r="1794" spans="1:27" x14ac:dyDescent="0.25">
      <c r="A1794" t="s">
        <v>2090</v>
      </c>
      <c r="B1794" t="s">
        <v>1490</v>
      </c>
      <c r="C1794" s="8" t="s">
        <v>1491</v>
      </c>
      <c r="D1794">
        <v>0.2316435</v>
      </c>
      <c r="E1794" t="s">
        <v>214</v>
      </c>
      <c r="F1794" t="s">
        <v>215</v>
      </c>
      <c r="G1794" t="s">
        <v>188</v>
      </c>
      <c r="H1794" t="s">
        <v>104</v>
      </c>
      <c r="I1794" t="s">
        <v>204</v>
      </c>
      <c r="J1794">
        <v>10</v>
      </c>
      <c r="K1794">
        <v>4.1700000000000001E-2</v>
      </c>
      <c r="L1794" t="s">
        <v>88</v>
      </c>
      <c r="M1794" t="s">
        <v>120</v>
      </c>
      <c r="N1794">
        <v>5.5549999999999997</v>
      </c>
      <c r="O1794">
        <v>5.5549999999999997</v>
      </c>
      <c r="P1794">
        <v>0</v>
      </c>
      <c r="Q1794">
        <v>0</v>
      </c>
      <c r="S1794">
        <v>1</v>
      </c>
      <c r="T1794">
        <v>1</v>
      </c>
      <c r="U1794">
        <v>0</v>
      </c>
      <c r="W1794">
        <v>0</v>
      </c>
      <c r="X1794">
        <v>1</v>
      </c>
      <c r="Y1794" t="s">
        <v>120</v>
      </c>
      <c r="Z1794">
        <v>16.664999999999999</v>
      </c>
      <c r="AA1794">
        <v>5.5549999999999997</v>
      </c>
    </row>
    <row r="1795" spans="1:27" x14ac:dyDescent="0.25">
      <c r="A1795" t="s">
        <v>2091</v>
      </c>
      <c r="B1795" t="s">
        <v>406</v>
      </c>
      <c r="C1795" s="8" t="s">
        <v>407</v>
      </c>
      <c r="D1795">
        <v>3.33</v>
      </c>
      <c r="E1795" t="s">
        <v>217</v>
      </c>
      <c r="F1795" t="s">
        <v>218</v>
      </c>
      <c r="G1795" t="s">
        <v>219</v>
      </c>
      <c r="H1795" t="s">
        <v>3</v>
      </c>
      <c r="I1795" t="s">
        <v>3</v>
      </c>
      <c r="J1795">
        <v>1</v>
      </c>
      <c r="K1795">
        <v>3.3300000000000003E-2</v>
      </c>
      <c r="L1795" t="s">
        <v>88</v>
      </c>
      <c r="M1795" t="s">
        <v>221</v>
      </c>
      <c r="N1795">
        <v>100</v>
      </c>
      <c r="O1795">
        <v>100</v>
      </c>
      <c r="P1795">
        <v>0</v>
      </c>
      <c r="Q1795">
        <v>0</v>
      </c>
      <c r="S1795">
        <v>1</v>
      </c>
      <c r="T1795">
        <v>1</v>
      </c>
      <c r="U1795">
        <v>0</v>
      </c>
      <c r="W1795">
        <v>0</v>
      </c>
      <c r="X1795">
        <v>100</v>
      </c>
      <c r="Y1795" t="s">
        <v>221</v>
      </c>
      <c r="Z1795">
        <v>50</v>
      </c>
      <c r="AA1795">
        <v>100</v>
      </c>
    </row>
    <row r="1796" spans="1:27" x14ac:dyDescent="0.25">
      <c r="A1796" t="s">
        <v>2092</v>
      </c>
      <c r="B1796" t="s">
        <v>406</v>
      </c>
      <c r="C1796" s="8" t="s">
        <v>407</v>
      </c>
      <c r="D1796">
        <v>1.1098889999999999</v>
      </c>
      <c r="E1796" t="s">
        <v>223</v>
      </c>
      <c r="F1796" t="s">
        <v>224</v>
      </c>
      <c r="G1796" t="s">
        <v>219</v>
      </c>
      <c r="H1796" t="s">
        <v>3</v>
      </c>
      <c r="I1796" t="s">
        <v>3</v>
      </c>
      <c r="J1796">
        <v>3</v>
      </c>
      <c r="K1796">
        <v>3.3300000000000003E-2</v>
      </c>
      <c r="L1796" t="s">
        <v>88</v>
      </c>
      <c r="M1796" t="s">
        <v>221</v>
      </c>
      <c r="N1796">
        <v>33.33</v>
      </c>
      <c r="O1796">
        <v>33.33</v>
      </c>
      <c r="P1796">
        <v>0</v>
      </c>
      <c r="Q1796">
        <v>0</v>
      </c>
      <c r="S1796">
        <v>1</v>
      </c>
      <c r="T1796">
        <v>1</v>
      </c>
      <c r="U1796">
        <v>0</v>
      </c>
      <c r="W1796">
        <v>0</v>
      </c>
      <c r="X1796">
        <v>33.33</v>
      </c>
      <c r="Y1796" t="s">
        <v>221</v>
      </c>
      <c r="Z1796">
        <v>50</v>
      </c>
      <c r="AA1796">
        <v>33.33</v>
      </c>
    </row>
    <row r="1797" spans="1:27" x14ac:dyDescent="0.25">
      <c r="A1797" t="s">
        <v>2093</v>
      </c>
      <c r="B1797" t="s">
        <v>406</v>
      </c>
      <c r="C1797" s="8" t="s">
        <v>407</v>
      </c>
      <c r="D1797">
        <v>0</v>
      </c>
      <c r="E1797" t="s">
        <v>226</v>
      </c>
      <c r="F1797" t="s">
        <v>227</v>
      </c>
      <c r="G1797" t="s">
        <v>219</v>
      </c>
      <c r="H1797" t="s">
        <v>3</v>
      </c>
      <c r="I1797" t="s">
        <v>3</v>
      </c>
      <c r="J1797">
        <v>2</v>
      </c>
      <c r="K1797">
        <v>3.3300000000000003E-2</v>
      </c>
      <c r="L1797" t="s">
        <v>88</v>
      </c>
      <c r="M1797" t="s">
        <v>221</v>
      </c>
      <c r="N1797">
        <v>0</v>
      </c>
      <c r="O1797">
        <v>0</v>
      </c>
      <c r="P1797">
        <v>0</v>
      </c>
      <c r="Q1797">
        <v>0</v>
      </c>
      <c r="S1797">
        <v>1</v>
      </c>
      <c r="T1797">
        <v>1</v>
      </c>
      <c r="U1797">
        <v>0</v>
      </c>
      <c r="W1797">
        <v>0</v>
      </c>
      <c r="X1797">
        <v>0</v>
      </c>
      <c r="Y1797" t="s">
        <v>221</v>
      </c>
      <c r="Z1797">
        <v>50</v>
      </c>
      <c r="AA1797">
        <v>0</v>
      </c>
    </row>
    <row r="1798" spans="1:27" x14ac:dyDescent="0.25">
      <c r="A1798" t="s">
        <v>2094</v>
      </c>
      <c r="B1798" t="s">
        <v>855</v>
      </c>
      <c r="C1798" s="8" t="s">
        <v>856</v>
      </c>
      <c r="D1798">
        <v>2.5</v>
      </c>
      <c r="E1798" t="s">
        <v>198</v>
      </c>
      <c r="F1798" t="s">
        <v>199</v>
      </c>
      <c r="G1798" t="s">
        <v>188</v>
      </c>
      <c r="H1798" t="s">
        <v>189</v>
      </c>
      <c r="I1798" t="s">
        <v>190</v>
      </c>
      <c r="J1798">
        <v>7</v>
      </c>
      <c r="K1798">
        <v>2.5000000000000001E-2</v>
      </c>
      <c r="L1798" t="s">
        <v>211</v>
      </c>
      <c r="M1798" t="s">
        <v>211</v>
      </c>
      <c r="N1798">
        <v>50</v>
      </c>
      <c r="O1798">
        <v>100</v>
      </c>
      <c r="P1798">
        <v>100</v>
      </c>
      <c r="Q1798">
        <v>50</v>
      </c>
      <c r="S1798">
        <v>1</v>
      </c>
      <c r="T1798">
        <v>1</v>
      </c>
      <c r="U1798">
        <v>50</v>
      </c>
      <c r="AA1798">
        <v>0</v>
      </c>
    </row>
    <row r="1799" spans="1:27" x14ac:dyDescent="0.25">
      <c r="A1799" t="s">
        <v>2095</v>
      </c>
      <c r="B1799" t="s">
        <v>855</v>
      </c>
      <c r="C1799" s="8" t="s">
        <v>856</v>
      </c>
      <c r="D1799">
        <v>1.8599999999999901</v>
      </c>
      <c r="E1799" t="s">
        <v>83</v>
      </c>
      <c r="F1799" t="s">
        <v>84</v>
      </c>
      <c r="G1799" t="s">
        <v>85</v>
      </c>
      <c r="H1799" t="s">
        <v>86</v>
      </c>
      <c r="I1799" t="s">
        <v>87</v>
      </c>
      <c r="J1799">
        <v>24</v>
      </c>
      <c r="K1799">
        <v>1.8599999999999998E-2</v>
      </c>
      <c r="L1799" t="s">
        <v>211</v>
      </c>
      <c r="M1799" t="s">
        <v>211</v>
      </c>
      <c r="N1799">
        <v>50</v>
      </c>
      <c r="O1799">
        <v>100</v>
      </c>
      <c r="P1799">
        <v>100</v>
      </c>
      <c r="Q1799">
        <v>50</v>
      </c>
      <c r="S1799">
        <v>1</v>
      </c>
      <c r="T1799">
        <v>1</v>
      </c>
      <c r="U1799">
        <v>50</v>
      </c>
      <c r="AA1799">
        <v>0</v>
      </c>
    </row>
    <row r="1800" spans="1:27" x14ac:dyDescent="0.25">
      <c r="A1800" t="s">
        <v>2096</v>
      </c>
      <c r="B1800" t="s">
        <v>855</v>
      </c>
      <c r="C1800" s="8" t="s">
        <v>856</v>
      </c>
      <c r="D1800">
        <v>1.63</v>
      </c>
      <c r="E1800" t="s">
        <v>92</v>
      </c>
      <c r="F1800" t="s">
        <v>93</v>
      </c>
      <c r="G1800" t="s">
        <v>85</v>
      </c>
      <c r="H1800" t="s">
        <v>94</v>
      </c>
      <c r="I1800" t="s">
        <v>95</v>
      </c>
      <c r="J1800">
        <v>13</v>
      </c>
      <c r="K1800">
        <v>1.6299999999999999E-2</v>
      </c>
      <c r="L1800" t="s">
        <v>211</v>
      </c>
      <c r="M1800" t="s">
        <v>211</v>
      </c>
      <c r="N1800">
        <v>50</v>
      </c>
      <c r="O1800">
        <v>100</v>
      </c>
      <c r="P1800">
        <v>100</v>
      </c>
      <c r="Q1800">
        <v>50</v>
      </c>
      <c r="S1800">
        <v>1</v>
      </c>
      <c r="T1800">
        <v>1</v>
      </c>
      <c r="U1800">
        <v>50</v>
      </c>
      <c r="AA1800">
        <v>0</v>
      </c>
    </row>
    <row r="1801" spans="1:27" x14ac:dyDescent="0.25">
      <c r="A1801" t="s">
        <v>2097</v>
      </c>
      <c r="B1801" t="s">
        <v>855</v>
      </c>
      <c r="C1801" s="8" t="s">
        <v>856</v>
      </c>
      <c r="D1801">
        <v>3.25</v>
      </c>
      <c r="E1801" t="s">
        <v>102</v>
      </c>
      <c r="F1801" t="s">
        <v>103</v>
      </c>
      <c r="G1801" t="s">
        <v>85</v>
      </c>
      <c r="H1801" t="s">
        <v>104</v>
      </c>
      <c r="I1801" t="s">
        <v>105</v>
      </c>
      <c r="J1801">
        <v>34</v>
      </c>
      <c r="K1801">
        <v>3.2500000000000001E-2</v>
      </c>
      <c r="L1801" t="s">
        <v>211</v>
      </c>
      <c r="M1801" t="s">
        <v>211</v>
      </c>
      <c r="N1801">
        <v>50</v>
      </c>
      <c r="O1801">
        <v>100</v>
      </c>
      <c r="P1801">
        <v>100</v>
      </c>
      <c r="Q1801">
        <v>50</v>
      </c>
      <c r="S1801">
        <v>1</v>
      </c>
      <c r="T1801">
        <v>1</v>
      </c>
      <c r="U1801">
        <v>50</v>
      </c>
      <c r="AA1801">
        <v>0</v>
      </c>
    </row>
    <row r="1802" spans="1:27" x14ac:dyDescent="0.25">
      <c r="A1802" t="s">
        <v>2098</v>
      </c>
      <c r="B1802" t="s">
        <v>1894</v>
      </c>
      <c r="C1802" s="8" t="s">
        <v>1895</v>
      </c>
      <c r="D1802">
        <v>2.085</v>
      </c>
      <c r="E1802" t="s">
        <v>202</v>
      </c>
      <c r="F1802" t="s">
        <v>203</v>
      </c>
      <c r="G1802" t="s">
        <v>188</v>
      </c>
      <c r="H1802" t="s">
        <v>104</v>
      </c>
      <c r="I1802" t="s">
        <v>204</v>
      </c>
      <c r="J1802">
        <v>11</v>
      </c>
      <c r="K1802">
        <v>4.1700000000000001E-2</v>
      </c>
      <c r="L1802" t="s">
        <v>88</v>
      </c>
      <c r="M1802" t="s">
        <v>140</v>
      </c>
      <c r="N1802">
        <v>50</v>
      </c>
      <c r="O1802">
        <v>50</v>
      </c>
      <c r="P1802">
        <v>0</v>
      </c>
      <c r="Q1802">
        <v>0</v>
      </c>
      <c r="S1802">
        <v>1</v>
      </c>
      <c r="T1802">
        <v>1</v>
      </c>
      <c r="U1802">
        <v>0</v>
      </c>
      <c r="V1802" t="s">
        <v>97</v>
      </c>
      <c r="W1802">
        <v>1</v>
      </c>
      <c r="Y1802" t="s">
        <v>140</v>
      </c>
      <c r="Z1802">
        <v>50</v>
      </c>
      <c r="AA1802">
        <v>50</v>
      </c>
    </row>
    <row r="1803" spans="1:27" x14ac:dyDescent="0.25">
      <c r="A1803" t="s">
        <v>2099</v>
      </c>
      <c r="B1803" t="s">
        <v>855</v>
      </c>
      <c r="C1803" s="8" t="s">
        <v>856</v>
      </c>
      <c r="D1803">
        <v>1.8599999999999901</v>
      </c>
      <c r="E1803" t="s">
        <v>110</v>
      </c>
      <c r="F1803" t="s">
        <v>111</v>
      </c>
      <c r="G1803" t="s">
        <v>85</v>
      </c>
      <c r="H1803" t="s">
        <v>86</v>
      </c>
      <c r="I1803" t="s">
        <v>87</v>
      </c>
      <c r="J1803">
        <v>20</v>
      </c>
      <c r="K1803">
        <v>1.8599999999999998E-2</v>
      </c>
      <c r="L1803" t="s">
        <v>211</v>
      </c>
      <c r="M1803" t="s">
        <v>211</v>
      </c>
      <c r="N1803">
        <v>50</v>
      </c>
      <c r="O1803">
        <v>100</v>
      </c>
      <c r="P1803">
        <v>100</v>
      </c>
      <c r="Q1803">
        <v>50</v>
      </c>
      <c r="S1803">
        <v>1</v>
      </c>
      <c r="T1803">
        <v>1</v>
      </c>
      <c r="U1803">
        <v>50</v>
      </c>
      <c r="AA1803">
        <v>0</v>
      </c>
    </row>
    <row r="1804" spans="1:27" x14ac:dyDescent="0.25">
      <c r="A1804" t="s">
        <v>2100</v>
      </c>
      <c r="B1804" t="s">
        <v>855</v>
      </c>
      <c r="C1804" s="8" t="s">
        <v>856</v>
      </c>
      <c r="D1804">
        <v>1.63</v>
      </c>
      <c r="E1804" t="s">
        <v>113</v>
      </c>
      <c r="F1804" t="s">
        <v>114</v>
      </c>
      <c r="G1804" t="s">
        <v>85</v>
      </c>
      <c r="H1804" t="s">
        <v>94</v>
      </c>
      <c r="I1804" t="s">
        <v>95</v>
      </c>
      <c r="J1804">
        <v>18</v>
      </c>
      <c r="K1804">
        <v>1.6299999999999999E-2</v>
      </c>
      <c r="L1804" t="s">
        <v>211</v>
      </c>
      <c r="M1804" t="s">
        <v>211</v>
      </c>
      <c r="N1804">
        <v>50</v>
      </c>
      <c r="O1804">
        <v>100</v>
      </c>
      <c r="P1804">
        <v>100</v>
      </c>
      <c r="Q1804">
        <v>50</v>
      </c>
      <c r="S1804">
        <v>1</v>
      </c>
      <c r="T1804">
        <v>1</v>
      </c>
      <c r="U1804">
        <v>50</v>
      </c>
      <c r="AA1804">
        <v>0</v>
      </c>
    </row>
    <row r="1805" spans="1:27" x14ac:dyDescent="0.25">
      <c r="A1805" t="s">
        <v>2101</v>
      </c>
      <c r="B1805" t="s">
        <v>855</v>
      </c>
      <c r="C1805" s="8" t="s">
        <v>856</v>
      </c>
      <c r="D1805">
        <v>1.8599999999999901</v>
      </c>
      <c r="E1805" t="s">
        <v>123</v>
      </c>
      <c r="F1805" t="s">
        <v>124</v>
      </c>
      <c r="G1805" t="s">
        <v>85</v>
      </c>
      <c r="H1805" t="s">
        <v>86</v>
      </c>
      <c r="I1805" t="s">
        <v>87</v>
      </c>
      <c r="J1805">
        <v>23</v>
      </c>
      <c r="K1805">
        <v>1.8599999999999998E-2</v>
      </c>
      <c r="L1805" t="s">
        <v>211</v>
      </c>
      <c r="M1805" t="s">
        <v>211</v>
      </c>
      <c r="N1805">
        <v>50</v>
      </c>
      <c r="O1805">
        <v>100</v>
      </c>
      <c r="P1805">
        <v>100</v>
      </c>
      <c r="Q1805">
        <v>50</v>
      </c>
      <c r="S1805">
        <v>1</v>
      </c>
      <c r="T1805">
        <v>1</v>
      </c>
      <c r="U1805">
        <v>50</v>
      </c>
      <c r="AA1805">
        <v>0</v>
      </c>
    </row>
    <row r="1806" spans="1:27" x14ac:dyDescent="0.25">
      <c r="A1806" t="s">
        <v>2102</v>
      </c>
      <c r="B1806" t="s">
        <v>855</v>
      </c>
      <c r="C1806" s="8" t="s">
        <v>856</v>
      </c>
      <c r="D1806">
        <v>1.8599999999999901</v>
      </c>
      <c r="E1806" t="s">
        <v>126</v>
      </c>
      <c r="F1806" t="s">
        <v>127</v>
      </c>
      <c r="G1806" t="s">
        <v>85</v>
      </c>
      <c r="H1806" t="s">
        <v>86</v>
      </c>
      <c r="I1806" t="s">
        <v>87</v>
      </c>
      <c r="J1806">
        <v>22</v>
      </c>
      <c r="K1806">
        <v>1.8599999999999998E-2</v>
      </c>
      <c r="L1806" t="s">
        <v>211</v>
      </c>
      <c r="M1806" t="s">
        <v>211</v>
      </c>
      <c r="N1806">
        <v>50</v>
      </c>
      <c r="O1806">
        <v>100</v>
      </c>
      <c r="P1806">
        <v>100</v>
      </c>
      <c r="Q1806">
        <v>50</v>
      </c>
      <c r="S1806">
        <v>1</v>
      </c>
      <c r="T1806">
        <v>1</v>
      </c>
      <c r="U1806">
        <v>50</v>
      </c>
      <c r="AA1806">
        <v>0</v>
      </c>
    </row>
    <row r="1807" spans="1:27" x14ac:dyDescent="0.25">
      <c r="A1807" t="s">
        <v>2103</v>
      </c>
      <c r="B1807" t="s">
        <v>855</v>
      </c>
      <c r="C1807" s="8" t="s">
        <v>856</v>
      </c>
      <c r="D1807">
        <v>1.5240499999999999</v>
      </c>
      <c r="E1807" t="s">
        <v>129</v>
      </c>
      <c r="F1807" t="s">
        <v>130</v>
      </c>
      <c r="G1807" t="s">
        <v>85</v>
      </c>
      <c r="H1807" t="s">
        <v>94</v>
      </c>
      <c r="I1807" t="s">
        <v>95</v>
      </c>
      <c r="J1807">
        <v>15</v>
      </c>
      <c r="K1807">
        <v>1.6299999999999999E-2</v>
      </c>
      <c r="L1807" t="s">
        <v>211</v>
      </c>
      <c r="M1807" t="s">
        <v>211</v>
      </c>
      <c r="N1807">
        <v>50</v>
      </c>
      <c r="O1807">
        <v>93.5</v>
      </c>
      <c r="P1807">
        <v>87</v>
      </c>
      <c r="Q1807">
        <v>43.5</v>
      </c>
      <c r="S1807">
        <v>1</v>
      </c>
      <c r="T1807">
        <v>1</v>
      </c>
      <c r="U1807">
        <v>43.5</v>
      </c>
      <c r="AA1807">
        <v>0</v>
      </c>
    </row>
    <row r="1808" spans="1:27" x14ac:dyDescent="0.25">
      <c r="A1808" t="s">
        <v>2104</v>
      </c>
      <c r="B1808" t="s">
        <v>855</v>
      </c>
      <c r="C1808" s="8" t="s">
        <v>856</v>
      </c>
      <c r="D1808">
        <v>1.8599999999999901</v>
      </c>
      <c r="E1808" t="s">
        <v>132</v>
      </c>
      <c r="F1808" t="s">
        <v>133</v>
      </c>
      <c r="G1808" t="s">
        <v>85</v>
      </c>
      <c r="H1808" t="s">
        <v>86</v>
      </c>
      <c r="I1808" t="s">
        <v>87</v>
      </c>
      <c r="J1808">
        <v>21</v>
      </c>
      <c r="K1808">
        <v>1.8599999999999998E-2</v>
      </c>
      <c r="L1808" t="s">
        <v>211</v>
      </c>
      <c r="M1808" t="s">
        <v>211</v>
      </c>
      <c r="N1808">
        <v>50</v>
      </c>
      <c r="O1808">
        <v>100</v>
      </c>
      <c r="P1808">
        <v>100</v>
      </c>
      <c r="Q1808">
        <v>50</v>
      </c>
      <c r="S1808">
        <v>1</v>
      </c>
      <c r="T1808">
        <v>1</v>
      </c>
      <c r="U1808">
        <v>50</v>
      </c>
      <c r="AA1808">
        <v>0</v>
      </c>
    </row>
    <row r="1809" spans="1:27" x14ac:dyDescent="0.25">
      <c r="A1809" t="s">
        <v>2105</v>
      </c>
      <c r="B1809" t="s">
        <v>855</v>
      </c>
      <c r="C1809" s="8" t="s">
        <v>856</v>
      </c>
      <c r="D1809">
        <v>1.617775</v>
      </c>
      <c r="E1809" t="s">
        <v>135</v>
      </c>
      <c r="F1809" t="s">
        <v>136</v>
      </c>
      <c r="G1809" t="s">
        <v>85</v>
      </c>
      <c r="H1809" t="s">
        <v>94</v>
      </c>
      <c r="I1809" t="s">
        <v>95</v>
      </c>
      <c r="J1809">
        <v>14</v>
      </c>
      <c r="K1809">
        <v>1.6299999999999999E-2</v>
      </c>
      <c r="L1809" t="s">
        <v>211</v>
      </c>
      <c r="M1809" t="s">
        <v>211</v>
      </c>
      <c r="N1809">
        <v>50</v>
      </c>
      <c r="O1809">
        <v>99.25</v>
      </c>
      <c r="P1809">
        <v>98.5</v>
      </c>
      <c r="Q1809">
        <v>49.25</v>
      </c>
      <c r="S1809">
        <v>1</v>
      </c>
      <c r="T1809">
        <v>1</v>
      </c>
      <c r="U1809">
        <v>49.25</v>
      </c>
      <c r="AA1809">
        <v>0</v>
      </c>
    </row>
    <row r="1810" spans="1:27" x14ac:dyDescent="0.25">
      <c r="A1810" t="s">
        <v>2106</v>
      </c>
      <c r="B1810" t="s">
        <v>855</v>
      </c>
      <c r="C1810" s="8" t="s">
        <v>856</v>
      </c>
      <c r="D1810">
        <v>1.4508866412213699</v>
      </c>
      <c r="E1810" t="s">
        <v>148</v>
      </c>
      <c r="F1810" t="s">
        <v>149</v>
      </c>
      <c r="G1810" t="s">
        <v>85</v>
      </c>
      <c r="H1810" t="s">
        <v>94</v>
      </c>
      <c r="I1810" t="s">
        <v>95</v>
      </c>
      <c r="J1810">
        <v>16</v>
      </c>
      <c r="K1810">
        <v>1.6299999999999999E-2</v>
      </c>
      <c r="L1810" t="s">
        <v>211</v>
      </c>
      <c r="M1810" t="s">
        <v>211</v>
      </c>
      <c r="N1810">
        <v>50</v>
      </c>
      <c r="O1810">
        <v>89.011450381700001</v>
      </c>
      <c r="P1810">
        <v>78.022900763400003</v>
      </c>
      <c r="Q1810">
        <v>39.011450381700001</v>
      </c>
      <c r="S1810">
        <v>1</v>
      </c>
      <c r="T1810">
        <v>1</v>
      </c>
      <c r="U1810">
        <v>39.011450381700001</v>
      </c>
      <c r="AA1810">
        <v>0</v>
      </c>
    </row>
    <row r="1811" spans="1:27" x14ac:dyDescent="0.25">
      <c r="A1811" t="s">
        <v>2107</v>
      </c>
      <c r="B1811" t="s">
        <v>855</v>
      </c>
      <c r="C1811" s="8" t="s">
        <v>856</v>
      </c>
      <c r="D1811">
        <v>1.63</v>
      </c>
      <c r="E1811" t="s">
        <v>154</v>
      </c>
      <c r="F1811" t="s">
        <v>155</v>
      </c>
      <c r="G1811" t="s">
        <v>85</v>
      </c>
      <c r="H1811" t="s">
        <v>94</v>
      </c>
      <c r="I1811" t="s">
        <v>95</v>
      </c>
      <c r="J1811">
        <v>12</v>
      </c>
      <c r="K1811">
        <v>1.6299999999999999E-2</v>
      </c>
      <c r="L1811" t="s">
        <v>211</v>
      </c>
      <c r="M1811" t="s">
        <v>211</v>
      </c>
      <c r="N1811">
        <v>50</v>
      </c>
      <c r="O1811">
        <v>100</v>
      </c>
      <c r="P1811">
        <v>100</v>
      </c>
      <c r="Q1811">
        <v>50</v>
      </c>
      <c r="S1811">
        <v>1</v>
      </c>
      <c r="T1811">
        <v>1</v>
      </c>
      <c r="U1811">
        <v>50</v>
      </c>
      <c r="AA1811">
        <v>0</v>
      </c>
    </row>
    <row r="1812" spans="1:27" x14ac:dyDescent="0.25">
      <c r="A1812" t="s">
        <v>2108</v>
      </c>
      <c r="B1812" t="s">
        <v>855</v>
      </c>
      <c r="C1812" s="8" t="s">
        <v>856</v>
      </c>
      <c r="D1812">
        <v>2.5674999999999999</v>
      </c>
      <c r="E1812" t="s">
        <v>157</v>
      </c>
      <c r="F1812" t="s">
        <v>158</v>
      </c>
      <c r="G1812" t="s">
        <v>85</v>
      </c>
      <c r="H1812" t="s">
        <v>104</v>
      </c>
      <c r="I1812" t="s">
        <v>105</v>
      </c>
      <c r="J1812">
        <v>35</v>
      </c>
      <c r="K1812">
        <v>3.2500000000000001E-2</v>
      </c>
      <c r="L1812" t="s">
        <v>211</v>
      </c>
      <c r="M1812" t="s">
        <v>211</v>
      </c>
      <c r="N1812">
        <v>50</v>
      </c>
      <c r="O1812">
        <v>79</v>
      </c>
      <c r="P1812">
        <v>58</v>
      </c>
      <c r="Q1812">
        <v>29</v>
      </c>
      <c r="S1812">
        <v>1</v>
      </c>
      <c r="T1812">
        <v>1</v>
      </c>
      <c r="U1812">
        <v>29</v>
      </c>
      <c r="AA1812">
        <v>0</v>
      </c>
    </row>
    <row r="1813" spans="1:27" x14ac:dyDescent="0.25">
      <c r="A1813" t="s">
        <v>2109</v>
      </c>
      <c r="B1813" t="s">
        <v>855</v>
      </c>
      <c r="C1813" s="8" t="s">
        <v>856</v>
      </c>
      <c r="D1813">
        <v>2.5</v>
      </c>
      <c r="E1813" t="s">
        <v>186</v>
      </c>
      <c r="F1813" t="s">
        <v>187</v>
      </c>
      <c r="G1813" t="s">
        <v>188</v>
      </c>
      <c r="H1813" t="s">
        <v>189</v>
      </c>
      <c r="I1813" t="s">
        <v>190</v>
      </c>
      <c r="J1813">
        <v>4</v>
      </c>
      <c r="K1813">
        <v>2.5000000000000001E-2</v>
      </c>
      <c r="L1813" t="s">
        <v>211</v>
      </c>
      <c r="M1813" t="s">
        <v>211</v>
      </c>
      <c r="N1813">
        <v>50</v>
      </c>
      <c r="O1813">
        <v>100</v>
      </c>
      <c r="P1813">
        <v>100</v>
      </c>
      <c r="Q1813">
        <v>50</v>
      </c>
      <c r="S1813">
        <v>1</v>
      </c>
      <c r="T1813">
        <v>1</v>
      </c>
      <c r="U1813">
        <v>50</v>
      </c>
      <c r="AA1813">
        <v>0</v>
      </c>
    </row>
    <row r="1814" spans="1:27" x14ac:dyDescent="0.25">
      <c r="A1814" t="s">
        <v>2110</v>
      </c>
      <c r="B1814" t="s">
        <v>855</v>
      </c>
      <c r="C1814" s="8" t="s">
        <v>856</v>
      </c>
      <c r="D1814">
        <v>2.5</v>
      </c>
      <c r="E1814" t="s">
        <v>192</v>
      </c>
      <c r="F1814" t="s">
        <v>193</v>
      </c>
      <c r="G1814" t="s">
        <v>188</v>
      </c>
      <c r="H1814" t="s">
        <v>189</v>
      </c>
      <c r="I1814" t="s">
        <v>190</v>
      </c>
      <c r="J1814">
        <v>5</v>
      </c>
      <c r="K1814">
        <v>2.5000000000000001E-2</v>
      </c>
      <c r="L1814" t="s">
        <v>211</v>
      </c>
      <c r="M1814" t="s">
        <v>211</v>
      </c>
      <c r="N1814">
        <v>50</v>
      </c>
      <c r="O1814">
        <v>100</v>
      </c>
      <c r="P1814">
        <v>100</v>
      </c>
      <c r="Q1814">
        <v>50</v>
      </c>
      <c r="S1814">
        <v>1</v>
      </c>
      <c r="T1814">
        <v>1</v>
      </c>
      <c r="U1814">
        <v>50</v>
      </c>
      <c r="AA1814">
        <v>0</v>
      </c>
    </row>
    <row r="1815" spans="1:27" x14ac:dyDescent="0.25">
      <c r="A1815" t="s">
        <v>2111</v>
      </c>
      <c r="B1815" t="s">
        <v>855</v>
      </c>
      <c r="C1815" s="8" t="s">
        <v>856</v>
      </c>
      <c r="D1815">
        <v>2.5</v>
      </c>
      <c r="E1815" t="s">
        <v>195</v>
      </c>
      <c r="F1815" t="s">
        <v>196</v>
      </c>
      <c r="G1815" t="s">
        <v>188</v>
      </c>
      <c r="H1815" t="s">
        <v>189</v>
      </c>
      <c r="I1815" t="s">
        <v>190</v>
      </c>
      <c r="J1815">
        <v>6</v>
      </c>
      <c r="K1815">
        <v>2.5000000000000001E-2</v>
      </c>
      <c r="L1815" t="s">
        <v>211</v>
      </c>
      <c r="M1815" t="s">
        <v>211</v>
      </c>
      <c r="N1815">
        <v>50</v>
      </c>
      <c r="O1815">
        <v>100</v>
      </c>
      <c r="P1815">
        <v>100</v>
      </c>
      <c r="Q1815">
        <v>50</v>
      </c>
      <c r="S1815">
        <v>1</v>
      </c>
      <c r="T1815">
        <v>1</v>
      </c>
      <c r="U1815">
        <v>50</v>
      </c>
      <c r="AA1815">
        <v>0</v>
      </c>
    </row>
    <row r="1816" spans="1:27" x14ac:dyDescent="0.25">
      <c r="A1816" t="s">
        <v>2112</v>
      </c>
      <c r="B1816" t="s">
        <v>855</v>
      </c>
      <c r="C1816" s="8" t="s">
        <v>856</v>
      </c>
      <c r="D1816">
        <v>1.25</v>
      </c>
      <c r="E1816" t="s">
        <v>206</v>
      </c>
      <c r="F1816" t="s">
        <v>207</v>
      </c>
      <c r="G1816" t="s">
        <v>188</v>
      </c>
      <c r="H1816" t="s">
        <v>189</v>
      </c>
      <c r="I1816" t="s">
        <v>190</v>
      </c>
      <c r="J1816">
        <v>8</v>
      </c>
      <c r="K1816">
        <v>2.5000000000000001E-2</v>
      </c>
      <c r="L1816" t="s">
        <v>88</v>
      </c>
      <c r="M1816" t="s">
        <v>140</v>
      </c>
      <c r="N1816">
        <v>50</v>
      </c>
      <c r="O1816">
        <v>50</v>
      </c>
      <c r="P1816">
        <v>0</v>
      </c>
      <c r="Q1816">
        <v>0</v>
      </c>
      <c r="S1816">
        <v>1</v>
      </c>
      <c r="T1816">
        <v>1</v>
      </c>
      <c r="U1816">
        <v>0</v>
      </c>
      <c r="V1816" t="s">
        <v>97</v>
      </c>
      <c r="W1816">
        <v>1</v>
      </c>
      <c r="Y1816" t="s">
        <v>140</v>
      </c>
      <c r="Z1816">
        <v>50</v>
      </c>
      <c r="AA1816">
        <v>50</v>
      </c>
    </row>
    <row r="1817" spans="1:27" x14ac:dyDescent="0.25">
      <c r="A1817" t="s">
        <v>2113</v>
      </c>
      <c r="B1817" t="s">
        <v>855</v>
      </c>
      <c r="C1817" s="8" t="s">
        <v>856</v>
      </c>
      <c r="D1817">
        <v>0</v>
      </c>
      <c r="E1817" t="s">
        <v>99</v>
      </c>
      <c r="F1817" t="s">
        <v>100</v>
      </c>
      <c r="G1817" t="s">
        <v>85</v>
      </c>
      <c r="H1817" t="s">
        <v>86</v>
      </c>
      <c r="I1817" t="s">
        <v>87</v>
      </c>
      <c r="J1817">
        <v>26</v>
      </c>
      <c r="K1817">
        <v>1.8599999999999998E-2</v>
      </c>
      <c r="L1817" t="s">
        <v>88</v>
      </c>
      <c r="M1817" t="s">
        <v>89</v>
      </c>
      <c r="N1817">
        <v>0</v>
      </c>
      <c r="O1817">
        <v>0</v>
      </c>
      <c r="P1817">
        <v>0</v>
      </c>
      <c r="Q1817">
        <v>0</v>
      </c>
      <c r="S1817">
        <v>1</v>
      </c>
      <c r="T1817">
        <v>1</v>
      </c>
      <c r="U1817">
        <v>0</v>
      </c>
      <c r="V1817" t="s">
        <v>90</v>
      </c>
      <c r="W1817">
        <v>0</v>
      </c>
      <c r="Y1817" t="s">
        <v>89</v>
      </c>
      <c r="Z1817">
        <v>0</v>
      </c>
      <c r="AA1817">
        <v>0</v>
      </c>
    </row>
    <row r="1818" spans="1:27" x14ac:dyDescent="0.25">
      <c r="A1818" t="s">
        <v>2114</v>
      </c>
      <c r="B1818" t="s">
        <v>855</v>
      </c>
      <c r="C1818" s="8" t="s">
        <v>856</v>
      </c>
      <c r="D1818">
        <v>0</v>
      </c>
      <c r="E1818" t="s">
        <v>107</v>
      </c>
      <c r="F1818" t="s">
        <v>108</v>
      </c>
      <c r="G1818" t="s">
        <v>85</v>
      </c>
      <c r="H1818" t="s">
        <v>94</v>
      </c>
      <c r="I1818" t="s">
        <v>95</v>
      </c>
      <c r="J1818">
        <v>19</v>
      </c>
      <c r="K1818">
        <v>1.6299999999999999E-2</v>
      </c>
      <c r="L1818" t="s">
        <v>88</v>
      </c>
      <c r="M1818" t="s">
        <v>96</v>
      </c>
      <c r="N1818">
        <v>0</v>
      </c>
      <c r="O1818">
        <v>0</v>
      </c>
      <c r="P1818">
        <v>0</v>
      </c>
      <c r="Q1818">
        <v>0</v>
      </c>
      <c r="S1818">
        <v>1</v>
      </c>
      <c r="T1818">
        <v>1</v>
      </c>
      <c r="U1818">
        <v>0</v>
      </c>
      <c r="V1818" t="s">
        <v>121</v>
      </c>
      <c r="W1818">
        <v>0</v>
      </c>
      <c r="Y1818" t="s">
        <v>96</v>
      </c>
      <c r="Z1818">
        <v>33.33</v>
      </c>
      <c r="AA1818">
        <v>0</v>
      </c>
    </row>
    <row r="1819" spans="1:27" x14ac:dyDescent="0.25">
      <c r="A1819" t="s">
        <v>2115</v>
      </c>
      <c r="B1819" t="s">
        <v>1894</v>
      </c>
      <c r="C1819" s="8" t="s">
        <v>1895</v>
      </c>
      <c r="D1819">
        <v>0</v>
      </c>
      <c r="E1819" t="s">
        <v>209</v>
      </c>
      <c r="F1819" t="s">
        <v>210</v>
      </c>
      <c r="G1819" t="s">
        <v>188</v>
      </c>
      <c r="H1819" t="s">
        <v>104</v>
      </c>
      <c r="I1819" t="s">
        <v>204</v>
      </c>
      <c r="J1819">
        <v>9</v>
      </c>
      <c r="K1819">
        <v>4.1700000000000001E-2</v>
      </c>
      <c r="L1819" t="s">
        <v>88</v>
      </c>
      <c r="M1819" t="s">
        <v>89</v>
      </c>
      <c r="N1819">
        <v>0</v>
      </c>
      <c r="O1819">
        <v>0</v>
      </c>
      <c r="P1819">
        <v>0</v>
      </c>
      <c r="Q1819">
        <v>0</v>
      </c>
      <c r="S1819">
        <v>1</v>
      </c>
      <c r="T1819">
        <v>1</v>
      </c>
      <c r="U1819">
        <v>0</v>
      </c>
      <c r="W1819">
        <v>0</v>
      </c>
      <c r="X1819">
        <v>0</v>
      </c>
      <c r="Y1819" t="s">
        <v>89</v>
      </c>
      <c r="Z1819">
        <v>0</v>
      </c>
      <c r="AA1819">
        <v>0</v>
      </c>
    </row>
    <row r="1820" spans="1:27" x14ac:dyDescent="0.25">
      <c r="A1820" t="s">
        <v>2116</v>
      </c>
      <c r="B1820" t="s">
        <v>1894</v>
      </c>
      <c r="C1820" s="8" t="s">
        <v>1895</v>
      </c>
      <c r="D1820">
        <v>2.085</v>
      </c>
      <c r="E1820" t="s">
        <v>214</v>
      </c>
      <c r="F1820" t="s">
        <v>215</v>
      </c>
      <c r="G1820" t="s">
        <v>188</v>
      </c>
      <c r="H1820" t="s">
        <v>104</v>
      </c>
      <c r="I1820" t="s">
        <v>204</v>
      </c>
      <c r="J1820">
        <v>10</v>
      </c>
      <c r="K1820">
        <v>4.1700000000000001E-2</v>
      </c>
      <c r="L1820" t="s">
        <v>88</v>
      </c>
      <c r="M1820" t="s">
        <v>268</v>
      </c>
      <c r="N1820">
        <v>50</v>
      </c>
      <c r="O1820">
        <v>50</v>
      </c>
      <c r="P1820">
        <v>0</v>
      </c>
      <c r="Q1820">
        <v>0</v>
      </c>
      <c r="S1820">
        <v>1</v>
      </c>
      <c r="T1820">
        <v>1</v>
      </c>
      <c r="U1820">
        <v>0</v>
      </c>
      <c r="W1820">
        <v>0</v>
      </c>
      <c r="X1820">
        <v>3</v>
      </c>
      <c r="Y1820" t="s">
        <v>268</v>
      </c>
      <c r="Z1820">
        <v>50</v>
      </c>
      <c r="AA1820">
        <v>50</v>
      </c>
    </row>
    <row r="1821" spans="1:27" x14ac:dyDescent="0.25">
      <c r="A1821" t="s">
        <v>2117</v>
      </c>
      <c r="B1821" t="s">
        <v>855</v>
      </c>
      <c r="C1821" s="8" t="s">
        <v>856</v>
      </c>
      <c r="D1821">
        <v>0</v>
      </c>
      <c r="E1821" t="s">
        <v>116</v>
      </c>
      <c r="F1821" t="s">
        <v>117</v>
      </c>
      <c r="G1821" t="s">
        <v>85</v>
      </c>
      <c r="H1821" t="s">
        <v>118</v>
      </c>
      <c r="I1821" t="s">
        <v>119</v>
      </c>
      <c r="J1821">
        <v>37</v>
      </c>
      <c r="K1821">
        <v>4.3299999999999998E-2</v>
      </c>
      <c r="L1821" t="s">
        <v>88</v>
      </c>
      <c r="M1821" t="s">
        <v>120</v>
      </c>
      <c r="N1821">
        <v>0</v>
      </c>
      <c r="O1821">
        <v>0</v>
      </c>
      <c r="P1821">
        <v>0</v>
      </c>
      <c r="Q1821">
        <v>0</v>
      </c>
      <c r="S1821">
        <v>1</v>
      </c>
      <c r="T1821">
        <v>1</v>
      </c>
      <c r="U1821">
        <v>0</v>
      </c>
      <c r="V1821" t="s">
        <v>121</v>
      </c>
      <c r="W1821">
        <v>0</v>
      </c>
      <c r="Y1821" t="s">
        <v>120</v>
      </c>
      <c r="Z1821">
        <v>16.664999999999999</v>
      </c>
      <c r="AA1821">
        <v>0</v>
      </c>
    </row>
    <row r="1822" spans="1:27" x14ac:dyDescent="0.25">
      <c r="A1822" t="s">
        <v>2118</v>
      </c>
      <c r="B1822" t="s">
        <v>855</v>
      </c>
      <c r="C1822" s="8" t="s">
        <v>856</v>
      </c>
      <c r="D1822">
        <v>0</v>
      </c>
      <c r="E1822" t="s">
        <v>138</v>
      </c>
      <c r="F1822" t="s">
        <v>139</v>
      </c>
      <c r="G1822" t="s">
        <v>85</v>
      </c>
      <c r="H1822" t="s">
        <v>118</v>
      </c>
      <c r="I1822" t="s">
        <v>119</v>
      </c>
      <c r="J1822">
        <v>39</v>
      </c>
      <c r="K1822">
        <v>4.3299999999999998E-2</v>
      </c>
      <c r="L1822" t="s">
        <v>88</v>
      </c>
      <c r="M1822" t="s">
        <v>140</v>
      </c>
      <c r="N1822">
        <v>0</v>
      </c>
      <c r="O1822">
        <v>0</v>
      </c>
      <c r="P1822">
        <v>0</v>
      </c>
      <c r="Q1822">
        <v>0</v>
      </c>
      <c r="S1822">
        <v>1</v>
      </c>
      <c r="T1822">
        <v>1</v>
      </c>
      <c r="U1822">
        <v>0</v>
      </c>
      <c r="V1822" t="s">
        <v>90</v>
      </c>
      <c r="W1822">
        <v>0</v>
      </c>
      <c r="Y1822" t="s">
        <v>140</v>
      </c>
      <c r="Z1822">
        <v>50</v>
      </c>
      <c r="AA1822">
        <v>0</v>
      </c>
    </row>
    <row r="1823" spans="1:27" x14ac:dyDescent="0.25">
      <c r="A1823" t="s">
        <v>2119</v>
      </c>
      <c r="B1823" t="s">
        <v>855</v>
      </c>
      <c r="C1823" s="8" t="s">
        <v>856</v>
      </c>
      <c r="D1823">
        <v>0</v>
      </c>
      <c r="E1823" t="s">
        <v>142</v>
      </c>
      <c r="F1823" t="s">
        <v>143</v>
      </c>
      <c r="G1823" t="s">
        <v>85</v>
      </c>
      <c r="H1823" t="s">
        <v>104</v>
      </c>
      <c r="I1823" t="s">
        <v>105</v>
      </c>
      <c r="J1823">
        <v>33</v>
      </c>
      <c r="K1823">
        <v>3.2500000000000001E-2</v>
      </c>
      <c r="L1823" t="s">
        <v>88</v>
      </c>
      <c r="M1823" t="s">
        <v>96</v>
      </c>
      <c r="N1823">
        <v>0</v>
      </c>
      <c r="O1823">
        <v>0</v>
      </c>
      <c r="P1823">
        <v>0</v>
      </c>
      <c r="Q1823">
        <v>0</v>
      </c>
      <c r="S1823">
        <v>1</v>
      </c>
      <c r="T1823">
        <v>1</v>
      </c>
      <c r="U1823">
        <v>0</v>
      </c>
      <c r="V1823" t="s">
        <v>121</v>
      </c>
      <c r="W1823">
        <v>0</v>
      </c>
      <c r="Y1823" t="s">
        <v>96</v>
      </c>
      <c r="Z1823">
        <v>33.33</v>
      </c>
      <c r="AA1823">
        <v>0</v>
      </c>
    </row>
    <row r="1824" spans="1:27" x14ac:dyDescent="0.25">
      <c r="A1824" t="s">
        <v>2120</v>
      </c>
      <c r="B1824" t="s">
        <v>855</v>
      </c>
      <c r="C1824" s="8" t="s">
        <v>856</v>
      </c>
      <c r="D1824">
        <v>0</v>
      </c>
      <c r="E1824" t="s">
        <v>145</v>
      </c>
      <c r="F1824" t="s">
        <v>146</v>
      </c>
      <c r="G1824" t="s">
        <v>85</v>
      </c>
      <c r="H1824" t="s">
        <v>86</v>
      </c>
      <c r="I1824" t="s">
        <v>87</v>
      </c>
      <c r="J1824">
        <v>25</v>
      </c>
      <c r="K1824">
        <v>1.8599999999999998E-2</v>
      </c>
      <c r="L1824" t="s">
        <v>88</v>
      </c>
      <c r="M1824" t="s">
        <v>96</v>
      </c>
      <c r="N1824">
        <v>0</v>
      </c>
      <c r="O1824">
        <v>0</v>
      </c>
      <c r="P1824">
        <v>0</v>
      </c>
      <c r="Q1824">
        <v>0</v>
      </c>
      <c r="S1824">
        <v>1</v>
      </c>
      <c r="T1824">
        <v>1</v>
      </c>
      <c r="U1824">
        <v>0</v>
      </c>
      <c r="V1824" t="s">
        <v>121</v>
      </c>
      <c r="W1824">
        <v>0</v>
      </c>
      <c r="Y1824" t="s">
        <v>96</v>
      </c>
      <c r="Z1824">
        <v>33.33</v>
      </c>
      <c r="AA1824">
        <v>0</v>
      </c>
    </row>
    <row r="1825" spans="1:27" x14ac:dyDescent="0.25">
      <c r="A1825" t="s">
        <v>2121</v>
      </c>
      <c r="B1825" t="s">
        <v>855</v>
      </c>
      <c r="C1825" s="8" t="s">
        <v>856</v>
      </c>
      <c r="D1825">
        <v>0</v>
      </c>
      <c r="E1825" t="s">
        <v>151</v>
      </c>
      <c r="F1825" t="s">
        <v>152</v>
      </c>
      <c r="G1825" t="s">
        <v>85</v>
      </c>
      <c r="H1825" t="s">
        <v>94</v>
      </c>
      <c r="I1825" t="s">
        <v>95</v>
      </c>
      <c r="J1825">
        <v>17</v>
      </c>
      <c r="K1825">
        <v>1.6299999999999999E-2</v>
      </c>
      <c r="L1825" t="s">
        <v>88</v>
      </c>
      <c r="M1825" t="s">
        <v>89</v>
      </c>
      <c r="N1825">
        <v>0</v>
      </c>
      <c r="O1825">
        <v>0</v>
      </c>
      <c r="P1825">
        <v>0</v>
      </c>
      <c r="Q1825">
        <v>0</v>
      </c>
      <c r="S1825">
        <v>1</v>
      </c>
      <c r="T1825">
        <v>1</v>
      </c>
      <c r="U1825">
        <v>0</v>
      </c>
      <c r="V1825" t="s">
        <v>90</v>
      </c>
      <c r="W1825">
        <v>0</v>
      </c>
      <c r="Y1825" t="s">
        <v>89</v>
      </c>
      <c r="Z1825">
        <v>0</v>
      </c>
      <c r="AA1825">
        <v>0</v>
      </c>
    </row>
    <row r="1826" spans="1:27" x14ac:dyDescent="0.25">
      <c r="A1826" t="s">
        <v>2122</v>
      </c>
      <c r="B1826" t="s">
        <v>855</v>
      </c>
      <c r="C1826" s="8" t="s">
        <v>856</v>
      </c>
      <c r="D1826">
        <v>0</v>
      </c>
      <c r="E1826" t="s">
        <v>160</v>
      </c>
      <c r="F1826" t="s">
        <v>161</v>
      </c>
      <c r="G1826" t="s">
        <v>85</v>
      </c>
      <c r="H1826" t="s">
        <v>118</v>
      </c>
      <c r="I1826" t="s">
        <v>119</v>
      </c>
      <c r="J1826">
        <v>38</v>
      </c>
      <c r="K1826">
        <v>4.3299999999999998E-2</v>
      </c>
      <c r="L1826" t="s">
        <v>88</v>
      </c>
      <c r="M1826" t="s">
        <v>140</v>
      </c>
      <c r="N1826">
        <v>0</v>
      </c>
      <c r="O1826">
        <v>0</v>
      </c>
      <c r="P1826">
        <v>0</v>
      </c>
      <c r="Q1826">
        <v>0</v>
      </c>
      <c r="S1826">
        <v>1</v>
      </c>
      <c r="T1826">
        <v>1</v>
      </c>
      <c r="U1826">
        <v>0</v>
      </c>
      <c r="V1826" t="s">
        <v>121</v>
      </c>
      <c r="W1826">
        <v>0</v>
      </c>
      <c r="Y1826" t="s">
        <v>140</v>
      </c>
      <c r="Z1826">
        <v>50</v>
      </c>
      <c r="AA1826">
        <v>0</v>
      </c>
    </row>
    <row r="1827" spans="1:27" x14ac:dyDescent="0.25">
      <c r="A1827" t="s">
        <v>2123</v>
      </c>
      <c r="B1827" t="s">
        <v>855</v>
      </c>
      <c r="C1827" s="8" t="s">
        <v>856</v>
      </c>
      <c r="D1827">
        <v>0</v>
      </c>
      <c r="E1827" t="s">
        <v>163</v>
      </c>
      <c r="F1827" t="s">
        <v>164</v>
      </c>
      <c r="G1827" t="s">
        <v>85</v>
      </c>
      <c r="H1827" t="s">
        <v>165</v>
      </c>
      <c r="I1827" t="s">
        <v>166</v>
      </c>
      <c r="J1827">
        <v>29</v>
      </c>
      <c r="K1827">
        <v>2.1700000000000001E-2</v>
      </c>
      <c r="L1827" t="s">
        <v>88</v>
      </c>
      <c r="M1827" t="s">
        <v>140</v>
      </c>
      <c r="N1827">
        <v>0</v>
      </c>
      <c r="O1827">
        <v>0</v>
      </c>
      <c r="P1827">
        <v>0</v>
      </c>
      <c r="Q1827">
        <v>0</v>
      </c>
      <c r="S1827">
        <v>1</v>
      </c>
      <c r="T1827">
        <v>1</v>
      </c>
      <c r="U1827">
        <v>0</v>
      </c>
      <c r="V1827" t="s">
        <v>121</v>
      </c>
      <c r="W1827">
        <v>0</v>
      </c>
      <c r="Y1827" t="s">
        <v>140</v>
      </c>
      <c r="Z1827">
        <v>50</v>
      </c>
      <c r="AA1827">
        <v>0</v>
      </c>
    </row>
    <row r="1828" spans="1:27" x14ac:dyDescent="0.25">
      <c r="A1828" t="s">
        <v>2124</v>
      </c>
      <c r="B1828" t="s">
        <v>855</v>
      </c>
      <c r="C1828" s="8" t="s">
        <v>856</v>
      </c>
      <c r="D1828">
        <v>0</v>
      </c>
      <c r="E1828" t="s">
        <v>168</v>
      </c>
      <c r="F1828" t="s">
        <v>169</v>
      </c>
      <c r="G1828" t="s">
        <v>85</v>
      </c>
      <c r="H1828" t="s">
        <v>165</v>
      </c>
      <c r="I1828" t="s">
        <v>166</v>
      </c>
      <c r="J1828">
        <v>30</v>
      </c>
      <c r="K1828">
        <v>2.1700000000000001E-2</v>
      </c>
      <c r="L1828" t="s">
        <v>88</v>
      </c>
      <c r="M1828" t="s">
        <v>140</v>
      </c>
      <c r="N1828">
        <v>0</v>
      </c>
      <c r="O1828">
        <v>0</v>
      </c>
      <c r="P1828">
        <v>0</v>
      </c>
      <c r="Q1828">
        <v>0</v>
      </c>
      <c r="S1828">
        <v>1</v>
      </c>
      <c r="T1828">
        <v>1</v>
      </c>
      <c r="U1828">
        <v>0</v>
      </c>
      <c r="V1828" t="s">
        <v>121</v>
      </c>
      <c r="W1828">
        <v>0</v>
      </c>
      <c r="Y1828" t="s">
        <v>140</v>
      </c>
      <c r="Z1828">
        <v>50</v>
      </c>
      <c r="AA1828">
        <v>0</v>
      </c>
    </row>
    <row r="1829" spans="1:27" x14ac:dyDescent="0.25">
      <c r="A1829" t="s">
        <v>2125</v>
      </c>
      <c r="B1829" t="s">
        <v>855</v>
      </c>
      <c r="C1829" s="8" t="s">
        <v>856</v>
      </c>
      <c r="D1829">
        <v>1.085</v>
      </c>
      <c r="E1829" t="s">
        <v>171</v>
      </c>
      <c r="F1829" t="s">
        <v>172</v>
      </c>
      <c r="G1829" t="s">
        <v>85</v>
      </c>
      <c r="H1829" t="s">
        <v>165</v>
      </c>
      <c r="I1829" t="s">
        <v>166</v>
      </c>
      <c r="J1829">
        <v>31</v>
      </c>
      <c r="K1829">
        <v>2.1700000000000001E-2</v>
      </c>
      <c r="L1829" t="s">
        <v>88</v>
      </c>
      <c r="M1829" t="s">
        <v>140</v>
      </c>
      <c r="N1829">
        <v>50</v>
      </c>
      <c r="O1829">
        <v>50</v>
      </c>
      <c r="P1829">
        <v>0</v>
      </c>
      <c r="Q1829">
        <v>0</v>
      </c>
      <c r="S1829">
        <v>1</v>
      </c>
      <c r="T1829">
        <v>1</v>
      </c>
      <c r="U1829">
        <v>0</v>
      </c>
      <c r="V1829" t="s">
        <v>97</v>
      </c>
      <c r="W1829">
        <v>1</v>
      </c>
      <c r="Y1829" t="s">
        <v>140</v>
      </c>
      <c r="Z1829">
        <v>50</v>
      </c>
      <c r="AA1829">
        <v>50</v>
      </c>
    </row>
    <row r="1830" spans="1:27" x14ac:dyDescent="0.25">
      <c r="A1830" t="s">
        <v>2126</v>
      </c>
      <c r="B1830" t="s">
        <v>855</v>
      </c>
      <c r="C1830" s="8" t="s">
        <v>856</v>
      </c>
      <c r="D1830">
        <v>1.085</v>
      </c>
      <c r="E1830" t="s">
        <v>174</v>
      </c>
      <c r="F1830" t="s">
        <v>175</v>
      </c>
      <c r="G1830" t="s">
        <v>85</v>
      </c>
      <c r="H1830" t="s">
        <v>165</v>
      </c>
      <c r="I1830" t="s">
        <v>166</v>
      </c>
      <c r="J1830">
        <v>28</v>
      </c>
      <c r="K1830">
        <v>2.1700000000000001E-2</v>
      </c>
      <c r="L1830" t="s">
        <v>88</v>
      </c>
      <c r="M1830" t="s">
        <v>140</v>
      </c>
      <c r="N1830">
        <v>50</v>
      </c>
      <c r="O1830">
        <v>50</v>
      </c>
      <c r="P1830">
        <v>0</v>
      </c>
      <c r="Q1830">
        <v>0</v>
      </c>
      <c r="S1830">
        <v>1</v>
      </c>
      <c r="T1830">
        <v>1</v>
      </c>
      <c r="U1830">
        <v>0</v>
      </c>
      <c r="V1830" t="s">
        <v>97</v>
      </c>
      <c r="W1830">
        <v>1</v>
      </c>
      <c r="Y1830" t="s">
        <v>140</v>
      </c>
      <c r="Z1830">
        <v>50</v>
      </c>
      <c r="AA1830">
        <v>50</v>
      </c>
    </row>
    <row r="1831" spans="1:27" x14ac:dyDescent="0.25">
      <c r="A1831" t="s">
        <v>2127</v>
      </c>
      <c r="B1831" t="s">
        <v>855</v>
      </c>
      <c r="C1831" s="8" t="s">
        <v>856</v>
      </c>
      <c r="D1831">
        <v>0</v>
      </c>
      <c r="E1831" t="s">
        <v>177</v>
      </c>
      <c r="F1831" t="s">
        <v>178</v>
      </c>
      <c r="G1831" t="s">
        <v>85</v>
      </c>
      <c r="H1831" t="s">
        <v>165</v>
      </c>
      <c r="I1831" t="s">
        <v>166</v>
      </c>
      <c r="J1831">
        <v>27</v>
      </c>
      <c r="K1831">
        <v>2.1700000000000001E-2</v>
      </c>
      <c r="L1831" t="s">
        <v>88</v>
      </c>
      <c r="M1831" t="s">
        <v>140</v>
      </c>
      <c r="N1831">
        <v>0</v>
      </c>
      <c r="O1831">
        <v>0</v>
      </c>
      <c r="P1831">
        <v>0</v>
      </c>
      <c r="Q1831">
        <v>0</v>
      </c>
      <c r="S1831">
        <v>1</v>
      </c>
      <c r="T1831">
        <v>1</v>
      </c>
      <c r="U1831">
        <v>0</v>
      </c>
      <c r="V1831" t="s">
        <v>90</v>
      </c>
      <c r="W1831">
        <v>0</v>
      </c>
      <c r="Y1831" t="s">
        <v>140</v>
      </c>
      <c r="Z1831">
        <v>50</v>
      </c>
      <c r="AA1831">
        <v>0</v>
      </c>
    </row>
    <row r="1832" spans="1:27" x14ac:dyDescent="0.25">
      <c r="A1832" t="s">
        <v>2128</v>
      </c>
      <c r="B1832" t="s">
        <v>855</v>
      </c>
      <c r="C1832" s="8" t="s">
        <v>856</v>
      </c>
      <c r="D1832">
        <v>1.085</v>
      </c>
      <c r="E1832" t="s">
        <v>180</v>
      </c>
      <c r="F1832" t="s">
        <v>181</v>
      </c>
      <c r="G1832" t="s">
        <v>85</v>
      </c>
      <c r="H1832" t="s">
        <v>165</v>
      </c>
      <c r="I1832" t="s">
        <v>166</v>
      </c>
      <c r="J1832">
        <v>32</v>
      </c>
      <c r="K1832">
        <v>2.1700000000000001E-2</v>
      </c>
      <c r="L1832" t="s">
        <v>88</v>
      </c>
      <c r="M1832" t="s">
        <v>140</v>
      </c>
      <c r="N1832">
        <v>50</v>
      </c>
      <c r="O1832">
        <v>50</v>
      </c>
      <c r="P1832">
        <v>0</v>
      </c>
      <c r="Q1832">
        <v>0</v>
      </c>
      <c r="S1832">
        <v>1</v>
      </c>
      <c r="T1832">
        <v>1</v>
      </c>
      <c r="U1832">
        <v>0</v>
      </c>
      <c r="V1832" t="s">
        <v>97</v>
      </c>
      <c r="W1832">
        <v>1</v>
      </c>
      <c r="Y1832" t="s">
        <v>140</v>
      </c>
      <c r="Z1832">
        <v>50</v>
      </c>
      <c r="AA1832">
        <v>50</v>
      </c>
    </row>
    <row r="1833" spans="1:27" x14ac:dyDescent="0.25">
      <c r="A1833" t="s">
        <v>2129</v>
      </c>
      <c r="B1833" t="s">
        <v>855</v>
      </c>
      <c r="C1833" s="8" t="s">
        <v>856</v>
      </c>
      <c r="D1833">
        <v>0</v>
      </c>
      <c r="E1833" t="s">
        <v>183</v>
      </c>
      <c r="F1833" t="s">
        <v>184</v>
      </c>
      <c r="G1833" t="s">
        <v>85</v>
      </c>
      <c r="H1833" t="s">
        <v>104</v>
      </c>
      <c r="I1833" t="s">
        <v>105</v>
      </c>
      <c r="J1833">
        <v>36</v>
      </c>
      <c r="K1833">
        <v>3.2500000000000001E-2</v>
      </c>
      <c r="L1833" t="s">
        <v>88</v>
      </c>
      <c r="M1833" t="s">
        <v>89</v>
      </c>
      <c r="N1833">
        <v>0</v>
      </c>
      <c r="O1833">
        <v>0</v>
      </c>
      <c r="P1833">
        <v>0</v>
      </c>
      <c r="Q1833">
        <v>0</v>
      </c>
      <c r="S1833">
        <v>1</v>
      </c>
      <c r="T1833">
        <v>1</v>
      </c>
      <c r="U1833">
        <v>0</v>
      </c>
      <c r="V1833" t="s">
        <v>90</v>
      </c>
      <c r="W1833">
        <v>0</v>
      </c>
      <c r="Y1833" t="s">
        <v>89</v>
      </c>
      <c r="Z1833">
        <v>0</v>
      </c>
      <c r="AA1833">
        <v>0</v>
      </c>
    </row>
    <row r="1834" spans="1:27" x14ac:dyDescent="0.25">
      <c r="A1834" t="s">
        <v>2130</v>
      </c>
      <c r="B1834" t="s">
        <v>855</v>
      </c>
      <c r="C1834" s="8" t="s">
        <v>856</v>
      </c>
      <c r="D1834">
        <v>3.33</v>
      </c>
      <c r="E1834" t="s">
        <v>217</v>
      </c>
      <c r="F1834" t="s">
        <v>218</v>
      </c>
      <c r="G1834" t="s">
        <v>219</v>
      </c>
      <c r="H1834" t="s">
        <v>3</v>
      </c>
      <c r="I1834" t="s">
        <v>3</v>
      </c>
      <c r="J1834">
        <v>1</v>
      </c>
      <c r="K1834">
        <v>3.3300000000000003E-2</v>
      </c>
      <c r="L1834" t="s">
        <v>88</v>
      </c>
      <c r="M1834" t="s">
        <v>221</v>
      </c>
      <c r="N1834">
        <v>100</v>
      </c>
      <c r="O1834">
        <v>100</v>
      </c>
      <c r="P1834">
        <v>0</v>
      </c>
      <c r="Q1834">
        <v>0</v>
      </c>
      <c r="S1834">
        <v>1</v>
      </c>
      <c r="T1834">
        <v>1</v>
      </c>
      <c r="U1834">
        <v>0</v>
      </c>
      <c r="W1834">
        <v>0</v>
      </c>
      <c r="X1834">
        <v>100</v>
      </c>
      <c r="Y1834" t="s">
        <v>221</v>
      </c>
      <c r="Z1834">
        <v>50</v>
      </c>
      <c r="AA1834">
        <v>100</v>
      </c>
    </row>
    <row r="1835" spans="1:27" x14ac:dyDescent="0.25">
      <c r="A1835" t="s">
        <v>2131</v>
      </c>
      <c r="B1835" t="s">
        <v>855</v>
      </c>
      <c r="C1835" s="8" t="s">
        <v>856</v>
      </c>
      <c r="D1835">
        <v>0</v>
      </c>
      <c r="E1835" t="s">
        <v>223</v>
      </c>
      <c r="F1835" t="s">
        <v>224</v>
      </c>
      <c r="G1835" t="s">
        <v>219</v>
      </c>
      <c r="H1835" t="s">
        <v>3</v>
      </c>
      <c r="I1835" t="s">
        <v>3</v>
      </c>
      <c r="J1835">
        <v>3</v>
      </c>
      <c r="K1835">
        <v>3.3300000000000003E-2</v>
      </c>
      <c r="L1835" t="s">
        <v>88</v>
      </c>
      <c r="M1835" t="s">
        <v>221</v>
      </c>
      <c r="N1835">
        <v>0</v>
      </c>
      <c r="O1835">
        <v>0</v>
      </c>
      <c r="P1835">
        <v>0</v>
      </c>
      <c r="Q1835">
        <v>0</v>
      </c>
      <c r="S1835">
        <v>1</v>
      </c>
      <c r="T1835">
        <v>1</v>
      </c>
      <c r="U1835">
        <v>0</v>
      </c>
      <c r="W1835">
        <v>0</v>
      </c>
      <c r="X1835">
        <v>0</v>
      </c>
      <c r="Y1835" t="s">
        <v>221</v>
      </c>
      <c r="Z1835">
        <v>50</v>
      </c>
      <c r="AA1835">
        <v>0</v>
      </c>
    </row>
    <row r="1836" spans="1:27" x14ac:dyDescent="0.25">
      <c r="A1836" t="s">
        <v>2132</v>
      </c>
      <c r="B1836" t="s">
        <v>855</v>
      </c>
      <c r="C1836" s="8" t="s">
        <v>856</v>
      </c>
      <c r="D1836">
        <v>2.3976000000000002</v>
      </c>
      <c r="E1836" t="s">
        <v>226</v>
      </c>
      <c r="F1836" t="s">
        <v>227</v>
      </c>
      <c r="G1836" t="s">
        <v>219</v>
      </c>
      <c r="H1836" t="s">
        <v>3</v>
      </c>
      <c r="I1836" t="s">
        <v>3</v>
      </c>
      <c r="J1836">
        <v>2</v>
      </c>
      <c r="K1836">
        <v>3.3300000000000003E-2</v>
      </c>
      <c r="L1836" t="s">
        <v>88</v>
      </c>
      <c r="M1836" t="s">
        <v>221</v>
      </c>
      <c r="N1836">
        <v>72</v>
      </c>
      <c r="O1836">
        <v>72</v>
      </c>
      <c r="P1836">
        <v>0</v>
      </c>
      <c r="Q1836">
        <v>0</v>
      </c>
      <c r="S1836">
        <v>1</v>
      </c>
      <c r="T1836">
        <v>1</v>
      </c>
      <c r="U1836">
        <v>0</v>
      </c>
      <c r="W1836">
        <v>0</v>
      </c>
      <c r="X1836">
        <v>72</v>
      </c>
      <c r="Y1836" t="s">
        <v>221</v>
      </c>
      <c r="Z1836">
        <v>50</v>
      </c>
      <c r="AA1836">
        <v>72</v>
      </c>
    </row>
    <row r="1837" spans="1:27" x14ac:dyDescent="0.25">
      <c r="A1837" t="s">
        <v>2133</v>
      </c>
      <c r="B1837" t="s">
        <v>1604</v>
      </c>
      <c r="C1837" s="8" t="s">
        <v>1605</v>
      </c>
      <c r="D1837">
        <v>2.5</v>
      </c>
      <c r="E1837" t="s">
        <v>206</v>
      </c>
      <c r="F1837" t="s">
        <v>207</v>
      </c>
      <c r="G1837" t="s">
        <v>188</v>
      </c>
      <c r="H1837" t="s">
        <v>189</v>
      </c>
      <c r="I1837" t="s">
        <v>190</v>
      </c>
      <c r="J1837">
        <v>8</v>
      </c>
      <c r="K1837">
        <v>2.5000000000000001E-2</v>
      </c>
      <c r="L1837" t="s">
        <v>211</v>
      </c>
      <c r="M1837" t="s">
        <v>211</v>
      </c>
      <c r="N1837">
        <v>50</v>
      </c>
      <c r="O1837">
        <v>100</v>
      </c>
      <c r="P1837">
        <v>100</v>
      </c>
      <c r="Q1837">
        <v>50</v>
      </c>
      <c r="S1837">
        <v>1</v>
      </c>
      <c r="T1837">
        <v>1</v>
      </c>
      <c r="U1837">
        <v>50</v>
      </c>
      <c r="AA1837">
        <v>0</v>
      </c>
    </row>
    <row r="1838" spans="1:27" x14ac:dyDescent="0.25">
      <c r="A1838" t="s">
        <v>2134</v>
      </c>
      <c r="B1838" t="s">
        <v>905</v>
      </c>
      <c r="C1838" s="8" t="s">
        <v>906</v>
      </c>
      <c r="D1838">
        <v>0</v>
      </c>
      <c r="E1838" t="s">
        <v>202</v>
      </c>
      <c r="F1838" t="s">
        <v>203</v>
      </c>
      <c r="G1838" t="s">
        <v>188</v>
      </c>
      <c r="H1838" t="s">
        <v>104</v>
      </c>
      <c r="I1838" t="s">
        <v>204</v>
      </c>
      <c r="J1838">
        <v>11</v>
      </c>
      <c r="K1838">
        <v>4.1700000000000001E-2</v>
      </c>
      <c r="L1838" t="s">
        <v>88</v>
      </c>
      <c r="M1838" t="s">
        <v>140</v>
      </c>
      <c r="N1838">
        <v>0</v>
      </c>
      <c r="O1838">
        <v>0</v>
      </c>
      <c r="P1838">
        <v>0</v>
      </c>
      <c r="Q1838">
        <v>0</v>
      </c>
      <c r="S1838">
        <v>1</v>
      </c>
      <c r="T1838">
        <v>1</v>
      </c>
      <c r="U1838">
        <v>0</v>
      </c>
      <c r="V1838" t="s">
        <v>90</v>
      </c>
      <c r="W1838">
        <v>0</v>
      </c>
      <c r="Y1838" t="s">
        <v>140</v>
      </c>
      <c r="Z1838">
        <v>50</v>
      </c>
      <c r="AA1838">
        <v>0</v>
      </c>
    </row>
    <row r="1839" spans="1:27" x14ac:dyDescent="0.25">
      <c r="A1839" t="s">
        <v>2135</v>
      </c>
      <c r="B1839" t="s">
        <v>1604</v>
      </c>
      <c r="C1839" s="8" t="s">
        <v>1605</v>
      </c>
      <c r="D1839">
        <v>2.5</v>
      </c>
      <c r="E1839" t="s">
        <v>192</v>
      </c>
      <c r="F1839" t="s">
        <v>193</v>
      </c>
      <c r="G1839" t="s">
        <v>188</v>
      </c>
      <c r="H1839" t="s">
        <v>189</v>
      </c>
      <c r="I1839" t="s">
        <v>190</v>
      </c>
      <c r="J1839">
        <v>5</v>
      </c>
      <c r="K1839">
        <v>2.5000000000000001E-2</v>
      </c>
      <c r="L1839" t="s">
        <v>211</v>
      </c>
      <c r="M1839" t="s">
        <v>211</v>
      </c>
      <c r="N1839">
        <v>50</v>
      </c>
      <c r="O1839">
        <v>100</v>
      </c>
      <c r="P1839">
        <v>100</v>
      </c>
      <c r="Q1839">
        <v>50</v>
      </c>
      <c r="S1839">
        <v>1</v>
      </c>
      <c r="T1839">
        <v>1</v>
      </c>
      <c r="U1839">
        <v>50</v>
      </c>
      <c r="AA1839">
        <v>0</v>
      </c>
    </row>
    <row r="1840" spans="1:27" x14ac:dyDescent="0.25">
      <c r="A1840" t="s">
        <v>2136</v>
      </c>
      <c r="B1840" t="s">
        <v>905</v>
      </c>
      <c r="C1840" s="8" t="s">
        <v>906</v>
      </c>
      <c r="D1840">
        <v>0.2316435</v>
      </c>
      <c r="E1840" t="s">
        <v>209</v>
      </c>
      <c r="F1840" t="s">
        <v>210</v>
      </c>
      <c r="G1840" t="s">
        <v>188</v>
      </c>
      <c r="H1840" t="s">
        <v>104</v>
      </c>
      <c r="I1840" t="s">
        <v>204</v>
      </c>
      <c r="J1840">
        <v>9</v>
      </c>
      <c r="K1840">
        <v>4.1700000000000001E-2</v>
      </c>
      <c r="L1840" t="s">
        <v>88</v>
      </c>
      <c r="M1840" t="s">
        <v>120</v>
      </c>
      <c r="N1840">
        <v>5.5549999999999997</v>
      </c>
      <c r="O1840">
        <v>5.5549999999999997</v>
      </c>
      <c r="P1840">
        <v>0</v>
      </c>
      <c r="Q1840">
        <v>0</v>
      </c>
      <c r="S1840">
        <v>1</v>
      </c>
      <c r="T1840">
        <v>1</v>
      </c>
      <c r="U1840">
        <v>0</v>
      </c>
      <c r="W1840">
        <v>0</v>
      </c>
      <c r="X1840">
        <v>1</v>
      </c>
      <c r="Y1840" t="s">
        <v>120</v>
      </c>
      <c r="Z1840">
        <v>16.664999999999999</v>
      </c>
      <c r="AA1840">
        <v>5.5549999999999997</v>
      </c>
    </row>
    <row r="1841" spans="1:27" x14ac:dyDescent="0.25">
      <c r="A1841" t="s">
        <v>2137</v>
      </c>
      <c r="B1841" t="s">
        <v>1604</v>
      </c>
      <c r="C1841" s="8" t="s">
        <v>1605</v>
      </c>
      <c r="D1841">
        <v>0</v>
      </c>
      <c r="E1841" t="s">
        <v>83</v>
      </c>
      <c r="F1841" t="s">
        <v>84</v>
      </c>
      <c r="G1841" t="s">
        <v>85</v>
      </c>
      <c r="H1841" t="s">
        <v>86</v>
      </c>
      <c r="I1841" t="s">
        <v>87</v>
      </c>
      <c r="J1841">
        <v>24</v>
      </c>
      <c r="K1841">
        <v>1.8599999999999998E-2</v>
      </c>
      <c r="L1841" t="s">
        <v>88</v>
      </c>
      <c r="M1841" t="s">
        <v>89</v>
      </c>
      <c r="N1841">
        <v>0</v>
      </c>
      <c r="O1841">
        <v>0</v>
      </c>
      <c r="P1841">
        <v>0</v>
      </c>
      <c r="Q1841">
        <v>0</v>
      </c>
      <c r="S1841">
        <v>1</v>
      </c>
      <c r="T1841">
        <v>1</v>
      </c>
      <c r="U1841">
        <v>0</v>
      </c>
      <c r="V1841" t="s">
        <v>90</v>
      </c>
      <c r="W1841">
        <v>0</v>
      </c>
      <c r="Y1841" t="s">
        <v>89</v>
      </c>
      <c r="Z1841">
        <v>0</v>
      </c>
      <c r="AA1841">
        <v>0</v>
      </c>
    </row>
    <row r="1842" spans="1:27" x14ac:dyDescent="0.25">
      <c r="A1842" t="s">
        <v>2138</v>
      </c>
      <c r="B1842" t="s">
        <v>1604</v>
      </c>
      <c r="C1842" s="8" t="s">
        <v>1605</v>
      </c>
      <c r="D1842">
        <v>0</v>
      </c>
      <c r="E1842" t="s">
        <v>92</v>
      </c>
      <c r="F1842" t="s">
        <v>93</v>
      </c>
      <c r="G1842" t="s">
        <v>85</v>
      </c>
      <c r="H1842" t="s">
        <v>94</v>
      </c>
      <c r="I1842" t="s">
        <v>95</v>
      </c>
      <c r="J1842">
        <v>13</v>
      </c>
      <c r="K1842">
        <v>1.6299999999999999E-2</v>
      </c>
      <c r="L1842" t="s">
        <v>88</v>
      </c>
      <c r="M1842" t="s">
        <v>89</v>
      </c>
      <c r="N1842">
        <v>0</v>
      </c>
      <c r="O1842">
        <v>0</v>
      </c>
      <c r="P1842">
        <v>0</v>
      </c>
      <c r="Q1842">
        <v>0</v>
      </c>
      <c r="S1842">
        <v>1</v>
      </c>
      <c r="T1842">
        <v>1</v>
      </c>
      <c r="U1842">
        <v>0</v>
      </c>
      <c r="V1842" t="s">
        <v>90</v>
      </c>
      <c r="W1842">
        <v>0</v>
      </c>
      <c r="Y1842" t="s">
        <v>89</v>
      </c>
      <c r="Z1842">
        <v>0</v>
      </c>
      <c r="AA1842">
        <v>0</v>
      </c>
    </row>
    <row r="1843" spans="1:27" x14ac:dyDescent="0.25">
      <c r="A1843" t="s">
        <v>2139</v>
      </c>
      <c r="B1843" t="s">
        <v>1604</v>
      </c>
      <c r="C1843" s="8" t="s">
        <v>1605</v>
      </c>
      <c r="D1843">
        <v>0.309968999999999</v>
      </c>
      <c r="E1843" t="s">
        <v>99</v>
      </c>
      <c r="F1843" t="s">
        <v>100</v>
      </c>
      <c r="G1843" t="s">
        <v>85</v>
      </c>
      <c r="H1843" t="s">
        <v>86</v>
      </c>
      <c r="I1843" t="s">
        <v>87</v>
      </c>
      <c r="J1843">
        <v>26</v>
      </c>
      <c r="K1843">
        <v>1.8599999999999998E-2</v>
      </c>
      <c r="L1843" t="s">
        <v>88</v>
      </c>
      <c r="M1843" t="s">
        <v>120</v>
      </c>
      <c r="N1843">
        <v>16.664999999999999</v>
      </c>
      <c r="O1843">
        <v>16.664999999999999</v>
      </c>
      <c r="P1843">
        <v>0</v>
      </c>
      <c r="Q1843">
        <v>0</v>
      </c>
      <c r="S1843">
        <v>1</v>
      </c>
      <c r="T1843">
        <v>1</v>
      </c>
      <c r="U1843">
        <v>0</v>
      </c>
      <c r="V1843" t="s">
        <v>97</v>
      </c>
      <c r="W1843">
        <v>1</v>
      </c>
      <c r="Y1843" t="s">
        <v>120</v>
      </c>
      <c r="Z1843">
        <v>16.664999999999999</v>
      </c>
      <c r="AA1843">
        <v>16.664999999999999</v>
      </c>
    </row>
    <row r="1844" spans="1:27" x14ac:dyDescent="0.25">
      <c r="A1844" t="s">
        <v>2140</v>
      </c>
      <c r="B1844" t="s">
        <v>1604</v>
      </c>
      <c r="C1844" s="8" t="s">
        <v>1605</v>
      </c>
      <c r="D1844">
        <v>0</v>
      </c>
      <c r="E1844" t="s">
        <v>102</v>
      </c>
      <c r="F1844" t="s">
        <v>103</v>
      </c>
      <c r="G1844" t="s">
        <v>85</v>
      </c>
      <c r="H1844" t="s">
        <v>104</v>
      </c>
      <c r="I1844" t="s">
        <v>105</v>
      </c>
      <c r="J1844">
        <v>34</v>
      </c>
      <c r="K1844">
        <v>3.2500000000000001E-2</v>
      </c>
      <c r="L1844" t="s">
        <v>88</v>
      </c>
      <c r="M1844" t="s">
        <v>89</v>
      </c>
      <c r="N1844">
        <v>0</v>
      </c>
      <c r="O1844">
        <v>0</v>
      </c>
      <c r="P1844">
        <v>0</v>
      </c>
      <c r="Q1844">
        <v>0</v>
      </c>
      <c r="S1844">
        <v>1</v>
      </c>
      <c r="T1844">
        <v>1</v>
      </c>
      <c r="U1844">
        <v>0</v>
      </c>
      <c r="V1844" t="s">
        <v>90</v>
      </c>
      <c r="W1844">
        <v>0</v>
      </c>
      <c r="Y1844" t="s">
        <v>89</v>
      </c>
      <c r="Z1844">
        <v>0</v>
      </c>
      <c r="AA1844">
        <v>0</v>
      </c>
    </row>
    <row r="1845" spans="1:27" x14ac:dyDescent="0.25">
      <c r="A1845" t="s">
        <v>2141</v>
      </c>
      <c r="B1845" t="s">
        <v>1604</v>
      </c>
      <c r="C1845" s="8" t="s">
        <v>1605</v>
      </c>
      <c r="D1845">
        <v>0.54327899999999996</v>
      </c>
      <c r="E1845" t="s">
        <v>107</v>
      </c>
      <c r="F1845" t="s">
        <v>108</v>
      </c>
      <c r="G1845" t="s">
        <v>85</v>
      </c>
      <c r="H1845" t="s">
        <v>94</v>
      </c>
      <c r="I1845" t="s">
        <v>95</v>
      </c>
      <c r="J1845">
        <v>19</v>
      </c>
      <c r="K1845">
        <v>1.6299999999999999E-2</v>
      </c>
      <c r="L1845" t="s">
        <v>88</v>
      </c>
      <c r="M1845" t="s">
        <v>96</v>
      </c>
      <c r="N1845">
        <v>33.33</v>
      </c>
      <c r="O1845">
        <v>33.33</v>
      </c>
      <c r="P1845">
        <v>0</v>
      </c>
      <c r="Q1845">
        <v>0</v>
      </c>
      <c r="S1845">
        <v>1</v>
      </c>
      <c r="T1845">
        <v>1</v>
      </c>
      <c r="U1845">
        <v>0</v>
      </c>
      <c r="V1845" t="s">
        <v>97</v>
      </c>
      <c r="W1845">
        <v>1</v>
      </c>
      <c r="Y1845" t="s">
        <v>96</v>
      </c>
      <c r="Z1845">
        <v>33.33</v>
      </c>
      <c r="AA1845">
        <v>33.33</v>
      </c>
    </row>
    <row r="1846" spans="1:27" x14ac:dyDescent="0.25">
      <c r="A1846" t="s">
        <v>2142</v>
      </c>
      <c r="B1846" t="s">
        <v>1604</v>
      </c>
      <c r="C1846" s="8" t="s">
        <v>1605</v>
      </c>
      <c r="D1846">
        <v>0</v>
      </c>
      <c r="E1846" t="s">
        <v>110</v>
      </c>
      <c r="F1846" t="s">
        <v>111</v>
      </c>
      <c r="G1846" t="s">
        <v>85</v>
      </c>
      <c r="H1846" t="s">
        <v>86</v>
      </c>
      <c r="I1846" t="s">
        <v>87</v>
      </c>
      <c r="J1846">
        <v>20</v>
      </c>
      <c r="K1846">
        <v>1.8599999999999998E-2</v>
      </c>
      <c r="L1846" t="s">
        <v>88</v>
      </c>
      <c r="M1846" t="s">
        <v>89</v>
      </c>
      <c r="N1846">
        <v>0</v>
      </c>
      <c r="O1846">
        <v>0</v>
      </c>
      <c r="P1846">
        <v>0</v>
      </c>
      <c r="Q1846">
        <v>0</v>
      </c>
      <c r="S1846">
        <v>1</v>
      </c>
      <c r="T1846">
        <v>1</v>
      </c>
      <c r="U1846">
        <v>0</v>
      </c>
      <c r="V1846" t="s">
        <v>90</v>
      </c>
      <c r="W1846">
        <v>0</v>
      </c>
      <c r="Y1846" t="s">
        <v>89</v>
      </c>
      <c r="Z1846">
        <v>0</v>
      </c>
      <c r="AA1846">
        <v>0</v>
      </c>
    </row>
    <row r="1847" spans="1:27" x14ac:dyDescent="0.25">
      <c r="A1847" t="s">
        <v>2143</v>
      </c>
      <c r="B1847" t="s">
        <v>1604</v>
      </c>
      <c r="C1847" s="8" t="s">
        <v>1605</v>
      </c>
      <c r="D1847">
        <v>0</v>
      </c>
      <c r="E1847" t="s">
        <v>113</v>
      </c>
      <c r="F1847" t="s">
        <v>114</v>
      </c>
      <c r="G1847" t="s">
        <v>85</v>
      </c>
      <c r="H1847" t="s">
        <v>94</v>
      </c>
      <c r="I1847" t="s">
        <v>95</v>
      </c>
      <c r="J1847">
        <v>18</v>
      </c>
      <c r="K1847">
        <v>1.6299999999999999E-2</v>
      </c>
      <c r="L1847" t="s">
        <v>88</v>
      </c>
      <c r="M1847" t="s">
        <v>89</v>
      </c>
      <c r="N1847">
        <v>0</v>
      </c>
      <c r="O1847">
        <v>0</v>
      </c>
      <c r="P1847">
        <v>0</v>
      </c>
      <c r="Q1847">
        <v>0</v>
      </c>
      <c r="S1847">
        <v>1</v>
      </c>
      <c r="T1847">
        <v>1</v>
      </c>
      <c r="U1847">
        <v>0</v>
      </c>
      <c r="V1847" t="s">
        <v>90</v>
      </c>
      <c r="W1847">
        <v>0</v>
      </c>
      <c r="Y1847" t="s">
        <v>89</v>
      </c>
      <c r="Z1847">
        <v>0</v>
      </c>
      <c r="AA1847">
        <v>0</v>
      </c>
    </row>
    <row r="1848" spans="1:27" x14ac:dyDescent="0.25">
      <c r="A1848" t="s">
        <v>2144</v>
      </c>
      <c r="B1848" t="s">
        <v>1604</v>
      </c>
      <c r="C1848" s="8" t="s">
        <v>1605</v>
      </c>
      <c r="D1848">
        <v>0</v>
      </c>
      <c r="E1848" t="s">
        <v>116</v>
      </c>
      <c r="F1848" t="s">
        <v>117</v>
      </c>
      <c r="G1848" t="s">
        <v>85</v>
      </c>
      <c r="H1848" t="s">
        <v>118</v>
      </c>
      <c r="I1848" t="s">
        <v>119</v>
      </c>
      <c r="J1848">
        <v>37</v>
      </c>
      <c r="K1848">
        <v>4.3299999999999998E-2</v>
      </c>
      <c r="L1848" t="s">
        <v>88</v>
      </c>
      <c r="M1848" t="s">
        <v>120</v>
      </c>
      <c r="N1848">
        <v>0</v>
      </c>
      <c r="O1848">
        <v>0</v>
      </c>
      <c r="P1848">
        <v>0</v>
      </c>
      <c r="Q1848">
        <v>0</v>
      </c>
      <c r="S1848">
        <v>1</v>
      </c>
      <c r="T1848">
        <v>1</v>
      </c>
      <c r="U1848">
        <v>0</v>
      </c>
      <c r="V1848" t="s">
        <v>121</v>
      </c>
      <c r="W1848">
        <v>0</v>
      </c>
      <c r="Y1848" t="s">
        <v>120</v>
      </c>
      <c r="Z1848">
        <v>16.664999999999999</v>
      </c>
      <c r="AA1848">
        <v>0</v>
      </c>
    </row>
    <row r="1849" spans="1:27" x14ac:dyDescent="0.25">
      <c r="A1849" t="s">
        <v>2145</v>
      </c>
      <c r="B1849" t="s">
        <v>1604</v>
      </c>
      <c r="C1849" s="8" t="s">
        <v>1605</v>
      </c>
      <c r="D1849">
        <v>0</v>
      </c>
      <c r="E1849" t="s">
        <v>123</v>
      </c>
      <c r="F1849" t="s">
        <v>124</v>
      </c>
      <c r="G1849" t="s">
        <v>85</v>
      </c>
      <c r="H1849" t="s">
        <v>86</v>
      </c>
      <c r="I1849" t="s">
        <v>87</v>
      </c>
      <c r="J1849">
        <v>23</v>
      </c>
      <c r="K1849">
        <v>1.8599999999999998E-2</v>
      </c>
      <c r="L1849" t="s">
        <v>88</v>
      </c>
      <c r="M1849" t="s">
        <v>120</v>
      </c>
      <c r="N1849">
        <v>0</v>
      </c>
      <c r="O1849">
        <v>0</v>
      </c>
      <c r="P1849">
        <v>0</v>
      </c>
      <c r="Q1849">
        <v>0</v>
      </c>
      <c r="S1849">
        <v>1</v>
      </c>
      <c r="T1849">
        <v>1</v>
      </c>
      <c r="U1849">
        <v>0</v>
      </c>
      <c r="V1849" t="s">
        <v>121</v>
      </c>
      <c r="W1849">
        <v>0</v>
      </c>
      <c r="Y1849" t="s">
        <v>120</v>
      </c>
      <c r="Z1849">
        <v>16.664999999999999</v>
      </c>
      <c r="AA1849">
        <v>0</v>
      </c>
    </row>
    <row r="1850" spans="1:27" x14ac:dyDescent="0.25">
      <c r="A1850" t="s">
        <v>2146</v>
      </c>
      <c r="B1850" t="s">
        <v>1604</v>
      </c>
      <c r="C1850" s="8" t="s">
        <v>1605</v>
      </c>
      <c r="D1850">
        <v>0</v>
      </c>
      <c r="E1850" t="s">
        <v>126</v>
      </c>
      <c r="F1850" t="s">
        <v>127</v>
      </c>
      <c r="G1850" t="s">
        <v>85</v>
      </c>
      <c r="H1850" t="s">
        <v>86</v>
      </c>
      <c r="I1850" t="s">
        <v>87</v>
      </c>
      <c r="J1850">
        <v>22</v>
      </c>
      <c r="K1850">
        <v>1.8599999999999998E-2</v>
      </c>
      <c r="L1850" t="s">
        <v>88</v>
      </c>
      <c r="M1850" t="s">
        <v>89</v>
      </c>
      <c r="N1850">
        <v>0</v>
      </c>
      <c r="O1850">
        <v>0</v>
      </c>
      <c r="P1850">
        <v>0</v>
      </c>
      <c r="Q1850">
        <v>0</v>
      </c>
      <c r="S1850">
        <v>1</v>
      </c>
      <c r="T1850">
        <v>1</v>
      </c>
      <c r="U1850">
        <v>0</v>
      </c>
      <c r="V1850" t="s">
        <v>90</v>
      </c>
      <c r="W1850">
        <v>0</v>
      </c>
      <c r="Y1850" t="s">
        <v>89</v>
      </c>
      <c r="Z1850">
        <v>0</v>
      </c>
      <c r="AA1850">
        <v>0</v>
      </c>
    </row>
    <row r="1851" spans="1:27" x14ac:dyDescent="0.25">
      <c r="A1851" t="s">
        <v>2147</v>
      </c>
      <c r="B1851" t="s">
        <v>1604</v>
      </c>
      <c r="C1851" s="8" t="s">
        <v>1605</v>
      </c>
      <c r="D1851">
        <v>0.54327899999999996</v>
      </c>
      <c r="E1851" t="s">
        <v>129</v>
      </c>
      <c r="F1851" t="s">
        <v>130</v>
      </c>
      <c r="G1851" t="s">
        <v>85</v>
      </c>
      <c r="H1851" t="s">
        <v>94</v>
      </c>
      <c r="I1851" t="s">
        <v>95</v>
      </c>
      <c r="J1851">
        <v>15</v>
      </c>
      <c r="K1851">
        <v>1.6299999999999999E-2</v>
      </c>
      <c r="L1851" t="s">
        <v>88</v>
      </c>
      <c r="M1851" t="s">
        <v>96</v>
      </c>
      <c r="N1851">
        <v>33.33</v>
      </c>
      <c r="O1851">
        <v>33.33</v>
      </c>
      <c r="P1851">
        <v>0</v>
      </c>
      <c r="Q1851">
        <v>0</v>
      </c>
      <c r="S1851">
        <v>1</v>
      </c>
      <c r="T1851">
        <v>1</v>
      </c>
      <c r="U1851">
        <v>0</v>
      </c>
      <c r="V1851" t="s">
        <v>97</v>
      </c>
      <c r="W1851">
        <v>1</v>
      </c>
      <c r="Y1851" t="s">
        <v>96</v>
      </c>
      <c r="Z1851">
        <v>33.33</v>
      </c>
      <c r="AA1851">
        <v>33.33</v>
      </c>
    </row>
    <row r="1852" spans="1:27" x14ac:dyDescent="0.25">
      <c r="A1852" t="s">
        <v>2148</v>
      </c>
      <c r="B1852" t="s">
        <v>1604</v>
      </c>
      <c r="C1852" s="8" t="s">
        <v>1605</v>
      </c>
      <c r="D1852">
        <v>0.309968999999999</v>
      </c>
      <c r="E1852" t="s">
        <v>132</v>
      </c>
      <c r="F1852" t="s">
        <v>133</v>
      </c>
      <c r="G1852" t="s">
        <v>85</v>
      </c>
      <c r="H1852" t="s">
        <v>86</v>
      </c>
      <c r="I1852" t="s">
        <v>87</v>
      </c>
      <c r="J1852">
        <v>21</v>
      </c>
      <c r="K1852">
        <v>1.8599999999999998E-2</v>
      </c>
      <c r="L1852" t="s">
        <v>88</v>
      </c>
      <c r="M1852" t="s">
        <v>120</v>
      </c>
      <c r="N1852">
        <v>16.664999999999999</v>
      </c>
      <c r="O1852">
        <v>16.664999999999999</v>
      </c>
      <c r="P1852">
        <v>0</v>
      </c>
      <c r="Q1852">
        <v>0</v>
      </c>
      <c r="S1852">
        <v>1</v>
      </c>
      <c r="T1852">
        <v>1</v>
      </c>
      <c r="U1852">
        <v>0</v>
      </c>
      <c r="V1852" t="s">
        <v>97</v>
      </c>
      <c r="W1852">
        <v>1</v>
      </c>
      <c r="Y1852" t="s">
        <v>120</v>
      </c>
      <c r="Z1852">
        <v>16.664999999999999</v>
      </c>
      <c r="AA1852">
        <v>16.664999999999999</v>
      </c>
    </row>
    <row r="1853" spans="1:27" x14ac:dyDescent="0.25">
      <c r="A1853" t="s">
        <v>2149</v>
      </c>
      <c r="B1853" t="s">
        <v>1604</v>
      </c>
      <c r="C1853" s="8" t="s">
        <v>1605</v>
      </c>
      <c r="D1853">
        <v>0</v>
      </c>
      <c r="E1853" t="s">
        <v>135</v>
      </c>
      <c r="F1853" t="s">
        <v>136</v>
      </c>
      <c r="G1853" t="s">
        <v>85</v>
      </c>
      <c r="H1853" t="s">
        <v>94</v>
      </c>
      <c r="I1853" t="s">
        <v>95</v>
      </c>
      <c r="J1853">
        <v>14</v>
      </c>
      <c r="K1853">
        <v>1.6299999999999999E-2</v>
      </c>
      <c r="L1853" t="s">
        <v>88</v>
      </c>
      <c r="M1853" t="s">
        <v>89</v>
      </c>
      <c r="N1853">
        <v>0</v>
      </c>
      <c r="O1853">
        <v>0</v>
      </c>
      <c r="P1853">
        <v>0</v>
      </c>
      <c r="Q1853">
        <v>0</v>
      </c>
      <c r="S1853">
        <v>1</v>
      </c>
      <c r="T1853">
        <v>1</v>
      </c>
      <c r="U1853">
        <v>0</v>
      </c>
      <c r="V1853" t="s">
        <v>90</v>
      </c>
      <c r="W1853">
        <v>0</v>
      </c>
      <c r="Y1853" t="s">
        <v>89</v>
      </c>
      <c r="Z1853">
        <v>0</v>
      </c>
      <c r="AA1853">
        <v>0</v>
      </c>
    </row>
    <row r="1854" spans="1:27" x14ac:dyDescent="0.25">
      <c r="A1854" t="s">
        <v>2150</v>
      </c>
      <c r="B1854" t="s">
        <v>1604</v>
      </c>
      <c r="C1854" s="8" t="s">
        <v>1605</v>
      </c>
      <c r="D1854">
        <v>0</v>
      </c>
      <c r="E1854" t="s">
        <v>138</v>
      </c>
      <c r="F1854" t="s">
        <v>139</v>
      </c>
      <c r="G1854" t="s">
        <v>85</v>
      </c>
      <c r="H1854" t="s">
        <v>118</v>
      </c>
      <c r="I1854" t="s">
        <v>119</v>
      </c>
      <c r="J1854">
        <v>39</v>
      </c>
      <c r="K1854">
        <v>4.3299999999999998E-2</v>
      </c>
      <c r="L1854" t="s">
        <v>88</v>
      </c>
      <c r="M1854" t="s">
        <v>140</v>
      </c>
      <c r="N1854">
        <v>0</v>
      </c>
      <c r="O1854">
        <v>0</v>
      </c>
      <c r="P1854">
        <v>0</v>
      </c>
      <c r="Q1854">
        <v>0</v>
      </c>
      <c r="S1854">
        <v>1</v>
      </c>
      <c r="T1854">
        <v>1</v>
      </c>
      <c r="U1854">
        <v>0</v>
      </c>
      <c r="V1854" t="s">
        <v>90</v>
      </c>
      <c r="W1854">
        <v>0</v>
      </c>
      <c r="Y1854" t="s">
        <v>140</v>
      </c>
      <c r="Z1854">
        <v>50</v>
      </c>
      <c r="AA1854">
        <v>0</v>
      </c>
    </row>
    <row r="1855" spans="1:27" x14ac:dyDescent="0.25">
      <c r="A1855" t="s">
        <v>2151</v>
      </c>
      <c r="B1855" t="s">
        <v>1604</v>
      </c>
      <c r="C1855" s="8" t="s">
        <v>1605</v>
      </c>
      <c r="D1855">
        <v>0</v>
      </c>
      <c r="E1855" t="s">
        <v>142</v>
      </c>
      <c r="F1855" t="s">
        <v>143</v>
      </c>
      <c r="G1855" t="s">
        <v>85</v>
      </c>
      <c r="H1855" t="s">
        <v>104</v>
      </c>
      <c r="I1855" t="s">
        <v>105</v>
      </c>
      <c r="J1855">
        <v>33</v>
      </c>
      <c r="K1855">
        <v>3.2500000000000001E-2</v>
      </c>
      <c r="L1855" t="s">
        <v>88</v>
      </c>
      <c r="M1855" t="s">
        <v>89</v>
      </c>
      <c r="N1855">
        <v>0</v>
      </c>
      <c r="O1855">
        <v>0</v>
      </c>
      <c r="P1855">
        <v>0</v>
      </c>
      <c r="Q1855">
        <v>0</v>
      </c>
      <c r="S1855">
        <v>1</v>
      </c>
      <c r="T1855">
        <v>1</v>
      </c>
      <c r="U1855">
        <v>0</v>
      </c>
      <c r="V1855" t="s">
        <v>90</v>
      </c>
      <c r="W1855">
        <v>0</v>
      </c>
      <c r="Y1855" t="s">
        <v>89</v>
      </c>
      <c r="Z1855">
        <v>0</v>
      </c>
      <c r="AA1855">
        <v>0</v>
      </c>
    </row>
    <row r="1856" spans="1:27" x14ac:dyDescent="0.25">
      <c r="A1856" t="s">
        <v>2152</v>
      </c>
      <c r="B1856" t="s">
        <v>1604</v>
      </c>
      <c r="C1856" s="8" t="s">
        <v>1605</v>
      </c>
      <c r="D1856">
        <v>0</v>
      </c>
      <c r="E1856" t="s">
        <v>145</v>
      </c>
      <c r="F1856" t="s">
        <v>146</v>
      </c>
      <c r="G1856" t="s">
        <v>85</v>
      </c>
      <c r="H1856" t="s">
        <v>86</v>
      </c>
      <c r="I1856" t="s">
        <v>87</v>
      </c>
      <c r="J1856">
        <v>25</v>
      </c>
      <c r="K1856">
        <v>1.8599999999999998E-2</v>
      </c>
      <c r="L1856" t="s">
        <v>88</v>
      </c>
      <c r="M1856" t="s">
        <v>120</v>
      </c>
      <c r="N1856">
        <v>0</v>
      </c>
      <c r="O1856">
        <v>0</v>
      </c>
      <c r="P1856">
        <v>0</v>
      </c>
      <c r="Q1856">
        <v>0</v>
      </c>
      <c r="S1856">
        <v>1</v>
      </c>
      <c r="T1856">
        <v>1</v>
      </c>
      <c r="U1856">
        <v>0</v>
      </c>
      <c r="V1856" t="s">
        <v>121</v>
      </c>
      <c r="W1856">
        <v>0</v>
      </c>
      <c r="Y1856" t="s">
        <v>120</v>
      </c>
      <c r="Z1856">
        <v>16.664999999999999</v>
      </c>
      <c r="AA1856">
        <v>0</v>
      </c>
    </row>
    <row r="1857" spans="1:27" x14ac:dyDescent="0.25">
      <c r="A1857" t="s">
        <v>2153</v>
      </c>
      <c r="B1857" t="s">
        <v>1604</v>
      </c>
      <c r="C1857" s="8" t="s">
        <v>1605</v>
      </c>
      <c r="D1857">
        <v>0</v>
      </c>
      <c r="E1857" t="s">
        <v>148</v>
      </c>
      <c r="F1857" t="s">
        <v>149</v>
      </c>
      <c r="G1857" t="s">
        <v>85</v>
      </c>
      <c r="H1857" t="s">
        <v>94</v>
      </c>
      <c r="I1857" t="s">
        <v>95</v>
      </c>
      <c r="J1857">
        <v>16</v>
      </c>
      <c r="K1857">
        <v>1.6299999999999999E-2</v>
      </c>
      <c r="L1857" t="s">
        <v>88</v>
      </c>
      <c r="M1857" t="s">
        <v>89</v>
      </c>
      <c r="N1857">
        <v>0</v>
      </c>
      <c r="O1857">
        <v>0</v>
      </c>
      <c r="P1857">
        <v>0</v>
      </c>
      <c r="Q1857">
        <v>0</v>
      </c>
      <c r="S1857">
        <v>1</v>
      </c>
      <c r="T1857">
        <v>1</v>
      </c>
      <c r="U1857">
        <v>0</v>
      </c>
      <c r="V1857" t="s">
        <v>90</v>
      </c>
      <c r="W1857">
        <v>0</v>
      </c>
      <c r="Y1857" t="s">
        <v>89</v>
      </c>
      <c r="Z1857">
        <v>0</v>
      </c>
      <c r="AA1857">
        <v>0</v>
      </c>
    </row>
    <row r="1858" spans="1:27" x14ac:dyDescent="0.25">
      <c r="A1858" t="s">
        <v>2154</v>
      </c>
      <c r="B1858" t="s">
        <v>1604</v>
      </c>
      <c r="C1858" s="8" t="s">
        <v>1605</v>
      </c>
      <c r="D1858">
        <v>0</v>
      </c>
      <c r="E1858" t="s">
        <v>151</v>
      </c>
      <c r="F1858" t="s">
        <v>152</v>
      </c>
      <c r="G1858" t="s">
        <v>85</v>
      </c>
      <c r="H1858" t="s">
        <v>94</v>
      </c>
      <c r="I1858" t="s">
        <v>95</v>
      </c>
      <c r="J1858">
        <v>17</v>
      </c>
      <c r="K1858">
        <v>1.6299999999999999E-2</v>
      </c>
      <c r="L1858" t="s">
        <v>88</v>
      </c>
      <c r="M1858" t="s">
        <v>89</v>
      </c>
      <c r="N1858">
        <v>0</v>
      </c>
      <c r="O1858">
        <v>0</v>
      </c>
      <c r="P1858">
        <v>0</v>
      </c>
      <c r="Q1858">
        <v>0</v>
      </c>
      <c r="S1858">
        <v>1</v>
      </c>
      <c r="T1858">
        <v>1</v>
      </c>
      <c r="U1858">
        <v>0</v>
      </c>
      <c r="V1858" t="s">
        <v>90</v>
      </c>
      <c r="W1858">
        <v>0</v>
      </c>
      <c r="Y1858" t="s">
        <v>89</v>
      </c>
      <c r="Z1858">
        <v>0</v>
      </c>
      <c r="AA1858">
        <v>0</v>
      </c>
    </row>
    <row r="1859" spans="1:27" x14ac:dyDescent="0.25">
      <c r="A1859" t="s">
        <v>2155</v>
      </c>
      <c r="B1859" t="s">
        <v>1604</v>
      </c>
      <c r="C1859" s="8" t="s">
        <v>1605</v>
      </c>
      <c r="D1859">
        <v>0</v>
      </c>
      <c r="E1859" t="s">
        <v>154</v>
      </c>
      <c r="F1859" t="s">
        <v>155</v>
      </c>
      <c r="G1859" t="s">
        <v>85</v>
      </c>
      <c r="H1859" t="s">
        <v>94</v>
      </c>
      <c r="I1859" t="s">
        <v>95</v>
      </c>
      <c r="J1859">
        <v>12</v>
      </c>
      <c r="K1859">
        <v>1.6299999999999999E-2</v>
      </c>
      <c r="L1859" t="s">
        <v>88</v>
      </c>
      <c r="M1859" t="s">
        <v>89</v>
      </c>
      <c r="N1859">
        <v>0</v>
      </c>
      <c r="O1859">
        <v>0</v>
      </c>
      <c r="P1859">
        <v>0</v>
      </c>
      <c r="Q1859">
        <v>0</v>
      </c>
      <c r="S1859">
        <v>1</v>
      </c>
      <c r="T1859">
        <v>1</v>
      </c>
      <c r="U1859">
        <v>0</v>
      </c>
      <c r="V1859" t="s">
        <v>90</v>
      </c>
      <c r="W1859">
        <v>0</v>
      </c>
      <c r="Y1859" t="s">
        <v>89</v>
      </c>
      <c r="Z1859">
        <v>0</v>
      </c>
      <c r="AA1859">
        <v>0</v>
      </c>
    </row>
    <row r="1860" spans="1:27" x14ac:dyDescent="0.25">
      <c r="A1860" t="s">
        <v>2156</v>
      </c>
      <c r="B1860" t="s">
        <v>1604</v>
      </c>
      <c r="C1860" s="8" t="s">
        <v>1605</v>
      </c>
      <c r="D1860">
        <v>0</v>
      </c>
      <c r="E1860" t="s">
        <v>157</v>
      </c>
      <c r="F1860" t="s">
        <v>158</v>
      </c>
      <c r="G1860" t="s">
        <v>85</v>
      </c>
      <c r="H1860" t="s">
        <v>104</v>
      </c>
      <c r="I1860" t="s">
        <v>105</v>
      </c>
      <c r="J1860">
        <v>35</v>
      </c>
      <c r="K1860">
        <v>3.2500000000000001E-2</v>
      </c>
      <c r="L1860" t="s">
        <v>88</v>
      </c>
      <c r="M1860" t="s">
        <v>89</v>
      </c>
      <c r="N1860">
        <v>0</v>
      </c>
      <c r="O1860">
        <v>0</v>
      </c>
      <c r="P1860">
        <v>0</v>
      </c>
      <c r="Q1860">
        <v>0</v>
      </c>
      <c r="S1860">
        <v>1</v>
      </c>
      <c r="T1860">
        <v>1</v>
      </c>
      <c r="U1860">
        <v>0</v>
      </c>
      <c r="V1860" t="s">
        <v>90</v>
      </c>
      <c r="W1860">
        <v>0</v>
      </c>
      <c r="Y1860" t="s">
        <v>89</v>
      </c>
      <c r="Z1860">
        <v>0</v>
      </c>
      <c r="AA1860">
        <v>0</v>
      </c>
    </row>
    <row r="1861" spans="1:27" x14ac:dyDescent="0.25">
      <c r="A1861" t="s">
        <v>2157</v>
      </c>
      <c r="B1861" t="s">
        <v>1604</v>
      </c>
      <c r="C1861" s="8" t="s">
        <v>1605</v>
      </c>
      <c r="D1861">
        <v>0</v>
      </c>
      <c r="E1861" t="s">
        <v>160</v>
      </c>
      <c r="F1861" t="s">
        <v>161</v>
      </c>
      <c r="G1861" t="s">
        <v>85</v>
      </c>
      <c r="H1861" t="s">
        <v>118</v>
      </c>
      <c r="I1861" t="s">
        <v>119</v>
      </c>
      <c r="J1861">
        <v>38</v>
      </c>
      <c r="K1861">
        <v>4.3299999999999998E-2</v>
      </c>
      <c r="L1861" t="s">
        <v>88</v>
      </c>
      <c r="M1861" t="s">
        <v>140</v>
      </c>
      <c r="N1861">
        <v>0</v>
      </c>
      <c r="O1861">
        <v>0</v>
      </c>
      <c r="P1861">
        <v>0</v>
      </c>
      <c r="Q1861">
        <v>0</v>
      </c>
      <c r="S1861">
        <v>1</v>
      </c>
      <c r="T1861">
        <v>1</v>
      </c>
      <c r="U1861">
        <v>0</v>
      </c>
      <c r="V1861" t="s">
        <v>90</v>
      </c>
      <c r="W1861">
        <v>0</v>
      </c>
      <c r="Y1861" t="s">
        <v>140</v>
      </c>
      <c r="Z1861">
        <v>50</v>
      </c>
      <c r="AA1861">
        <v>0</v>
      </c>
    </row>
    <row r="1862" spans="1:27" x14ac:dyDescent="0.25">
      <c r="A1862" t="s">
        <v>2158</v>
      </c>
      <c r="B1862" t="s">
        <v>1604</v>
      </c>
      <c r="C1862" s="8" t="s">
        <v>1605</v>
      </c>
      <c r="D1862">
        <v>0</v>
      </c>
      <c r="E1862" t="s">
        <v>163</v>
      </c>
      <c r="F1862" t="s">
        <v>164</v>
      </c>
      <c r="G1862" t="s">
        <v>85</v>
      </c>
      <c r="H1862" t="s">
        <v>165</v>
      </c>
      <c r="I1862" t="s">
        <v>166</v>
      </c>
      <c r="J1862">
        <v>29</v>
      </c>
      <c r="K1862">
        <v>2.1700000000000001E-2</v>
      </c>
      <c r="L1862" t="s">
        <v>88</v>
      </c>
      <c r="M1862" t="s">
        <v>140</v>
      </c>
      <c r="N1862">
        <v>0</v>
      </c>
      <c r="O1862">
        <v>0</v>
      </c>
      <c r="P1862">
        <v>0</v>
      </c>
      <c r="Q1862">
        <v>0</v>
      </c>
      <c r="S1862">
        <v>1</v>
      </c>
      <c r="T1862">
        <v>1</v>
      </c>
      <c r="U1862">
        <v>0</v>
      </c>
      <c r="V1862" t="s">
        <v>121</v>
      </c>
      <c r="W1862">
        <v>0</v>
      </c>
      <c r="Y1862" t="s">
        <v>140</v>
      </c>
      <c r="Z1862">
        <v>50</v>
      </c>
      <c r="AA1862">
        <v>0</v>
      </c>
    </row>
    <row r="1863" spans="1:27" x14ac:dyDescent="0.25">
      <c r="A1863" t="s">
        <v>2159</v>
      </c>
      <c r="B1863" t="s">
        <v>1604</v>
      </c>
      <c r="C1863" s="8" t="s">
        <v>1605</v>
      </c>
      <c r="D1863">
        <v>0</v>
      </c>
      <c r="E1863" t="s">
        <v>168</v>
      </c>
      <c r="F1863" t="s">
        <v>169</v>
      </c>
      <c r="G1863" t="s">
        <v>85</v>
      </c>
      <c r="H1863" t="s">
        <v>165</v>
      </c>
      <c r="I1863" t="s">
        <v>166</v>
      </c>
      <c r="J1863">
        <v>30</v>
      </c>
      <c r="K1863">
        <v>2.1700000000000001E-2</v>
      </c>
      <c r="L1863" t="s">
        <v>88</v>
      </c>
      <c r="M1863" t="s">
        <v>140</v>
      </c>
      <c r="N1863">
        <v>0</v>
      </c>
      <c r="O1863">
        <v>0</v>
      </c>
      <c r="P1863">
        <v>0</v>
      </c>
      <c r="Q1863">
        <v>0</v>
      </c>
      <c r="S1863">
        <v>1</v>
      </c>
      <c r="T1863">
        <v>1</v>
      </c>
      <c r="U1863">
        <v>0</v>
      </c>
      <c r="V1863" t="s">
        <v>90</v>
      </c>
      <c r="W1863">
        <v>0</v>
      </c>
      <c r="Y1863" t="s">
        <v>140</v>
      </c>
      <c r="Z1863">
        <v>50</v>
      </c>
      <c r="AA1863">
        <v>0</v>
      </c>
    </row>
    <row r="1864" spans="1:27" x14ac:dyDescent="0.25">
      <c r="A1864" t="s">
        <v>2160</v>
      </c>
      <c r="B1864" t="s">
        <v>1604</v>
      </c>
      <c r="C1864" s="8" t="s">
        <v>1605</v>
      </c>
      <c r="D1864">
        <v>1.085</v>
      </c>
      <c r="E1864" t="s">
        <v>171</v>
      </c>
      <c r="F1864" t="s">
        <v>172</v>
      </c>
      <c r="G1864" t="s">
        <v>85</v>
      </c>
      <c r="H1864" t="s">
        <v>165</v>
      </c>
      <c r="I1864" t="s">
        <v>166</v>
      </c>
      <c r="J1864">
        <v>31</v>
      </c>
      <c r="K1864">
        <v>2.1700000000000001E-2</v>
      </c>
      <c r="L1864" t="s">
        <v>88</v>
      </c>
      <c r="M1864" t="s">
        <v>140</v>
      </c>
      <c r="N1864">
        <v>50</v>
      </c>
      <c r="O1864">
        <v>50</v>
      </c>
      <c r="P1864">
        <v>0</v>
      </c>
      <c r="Q1864">
        <v>0</v>
      </c>
      <c r="S1864">
        <v>1</v>
      </c>
      <c r="T1864">
        <v>1</v>
      </c>
      <c r="U1864">
        <v>0</v>
      </c>
      <c r="V1864" t="s">
        <v>97</v>
      </c>
      <c r="W1864">
        <v>1</v>
      </c>
      <c r="Y1864" t="s">
        <v>140</v>
      </c>
      <c r="Z1864">
        <v>50</v>
      </c>
      <c r="AA1864">
        <v>50</v>
      </c>
    </row>
    <row r="1865" spans="1:27" x14ac:dyDescent="0.25">
      <c r="A1865" t="s">
        <v>2161</v>
      </c>
      <c r="B1865" t="s">
        <v>1604</v>
      </c>
      <c r="C1865" s="8" t="s">
        <v>1605</v>
      </c>
      <c r="D1865">
        <v>1.085</v>
      </c>
      <c r="E1865" t="s">
        <v>174</v>
      </c>
      <c r="F1865" t="s">
        <v>175</v>
      </c>
      <c r="G1865" t="s">
        <v>85</v>
      </c>
      <c r="H1865" t="s">
        <v>165</v>
      </c>
      <c r="I1865" t="s">
        <v>166</v>
      </c>
      <c r="J1865">
        <v>28</v>
      </c>
      <c r="K1865">
        <v>2.1700000000000001E-2</v>
      </c>
      <c r="L1865" t="s">
        <v>88</v>
      </c>
      <c r="M1865" t="s">
        <v>140</v>
      </c>
      <c r="N1865">
        <v>50</v>
      </c>
      <c r="O1865">
        <v>50</v>
      </c>
      <c r="P1865">
        <v>0</v>
      </c>
      <c r="Q1865">
        <v>0</v>
      </c>
      <c r="S1865">
        <v>1</v>
      </c>
      <c r="T1865">
        <v>1</v>
      </c>
      <c r="U1865">
        <v>0</v>
      </c>
      <c r="V1865" t="s">
        <v>97</v>
      </c>
      <c r="W1865">
        <v>1</v>
      </c>
      <c r="Y1865" t="s">
        <v>140</v>
      </c>
      <c r="Z1865">
        <v>50</v>
      </c>
      <c r="AA1865">
        <v>50</v>
      </c>
    </row>
    <row r="1866" spans="1:27" x14ac:dyDescent="0.25">
      <c r="A1866" t="s">
        <v>2162</v>
      </c>
      <c r="B1866" t="s">
        <v>1604</v>
      </c>
      <c r="C1866" s="8" t="s">
        <v>1605</v>
      </c>
      <c r="D1866">
        <v>0</v>
      </c>
      <c r="E1866" t="s">
        <v>177</v>
      </c>
      <c r="F1866" t="s">
        <v>178</v>
      </c>
      <c r="G1866" t="s">
        <v>85</v>
      </c>
      <c r="H1866" t="s">
        <v>165</v>
      </c>
      <c r="I1866" t="s">
        <v>166</v>
      </c>
      <c r="J1866">
        <v>27</v>
      </c>
      <c r="K1866">
        <v>2.1700000000000001E-2</v>
      </c>
      <c r="L1866" t="s">
        <v>88</v>
      </c>
      <c r="M1866" t="s">
        <v>140</v>
      </c>
      <c r="N1866">
        <v>0</v>
      </c>
      <c r="O1866">
        <v>0</v>
      </c>
      <c r="P1866">
        <v>0</v>
      </c>
      <c r="Q1866">
        <v>0</v>
      </c>
      <c r="S1866">
        <v>1</v>
      </c>
      <c r="T1866">
        <v>1</v>
      </c>
      <c r="U1866">
        <v>0</v>
      </c>
      <c r="V1866" t="s">
        <v>90</v>
      </c>
      <c r="W1866">
        <v>0</v>
      </c>
      <c r="Y1866" t="s">
        <v>140</v>
      </c>
      <c r="Z1866">
        <v>50</v>
      </c>
      <c r="AA1866">
        <v>0</v>
      </c>
    </row>
    <row r="1867" spans="1:27" x14ac:dyDescent="0.25">
      <c r="A1867" t="s">
        <v>2163</v>
      </c>
      <c r="B1867" t="s">
        <v>1604</v>
      </c>
      <c r="C1867" s="8" t="s">
        <v>1605</v>
      </c>
      <c r="D1867">
        <v>1.085</v>
      </c>
      <c r="E1867" t="s">
        <v>180</v>
      </c>
      <c r="F1867" t="s">
        <v>181</v>
      </c>
      <c r="G1867" t="s">
        <v>85</v>
      </c>
      <c r="H1867" t="s">
        <v>165</v>
      </c>
      <c r="I1867" t="s">
        <v>166</v>
      </c>
      <c r="J1867">
        <v>32</v>
      </c>
      <c r="K1867">
        <v>2.1700000000000001E-2</v>
      </c>
      <c r="L1867" t="s">
        <v>88</v>
      </c>
      <c r="M1867" t="s">
        <v>140</v>
      </c>
      <c r="N1867">
        <v>50</v>
      </c>
      <c r="O1867">
        <v>50</v>
      </c>
      <c r="P1867">
        <v>0</v>
      </c>
      <c r="Q1867">
        <v>0</v>
      </c>
      <c r="S1867">
        <v>1</v>
      </c>
      <c r="T1867">
        <v>1</v>
      </c>
      <c r="U1867">
        <v>0</v>
      </c>
      <c r="V1867" t="s">
        <v>97</v>
      </c>
      <c r="W1867">
        <v>1</v>
      </c>
      <c r="Y1867" t="s">
        <v>140</v>
      </c>
      <c r="Z1867">
        <v>50</v>
      </c>
      <c r="AA1867">
        <v>50</v>
      </c>
    </row>
    <row r="1868" spans="1:27" x14ac:dyDescent="0.25">
      <c r="A1868" t="s">
        <v>2164</v>
      </c>
      <c r="B1868" t="s">
        <v>1604</v>
      </c>
      <c r="C1868" s="8" t="s">
        <v>1605</v>
      </c>
      <c r="D1868">
        <v>0</v>
      </c>
      <c r="E1868" t="s">
        <v>183</v>
      </c>
      <c r="F1868" t="s">
        <v>184</v>
      </c>
      <c r="G1868" t="s">
        <v>85</v>
      </c>
      <c r="H1868" t="s">
        <v>104</v>
      </c>
      <c r="I1868" t="s">
        <v>105</v>
      </c>
      <c r="J1868">
        <v>36</v>
      </c>
      <c r="K1868">
        <v>3.2500000000000001E-2</v>
      </c>
      <c r="L1868" t="s">
        <v>88</v>
      </c>
      <c r="M1868" t="s">
        <v>89</v>
      </c>
      <c r="N1868">
        <v>0</v>
      </c>
      <c r="O1868">
        <v>0</v>
      </c>
      <c r="P1868">
        <v>0</v>
      </c>
      <c r="Q1868">
        <v>0</v>
      </c>
      <c r="S1868">
        <v>1</v>
      </c>
      <c r="T1868">
        <v>1</v>
      </c>
      <c r="U1868">
        <v>0</v>
      </c>
      <c r="V1868" t="s">
        <v>90</v>
      </c>
      <c r="W1868">
        <v>0</v>
      </c>
      <c r="Y1868" t="s">
        <v>89</v>
      </c>
      <c r="Z1868">
        <v>0</v>
      </c>
      <c r="AA1868">
        <v>0</v>
      </c>
    </row>
    <row r="1869" spans="1:27" x14ac:dyDescent="0.25">
      <c r="A1869" t="s">
        <v>2165</v>
      </c>
      <c r="B1869" t="s">
        <v>1604</v>
      </c>
      <c r="C1869" s="8" t="s">
        <v>1605</v>
      </c>
      <c r="D1869">
        <v>1.25</v>
      </c>
      <c r="E1869" t="s">
        <v>186</v>
      </c>
      <c r="F1869" t="s">
        <v>187</v>
      </c>
      <c r="G1869" t="s">
        <v>188</v>
      </c>
      <c r="H1869" t="s">
        <v>189</v>
      </c>
      <c r="I1869" t="s">
        <v>190</v>
      </c>
      <c r="J1869">
        <v>4</v>
      </c>
      <c r="K1869">
        <v>2.5000000000000001E-2</v>
      </c>
      <c r="L1869" t="s">
        <v>88</v>
      </c>
      <c r="M1869" t="s">
        <v>140</v>
      </c>
      <c r="N1869">
        <v>50</v>
      </c>
      <c r="O1869">
        <v>50</v>
      </c>
      <c r="P1869">
        <v>0</v>
      </c>
      <c r="Q1869">
        <v>0</v>
      </c>
      <c r="S1869">
        <v>1</v>
      </c>
      <c r="T1869">
        <v>1</v>
      </c>
      <c r="U1869">
        <v>0</v>
      </c>
      <c r="V1869" t="s">
        <v>97</v>
      </c>
      <c r="W1869">
        <v>1</v>
      </c>
      <c r="Y1869" t="s">
        <v>140</v>
      </c>
      <c r="Z1869">
        <v>50</v>
      </c>
      <c r="AA1869">
        <v>50</v>
      </c>
    </row>
    <row r="1870" spans="1:27" x14ac:dyDescent="0.25">
      <c r="A1870" t="s">
        <v>2166</v>
      </c>
      <c r="B1870" t="s">
        <v>1604</v>
      </c>
      <c r="C1870" s="8" t="s">
        <v>1605</v>
      </c>
      <c r="D1870">
        <v>1.25</v>
      </c>
      <c r="E1870" t="s">
        <v>195</v>
      </c>
      <c r="F1870" t="s">
        <v>196</v>
      </c>
      <c r="G1870" t="s">
        <v>188</v>
      </c>
      <c r="H1870" t="s">
        <v>189</v>
      </c>
      <c r="I1870" t="s">
        <v>190</v>
      </c>
      <c r="J1870">
        <v>6</v>
      </c>
      <c r="K1870">
        <v>2.5000000000000001E-2</v>
      </c>
      <c r="L1870" t="s">
        <v>88</v>
      </c>
      <c r="M1870" t="s">
        <v>140</v>
      </c>
      <c r="N1870">
        <v>50</v>
      </c>
      <c r="O1870">
        <v>50</v>
      </c>
      <c r="P1870">
        <v>0</v>
      </c>
      <c r="Q1870">
        <v>0</v>
      </c>
      <c r="S1870">
        <v>1</v>
      </c>
      <c r="T1870">
        <v>1</v>
      </c>
      <c r="U1870">
        <v>0</v>
      </c>
      <c r="V1870" t="s">
        <v>97</v>
      </c>
      <c r="W1870">
        <v>1</v>
      </c>
      <c r="Y1870" t="s">
        <v>140</v>
      </c>
      <c r="Z1870">
        <v>50</v>
      </c>
      <c r="AA1870">
        <v>50</v>
      </c>
    </row>
    <row r="1871" spans="1:27" x14ac:dyDescent="0.25">
      <c r="A1871" t="s">
        <v>2167</v>
      </c>
      <c r="B1871" t="s">
        <v>1604</v>
      </c>
      <c r="C1871" s="8" t="s">
        <v>1605</v>
      </c>
      <c r="D1871">
        <v>1.25</v>
      </c>
      <c r="E1871" t="s">
        <v>198</v>
      </c>
      <c r="F1871" t="s">
        <v>199</v>
      </c>
      <c r="G1871" t="s">
        <v>188</v>
      </c>
      <c r="H1871" t="s">
        <v>189</v>
      </c>
      <c r="I1871" t="s">
        <v>190</v>
      </c>
      <c r="J1871">
        <v>7</v>
      </c>
      <c r="K1871">
        <v>2.5000000000000001E-2</v>
      </c>
      <c r="L1871" t="s">
        <v>88</v>
      </c>
      <c r="M1871" t="s">
        <v>140</v>
      </c>
      <c r="N1871">
        <v>50</v>
      </c>
      <c r="O1871">
        <v>50</v>
      </c>
      <c r="P1871">
        <v>0</v>
      </c>
      <c r="Q1871">
        <v>0</v>
      </c>
      <c r="S1871">
        <v>1</v>
      </c>
      <c r="T1871">
        <v>1</v>
      </c>
      <c r="U1871">
        <v>0</v>
      </c>
      <c r="V1871" t="s">
        <v>97</v>
      </c>
      <c r="W1871">
        <v>1</v>
      </c>
      <c r="Y1871" t="s">
        <v>140</v>
      </c>
      <c r="Z1871">
        <v>50</v>
      </c>
      <c r="AA1871">
        <v>50</v>
      </c>
    </row>
    <row r="1872" spans="1:27" x14ac:dyDescent="0.25">
      <c r="A1872" t="s">
        <v>2168</v>
      </c>
      <c r="B1872" t="s">
        <v>905</v>
      </c>
      <c r="C1872" s="8" t="s">
        <v>906</v>
      </c>
      <c r="D1872">
        <v>0.2316435</v>
      </c>
      <c r="E1872" t="s">
        <v>214</v>
      </c>
      <c r="F1872" t="s">
        <v>215</v>
      </c>
      <c r="G1872" t="s">
        <v>188</v>
      </c>
      <c r="H1872" t="s">
        <v>104</v>
      </c>
      <c r="I1872" t="s">
        <v>204</v>
      </c>
      <c r="J1872">
        <v>10</v>
      </c>
      <c r="K1872">
        <v>4.1700000000000001E-2</v>
      </c>
      <c r="L1872" t="s">
        <v>88</v>
      </c>
      <c r="M1872" t="s">
        <v>120</v>
      </c>
      <c r="N1872">
        <v>5.5549999999999997</v>
      </c>
      <c r="O1872">
        <v>5.5549999999999997</v>
      </c>
      <c r="P1872">
        <v>0</v>
      </c>
      <c r="Q1872">
        <v>0</v>
      </c>
      <c r="S1872">
        <v>1</v>
      </c>
      <c r="T1872">
        <v>1</v>
      </c>
      <c r="U1872">
        <v>0</v>
      </c>
      <c r="W1872">
        <v>0</v>
      </c>
      <c r="X1872">
        <v>1</v>
      </c>
      <c r="Y1872" t="s">
        <v>120</v>
      </c>
      <c r="Z1872">
        <v>16.664999999999999</v>
      </c>
      <c r="AA1872">
        <v>5.5549999999999997</v>
      </c>
    </row>
    <row r="1873" spans="1:27" x14ac:dyDescent="0.25">
      <c r="A1873" t="s">
        <v>2169</v>
      </c>
      <c r="B1873" t="s">
        <v>1604</v>
      </c>
      <c r="C1873" s="8" t="s">
        <v>1605</v>
      </c>
      <c r="D1873">
        <v>3.33</v>
      </c>
      <c r="E1873" t="s">
        <v>217</v>
      </c>
      <c r="F1873" t="s">
        <v>218</v>
      </c>
      <c r="G1873" t="s">
        <v>219</v>
      </c>
      <c r="H1873" t="s">
        <v>3</v>
      </c>
      <c r="I1873" t="s">
        <v>3</v>
      </c>
      <c r="J1873">
        <v>1</v>
      </c>
      <c r="K1873">
        <v>3.3300000000000003E-2</v>
      </c>
      <c r="L1873" t="s">
        <v>88</v>
      </c>
      <c r="M1873" t="s">
        <v>221</v>
      </c>
      <c r="N1873">
        <v>100</v>
      </c>
      <c r="O1873">
        <v>100</v>
      </c>
      <c r="P1873">
        <v>0</v>
      </c>
      <c r="Q1873">
        <v>0</v>
      </c>
      <c r="S1873">
        <v>1</v>
      </c>
      <c r="T1873">
        <v>1</v>
      </c>
      <c r="U1873">
        <v>0</v>
      </c>
      <c r="W1873">
        <v>0</v>
      </c>
      <c r="X1873">
        <v>100</v>
      </c>
      <c r="Y1873" t="s">
        <v>221</v>
      </c>
      <c r="Z1873">
        <v>50</v>
      </c>
      <c r="AA1873">
        <v>100</v>
      </c>
    </row>
    <row r="1874" spans="1:27" x14ac:dyDescent="0.25">
      <c r="A1874" t="s">
        <v>2170</v>
      </c>
      <c r="B1874" t="s">
        <v>1604</v>
      </c>
      <c r="C1874" s="8" t="s">
        <v>1605</v>
      </c>
      <c r="D1874">
        <v>0</v>
      </c>
      <c r="E1874" t="s">
        <v>223</v>
      </c>
      <c r="F1874" t="s">
        <v>224</v>
      </c>
      <c r="G1874" t="s">
        <v>219</v>
      </c>
      <c r="H1874" t="s">
        <v>3</v>
      </c>
      <c r="I1874" t="s">
        <v>3</v>
      </c>
      <c r="J1874">
        <v>3</v>
      </c>
      <c r="K1874">
        <v>3.3300000000000003E-2</v>
      </c>
      <c r="L1874" t="s">
        <v>88</v>
      </c>
      <c r="M1874" t="s">
        <v>221</v>
      </c>
      <c r="N1874">
        <v>0</v>
      </c>
      <c r="O1874">
        <v>0</v>
      </c>
      <c r="P1874">
        <v>0</v>
      </c>
      <c r="Q1874">
        <v>0</v>
      </c>
      <c r="S1874">
        <v>1</v>
      </c>
      <c r="T1874">
        <v>1</v>
      </c>
      <c r="U1874">
        <v>0</v>
      </c>
      <c r="W1874">
        <v>0</v>
      </c>
      <c r="X1874">
        <v>0</v>
      </c>
      <c r="Y1874" t="s">
        <v>221</v>
      </c>
      <c r="Z1874">
        <v>50</v>
      </c>
      <c r="AA1874">
        <v>0</v>
      </c>
    </row>
    <row r="1875" spans="1:27" x14ac:dyDescent="0.25">
      <c r="A1875" t="s">
        <v>2171</v>
      </c>
      <c r="B1875" t="s">
        <v>1604</v>
      </c>
      <c r="C1875" s="8" t="s">
        <v>1605</v>
      </c>
      <c r="D1875">
        <v>1.9646999999999999</v>
      </c>
      <c r="E1875" t="s">
        <v>226</v>
      </c>
      <c r="F1875" t="s">
        <v>227</v>
      </c>
      <c r="G1875" t="s">
        <v>219</v>
      </c>
      <c r="H1875" t="s">
        <v>3</v>
      </c>
      <c r="I1875" t="s">
        <v>3</v>
      </c>
      <c r="J1875">
        <v>2</v>
      </c>
      <c r="K1875">
        <v>3.3300000000000003E-2</v>
      </c>
      <c r="L1875" t="s">
        <v>88</v>
      </c>
      <c r="M1875" t="s">
        <v>221</v>
      </c>
      <c r="N1875">
        <v>59</v>
      </c>
      <c r="O1875">
        <v>59</v>
      </c>
      <c r="P1875">
        <v>0</v>
      </c>
      <c r="Q1875">
        <v>0</v>
      </c>
      <c r="S1875">
        <v>1</v>
      </c>
      <c r="T1875">
        <v>1</v>
      </c>
      <c r="U1875">
        <v>0</v>
      </c>
      <c r="W1875">
        <v>0</v>
      </c>
      <c r="X1875">
        <v>59</v>
      </c>
      <c r="Y1875" t="s">
        <v>221</v>
      </c>
      <c r="Z1875">
        <v>50</v>
      </c>
      <c r="AA1875">
        <v>59</v>
      </c>
    </row>
    <row r="1876" spans="1:27" x14ac:dyDescent="0.25">
      <c r="A1876" t="s">
        <v>2172</v>
      </c>
      <c r="B1876" t="s">
        <v>2008</v>
      </c>
      <c r="C1876" s="8" t="s">
        <v>2009</v>
      </c>
      <c r="D1876">
        <v>1.8599999999999901</v>
      </c>
      <c r="E1876" t="s">
        <v>83</v>
      </c>
      <c r="F1876" t="s">
        <v>84</v>
      </c>
      <c r="G1876" t="s">
        <v>85</v>
      </c>
      <c r="H1876" t="s">
        <v>86</v>
      </c>
      <c r="I1876" t="s">
        <v>87</v>
      </c>
      <c r="J1876">
        <v>24</v>
      </c>
      <c r="K1876">
        <v>1.8599999999999998E-2</v>
      </c>
      <c r="L1876" t="s">
        <v>211</v>
      </c>
      <c r="M1876" t="s">
        <v>211</v>
      </c>
      <c r="N1876">
        <v>50</v>
      </c>
      <c r="O1876">
        <v>100</v>
      </c>
      <c r="P1876">
        <v>100</v>
      </c>
      <c r="Q1876">
        <v>50</v>
      </c>
      <c r="S1876">
        <v>1</v>
      </c>
      <c r="T1876">
        <v>1</v>
      </c>
      <c r="U1876">
        <v>50</v>
      </c>
      <c r="AA1876">
        <v>0</v>
      </c>
    </row>
    <row r="1877" spans="1:27" x14ac:dyDescent="0.25">
      <c r="A1877" t="s">
        <v>2173</v>
      </c>
      <c r="B1877" t="s">
        <v>2008</v>
      </c>
      <c r="C1877" s="8" t="s">
        <v>2009</v>
      </c>
      <c r="D1877">
        <v>1.63</v>
      </c>
      <c r="E1877" t="s">
        <v>92</v>
      </c>
      <c r="F1877" t="s">
        <v>93</v>
      </c>
      <c r="G1877" t="s">
        <v>85</v>
      </c>
      <c r="H1877" t="s">
        <v>94</v>
      </c>
      <c r="I1877" t="s">
        <v>95</v>
      </c>
      <c r="J1877">
        <v>13</v>
      </c>
      <c r="K1877">
        <v>1.6299999999999999E-2</v>
      </c>
      <c r="L1877" t="s">
        <v>211</v>
      </c>
      <c r="M1877" t="s">
        <v>211</v>
      </c>
      <c r="N1877">
        <v>50</v>
      </c>
      <c r="O1877">
        <v>100</v>
      </c>
      <c r="P1877">
        <v>100</v>
      </c>
      <c r="Q1877">
        <v>50</v>
      </c>
      <c r="S1877">
        <v>1</v>
      </c>
      <c r="T1877">
        <v>1</v>
      </c>
      <c r="U1877">
        <v>50</v>
      </c>
      <c r="AA1877">
        <v>0</v>
      </c>
    </row>
    <row r="1878" spans="1:27" x14ac:dyDescent="0.25">
      <c r="A1878" t="s">
        <v>2174</v>
      </c>
      <c r="B1878" t="s">
        <v>2008</v>
      </c>
      <c r="C1878" s="8" t="s">
        <v>2009</v>
      </c>
      <c r="D1878">
        <v>1.8599999999999901</v>
      </c>
      <c r="E1878" t="s">
        <v>99</v>
      </c>
      <c r="F1878" t="s">
        <v>100</v>
      </c>
      <c r="G1878" t="s">
        <v>85</v>
      </c>
      <c r="H1878" t="s">
        <v>86</v>
      </c>
      <c r="I1878" t="s">
        <v>87</v>
      </c>
      <c r="J1878">
        <v>26</v>
      </c>
      <c r="K1878">
        <v>1.8599999999999998E-2</v>
      </c>
      <c r="L1878" t="s">
        <v>211</v>
      </c>
      <c r="M1878" t="s">
        <v>211</v>
      </c>
      <c r="N1878">
        <v>50</v>
      </c>
      <c r="O1878">
        <v>100</v>
      </c>
      <c r="P1878">
        <v>100</v>
      </c>
      <c r="Q1878">
        <v>50</v>
      </c>
      <c r="S1878">
        <v>1</v>
      </c>
      <c r="T1878">
        <v>1</v>
      </c>
      <c r="U1878">
        <v>50</v>
      </c>
      <c r="AA1878">
        <v>0</v>
      </c>
    </row>
    <row r="1879" spans="1:27" x14ac:dyDescent="0.25">
      <c r="A1879" t="s">
        <v>2175</v>
      </c>
      <c r="B1879" t="s">
        <v>2008</v>
      </c>
      <c r="C1879" s="8" t="s">
        <v>2009</v>
      </c>
      <c r="D1879">
        <v>1.63</v>
      </c>
      <c r="E1879" t="s">
        <v>107</v>
      </c>
      <c r="F1879" t="s">
        <v>108</v>
      </c>
      <c r="G1879" t="s">
        <v>85</v>
      </c>
      <c r="H1879" t="s">
        <v>94</v>
      </c>
      <c r="I1879" t="s">
        <v>95</v>
      </c>
      <c r="J1879">
        <v>19</v>
      </c>
      <c r="K1879">
        <v>1.6299999999999999E-2</v>
      </c>
      <c r="L1879" t="s">
        <v>211</v>
      </c>
      <c r="M1879" t="s">
        <v>211</v>
      </c>
      <c r="N1879">
        <v>50</v>
      </c>
      <c r="O1879">
        <v>100</v>
      </c>
      <c r="P1879">
        <v>100</v>
      </c>
      <c r="Q1879">
        <v>50</v>
      </c>
      <c r="S1879">
        <v>1</v>
      </c>
      <c r="T1879">
        <v>1</v>
      </c>
      <c r="U1879">
        <v>50</v>
      </c>
      <c r="AA1879">
        <v>0</v>
      </c>
    </row>
    <row r="1880" spans="1:27" x14ac:dyDescent="0.25">
      <c r="A1880" t="s">
        <v>2176</v>
      </c>
      <c r="B1880" t="s">
        <v>2008</v>
      </c>
      <c r="C1880" s="8" t="s">
        <v>2009</v>
      </c>
      <c r="D1880">
        <v>1.63</v>
      </c>
      <c r="E1880" t="s">
        <v>113</v>
      </c>
      <c r="F1880" t="s">
        <v>114</v>
      </c>
      <c r="G1880" t="s">
        <v>85</v>
      </c>
      <c r="H1880" t="s">
        <v>94</v>
      </c>
      <c r="I1880" t="s">
        <v>95</v>
      </c>
      <c r="J1880">
        <v>18</v>
      </c>
      <c r="K1880">
        <v>1.6299999999999999E-2</v>
      </c>
      <c r="L1880" t="s">
        <v>211</v>
      </c>
      <c r="M1880" t="s">
        <v>211</v>
      </c>
      <c r="N1880">
        <v>50</v>
      </c>
      <c r="O1880">
        <v>100</v>
      </c>
      <c r="P1880">
        <v>100</v>
      </c>
      <c r="Q1880">
        <v>50</v>
      </c>
      <c r="S1880">
        <v>1</v>
      </c>
      <c r="T1880">
        <v>1</v>
      </c>
      <c r="U1880">
        <v>50</v>
      </c>
      <c r="AA1880">
        <v>0</v>
      </c>
    </row>
    <row r="1881" spans="1:27" x14ac:dyDescent="0.25">
      <c r="A1881" t="s">
        <v>2177</v>
      </c>
      <c r="B1881" t="s">
        <v>2008</v>
      </c>
      <c r="C1881" s="8" t="s">
        <v>2009</v>
      </c>
      <c r="D1881">
        <v>1.8599999999999901</v>
      </c>
      <c r="E1881" t="s">
        <v>123</v>
      </c>
      <c r="F1881" t="s">
        <v>124</v>
      </c>
      <c r="G1881" t="s">
        <v>85</v>
      </c>
      <c r="H1881" t="s">
        <v>86</v>
      </c>
      <c r="I1881" t="s">
        <v>87</v>
      </c>
      <c r="J1881">
        <v>23</v>
      </c>
      <c r="K1881">
        <v>1.8599999999999998E-2</v>
      </c>
      <c r="L1881" t="s">
        <v>211</v>
      </c>
      <c r="M1881" t="s">
        <v>211</v>
      </c>
      <c r="N1881">
        <v>50</v>
      </c>
      <c r="O1881">
        <v>100</v>
      </c>
      <c r="P1881">
        <v>100</v>
      </c>
      <c r="Q1881">
        <v>50</v>
      </c>
      <c r="S1881">
        <v>1</v>
      </c>
      <c r="T1881">
        <v>1</v>
      </c>
      <c r="U1881">
        <v>50</v>
      </c>
      <c r="AA1881">
        <v>0</v>
      </c>
    </row>
    <row r="1882" spans="1:27" x14ac:dyDescent="0.25">
      <c r="A1882" t="s">
        <v>2178</v>
      </c>
      <c r="B1882" t="s">
        <v>2008</v>
      </c>
      <c r="C1882" s="8" t="s">
        <v>2009</v>
      </c>
      <c r="D1882">
        <v>1.8599999999999901</v>
      </c>
      <c r="E1882" t="s">
        <v>126</v>
      </c>
      <c r="F1882" t="s">
        <v>127</v>
      </c>
      <c r="G1882" t="s">
        <v>85</v>
      </c>
      <c r="H1882" t="s">
        <v>86</v>
      </c>
      <c r="I1882" t="s">
        <v>87</v>
      </c>
      <c r="J1882">
        <v>22</v>
      </c>
      <c r="K1882">
        <v>1.8599999999999998E-2</v>
      </c>
      <c r="L1882" t="s">
        <v>211</v>
      </c>
      <c r="M1882" t="s">
        <v>211</v>
      </c>
      <c r="N1882">
        <v>50</v>
      </c>
      <c r="O1882">
        <v>100</v>
      </c>
      <c r="P1882">
        <v>100</v>
      </c>
      <c r="Q1882">
        <v>50</v>
      </c>
      <c r="S1882">
        <v>1</v>
      </c>
      <c r="T1882">
        <v>1</v>
      </c>
      <c r="U1882">
        <v>50</v>
      </c>
      <c r="AA1882">
        <v>0</v>
      </c>
    </row>
    <row r="1883" spans="1:27" x14ac:dyDescent="0.25">
      <c r="A1883" t="s">
        <v>2179</v>
      </c>
      <c r="B1883" t="s">
        <v>2008</v>
      </c>
      <c r="C1883" s="8" t="s">
        <v>2009</v>
      </c>
      <c r="D1883">
        <v>1.63</v>
      </c>
      <c r="E1883" t="s">
        <v>129</v>
      </c>
      <c r="F1883" t="s">
        <v>130</v>
      </c>
      <c r="G1883" t="s">
        <v>85</v>
      </c>
      <c r="H1883" t="s">
        <v>94</v>
      </c>
      <c r="I1883" t="s">
        <v>95</v>
      </c>
      <c r="J1883">
        <v>15</v>
      </c>
      <c r="K1883">
        <v>1.6299999999999999E-2</v>
      </c>
      <c r="L1883" t="s">
        <v>211</v>
      </c>
      <c r="M1883" t="s">
        <v>211</v>
      </c>
      <c r="N1883">
        <v>50</v>
      </c>
      <c r="O1883">
        <v>100</v>
      </c>
      <c r="P1883">
        <v>100</v>
      </c>
      <c r="Q1883">
        <v>50</v>
      </c>
      <c r="S1883">
        <v>1</v>
      </c>
      <c r="T1883">
        <v>1</v>
      </c>
      <c r="U1883">
        <v>50</v>
      </c>
      <c r="AA1883">
        <v>0</v>
      </c>
    </row>
    <row r="1884" spans="1:27" x14ac:dyDescent="0.25">
      <c r="A1884" t="s">
        <v>2180</v>
      </c>
      <c r="B1884" t="s">
        <v>2008</v>
      </c>
      <c r="C1884" s="8" t="s">
        <v>2009</v>
      </c>
      <c r="D1884">
        <v>1.8599999999999901</v>
      </c>
      <c r="E1884" t="s">
        <v>132</v>
      </c>
      <c r="F1884" t="s">
        <v>133</v>
      </c>
      <c r="G1884" t="s">
        <v>85</v>
      </c>
      <c r="H1884" t="s">
        <v>86</v>
      </c>
      <c r="I1884" t="s">
        <v>87</v>
      </c>
      <c r="J1884">
        <v>21</v>
      </c>
      <c r="K1884">
        <v>1.8599999999999998E-2</v>
      </c>
      <c r="L1884" t="s">
        <v>211</v>
      </c>
      <c r="M1884" t="s">
        <v>211</v>
      </c>
      <c r="N1884">
        <v>50</v>
      </c>
      <c r="O1884">
        <v>100</v>
      </c>
      <c r="P1884">
        <v>100</v>
      </c>
      <c r="Q1884">
        <v>50</v>
      </c>
      <c r="S1884">
        <v>1</v>
      </c>
      <c r="T1884">
        <v>1</v>
      </c>
      <c r="U1884">
        <v>50</v>
      </c>
      <c r="AA1884">
        <v>0</v>
      </c>
    </row>
    <row r="1885" spans="1:27" x14ac:dyDescent="0.25">
      <c r="A1885" t="s">
        <v>2181</v>
      </c>
      <c r="B1885" t="s">
        <v>2008</v>
      </c>
      <c r="C1885" s="8" t="s">
        <v>2009</v>
      </c>
      <c r="D1885">
        <v>1.6187529999999899</v>
      </c>
      <c r="E1885" t="s">
        <v>135</v>
      </c>
      <c r="F1885" t="s">
        <v>136</v>
      </c>
      <c r="G1885" t="s">
        <v>85</v>
      </c>
      <c r="H1885" t="s">
        <v>94</v>
      </c>
      <c r="I1885" t="s">
        <v>95</v>
      </c>
      <c r="J1885">
        <v>14</v>
      </c>
      <c r="K1885">
        <v>1.6299999999999999E-2</v>
      </c>
      <c r="L1885" t="s">
        <v>211</v>
      </c>
      <c r="M1885" t="s">
        <v>211</v>
      </c>
      <c r="N1885">
        <v>50</v>
      </c>
      <c r="O1885">
        <v>99.31</v>
      </c>
      <c r="P1885">
        <v>98.62</v>
      </c>
      <c r="Q1885">
        <v>49.31</v>
      </c>
      <c r="S1885">
        <v>1</v>
      </c>
      <c r="T1885">
        <v>1</v>
      </c>
      <c r="U1885">
        <v>49.31</v>
      </c>
      <c r="AA1885">
        <v>0</v>
      </c>
    </row>
    <row r="1886" spans="1:27" x14ac:dyDescent="0.25">
      <c r="A1886" t="s">
        <v>2182</v>
      </c>
      <c r="B1886" t="s">
        <v>2008</v>
      </c>
      <c r="C1886" s="8" t="s">
        <v>2009</v>
      </c>
      <c r="D1886">
        <v>1.63</v>
      </c>
      <c r="E1886" t="s">
        <v>148</v>
      </c>
      <c r="F1886" t="s">
        <v>149</v>
      </c>
      <c r="G1886" t="s">
        <v>85</v>
      </c>
      <c r="H1886" t="s">
        <v>94</v>
      </c>
      <c r="I1886" t="s">
        <v>95</v>
      </c>
      <c r="J1886">
        <v>16</v>
      </c>
      <c r="K1886">
        <v>1.6299999999999999E-2</v>
      </c>
      <c r="L1886" t="s">
        <v>211</v>
      </c>
      <c r="M1886" t="s">
        <v>211</v>
      </c>
      <c r="N1886">
        <v>50</v>
      </c>
      <c r="O1886">
        <v>100</v>
      </c>
      <c r="P1886">
        <v>100</v>
      </c>
      <c r="Q1886">
        <v>50</v>
      </c>
      <c r="S1886">
        <v>1</v>
      </c>
      <c r="T1886">
        <v>1</v>
      </c>
      <c r="U1886">
        <v>50</v>
      </c>
      <c r="AA1886">
        <v>0</v>
      </c>
    </row>
    <row r="1887" spans="1:27" x14ac:dyDescent="0.25">
      <c r="A1887" t="s">
        <v>2183</v>
      </c>
      <c r="B1887" t="s">
        <v>2008</v>
      </c>
      <c r="C1887" s="8" t="s">
        <v>2009</v>
      </c>
      <c r="D1887">
        <v>1.63</v>
      </c>
      <c r="E1887" t="s">
        <v>151</v>
      </c>
      <c r="F1887" t="s">
        <v>152</v>
      </c>
      <c r="G1887" t="s">
        <v>85</v>
      </c>
      <c r="H1887" t="s">
        <v>94</v>
      </c>
      <c r="I1887" t="s">
        <v>95</v>
      </c>
      <c r="J1887">
        <v>17</v>
      </c>
      <c r="K1887">
        <v>1.6299999999999999E-2</v>
      </c>
      <c r="L1887" t="s">
        <v>211</v>
      </c>
      <c r="M1887" t="s">
        <v>211</v>
      </c>
      <c r="N1887">
        <v>50</v>
      </c>
      <c r="O1887">
        <v>100</v>
      </c>
      <c r="P1887">
        <v>100</v>
      </c>
      <c r="Q1887">
        <v>50</v>
      </c>
      <c r="S1887">
        <v>1</v>
      </c>
      <c r="T1887">
        <v>1</v>
      </c>
      <c r="U1887">
        <v>50</v>
      </c>
      <c r="AA1887">
        <v>0</v>
      </c>
    </row>
    <row r="1888" spans="1:27" x14ac:dyDescent="0.25">
      <c r="A1888" t="s">
        <v>2184</v>
      </c>
      <c r="B1888" t="s">
        <v>2008</v>
      </c>
      <c r="C1888" s="8" t="s">
        <v>2009</v>
      </c>
      <c r="D1888">
        <v>3.2051500000000002</v>
      </c>
      <c r="E1888" t="s">
        <v>157</v>
      </c>
      <c r="F1888" t="s">
        <v>158</v>
      </c>
      <c r="G1888" t="s">
        <v>85</v>
      </c>
      <c r="H1888" t="s">
        <v>104</v>
      </c>
      <c r="I1888" t="s">
        <v>105</v>
      </c>
      <c r="J1888">
        <v>35</v>
      </c>
      <c r="K1888">
        <v>3.2500000000000001E-2</v>
      </c>
      <c r="L1888" t="s">
        <v>211</v>
      </c>
      <c r="M1888" t="s">
        <v>211</v>
      </c>
      <c r="N1888">
        <v>50</v>
      </c>
      <c r="O1888">
        <v>98.62</v>
      </c>
      <c r="P1888">
        <v>97.24</v>
      </c>
      <c r="Q1888">
        <v>48.62</v>
      </c>
      <c r="S1888">
        <v>1</v>
      </c>
      <c r="T1888">
        <v>1</v>
      </c>
      <c r="U1888">
        <v>48.62</v>
      </c>
      <c r="AA1888">
        <v>0</v>
      </c>
    </row>
    <row r="1889" spans="1:27" x14ac:dyDescent="0.25">
      <c r="A1889" t="s">
        <v>2185</v>
      </c>
      <c r="B1889" t="s">
        <v>2008</v>
      </c>
      <c r="C1889" s="8" t="s">
        <v>2009</v>
      </c>
      <c r="D1889">
        <v>1.625</v>
      </c>
      <c r="E1889" t="s">
        <v>102</v>
      </c>
      <c r="F1889" t="s">
        <v>103</v>
      </c>
      <c r="G1889" t="s">
        <v>85</v>
      </c>
      <c r="H1889" t="s">
        <v>104</v>
      </c>
      <c r="I1889" t="s">
        <v>105</v>
      </c>
      <c r="J1889">
        <v>34</v>
      </c>
      <c r="K1889">
        <v>3.2500000000000001E-2</v>
      </c>
      <c r="L1889" t="s">
        <v>88</v>
      </c>
      <c r="M1889" t="s">
        <v>268</v>
      </c>
      <c r="N1889">
        <v>50</v>
      </c>
      <c r="O1889">
        <v>50</v>
      </c>
      <c r="P1889">
        <v>0</v>
      </c>
      <c r="Q1889">
        <v>0</v>
      </c>
      <c r="S1889">
        <v>1</v>
      </c>
      <c r="T1889">
        <v>1</v>
      </c>
      <c r="U1889">
        <v>0</v>
      </c>
      <c r="V1889" t="s">
        <v>97</v>
      </c>
      <c r="W1889">
        <v>1</v>
      </c>
      <c r="Y1889" t="s">
        <v>268</v>
      </c>
      <c r="Z1889">
        <v>50</v>
      </c>
      <c r="AA1889">
        <v>50</v>
      </c>
    </row>
    <row r="1890" spans="1:27" x14ac:dyDescent="0.25">
      <c r="A1890" t="s">
        <v>2186</v>
      </c>
      <c r="B1890" t="s">
        <v>2008</v>
      </c>
      <c r="C1890" s="8" t="s">
        <v>2009</v>
      </c>
      <c r="D1890">
        <v>0.61993799999999899</v>
      </c>
      <c r="E1890" t="s">
        <v>110</v>
      </c>
      <c r="F1890" t="s">
        <v>111</v>
      </c>
      <c r="G1890" t="s">
        <v>85</v>
      </c>
      <c r="H1890" t="s">
        <v>86</v>
      </c>
      <c r="I1890" t="s">
        <v>87</v>
      </c>
      <c r="J1890">
        <v>20</v>
      </c>
      <c r="K1890">
        <v>1.8599999999999998E-2</v>
      </c>
      <c r="L1890" t="s">
        <v>88</v>
      </c>
      <c r="M1890" t="s">
        <v>96</v>
      </c>
      <c r="N1890">
        <v>33.33</v>
      </c>
      <c r="O1890">
        <v>33.33</v>
      </c>
      <c r="P1890">
        <v>0</v>
      </c>
      <c r="Q1890">
        <v>0</v>
      </c>
      <c r="S1890">
        <v>1</v>
      </c>
      <c r="T1890">
        <v>1</v>
      </c>
      <c r="U1890">
        <v>0</v>
      </c>
      <c r="V1890" t="s">
        <v>97</v>
      </c>
      <c r="W1890">
        <v>1</v>
      </c>
      <c r="Y1890" t="s">
        <v>96</v>
      </c>
      <c r="Z1890">
        <v>33.33</v>
      </c>
      <c r="AA1890">
        <v>33.33</v>
      </c>
    </row>
    <row r="1891" spans="1:27" x14ac:dyDescent="0.25">
      <c r="A1891" t="s">
        <v>2187</v>
      </c>
      <c r="B1891" t="s">
        <v>2008</v>
      </c>
      <c r="C1891" s="8" t="s">
        <v>2009</v>
      </c>
      <c r="D1891">
        <v>0</v>
      </c>
      <c r="E1891" t="s">
        <v>116</v>
      </c>
      <c r="F1891" t="s">
        <v>117</v>
      </c>
      <c r="G1891" t="s">
        <v>85</v>
      </c>
      <c r="H1891" t="s">
        <v>118</v>
      </c>
      <c r="I1891" t="s">
        <v>119</v>
      </c>
      <c r="J1891">
        <v>37</v>
      </c>
      <c r="K1891">
        <v>4.3299999999999998E-2</v>
      </c>
      <c r="L1891" t="s">
        <v>88</v>
      </c>
      <c r="M1891" t="s">
        <v>89</v>
      </c>
      <c r="N1891">
        <v>0</v>
      </c>
      <c r="O1891">
        <v>0</v>
      </c>
      <c r="P1891">
        <v>0</v>
      </c>
      <c r="Q1891">
        <v>0</v>
      </c>
      <c r="S1891">
        <v>1</v>
      </c>
      <c r="T1891">
        <v>1</v>
      </c>
      <c r="U1891">
        <v>0</v>
      </c>
      <c r="V1891" t="s">
        <v>90</v>
      </c>
      <c r="W1891">
        <v>0</v>
      </c>
      <c r="Y1891" t="s">
        <v>89</v>
      </c>
      <c r="Z1891">
        <v>0</v>
      </c>
      <c r="AA1891">
        <v>0</v>
      </c>
    </row>
    <row r="1892" spans="1:27" x14ac:dyDescent="0.25">
      <c r="A1892" t="s">
        <v>2188</v>
      </c>
      <c r="B1892" t="s">
        <v>2008</v>
      </c>
      <c r="C1892" s="8" t="s">
        <v>2009</v>
      </c>
      <c r="D1892">
        <v>0</v>
      </c>
      <c r="E1892" t="s">
        <v>138</v>
      </c>
      <c r="F1892" t="s">
        <v>139</v>
      </c>
      <c r="G1892" t="s">
        <v>85</v>
      </c>
      <c r="H1892" t="s">
        <v>118</v>
      </c>
      <c r="I1892" t="s">
        <v>119</v>
      </c>
      <c r="J1892">
        <v>39</v>
      </c>
      <c r="K1892">
        <v>4.3299999999999998E-2</v>
      </c>
      <c r="L1892" t="s">
        <v>88</v>
      </c>
      <c r="M1892" t="s">
        <v>140</v>
      </c>
      <c r="N1892">
        <v>0</v>
      </c>
      <c r="O1892">
        <v>0</v>
      </c>
      <c r="P1892">
        <v>0</v>
      </c>
      <c r="Q1892">
        <v>0</v>
      </c>
      <c r="S1892">
        <v>1</v>
      </c>
      <c r="T1892">
        <v>1</v>
      </c>
      <c r="U1892">
        <v>0</v>
      </c>
      <c r="V1892" t="s">
        <v>90</v>
      </c>
      <c r="W1892">
        <v>0</v>
      </c>
      <c r="Y1892" t="s">
        <v>140</v>
      </c>
      <c r="Z1892">
        <v>50</v>
      </c>
      <c r="AA1892">
        <v>0</v>
      </c>
    </row>
    <row r="1893" spans="1:27" x14ac:dyDescent="0.25">
      <c r="A1893" t="s">
        <v>2189</v>
      </c>
      <c r="B1893" t="s">
        <v>2008</v>
      </c>
      <c r="C1893" s="8" t="s">
        <v>2009</v>
      </c>
      <c r="D1893">
        <v>1.625</v>
      </c>
      <c r="E1893" t="s">
        <v>142</v>
      </c>
      <c r="F1893" t="s">
        <v>143</v>
      </c>
      <c r="G1893" t="s">
        <v>85</v>
      </c>
      <c r="H1893" t="s">
        <v>104</v>
      </c>
      <c r="I1893" t="s">
        <v>105</v>
      </c>
      <c r="J1893">
        <v>33</v>
      </c>
      <c r="K1893">
        <v>3.2500000000000001E-2</v>
      </c>
      <c r="L1893" t="s">
        <v>88</v>
      </c>
      <c r="M1893" t="s">
        <v>268</v>
      </c>
      <c r="N1893">
        <v>50</v>
      </c>
      <c r="O1893">
        <v>50</v>
      </c>
      <c r="P1893">
        <v>0</v>
      </c>
      <c r="Q1893">
        <v>0</v>
      </c>
      <c r="S1893">
        <v>1</v>
      </c>
      <c r="T1893">
        <v>1</v>
      </c>
      <c r="U1893">
        <v>0</v>
      </c>
      <c r="V1893" t="s">
        <v>97</v>
      </c>
      <c r="W1893">
        <v>1</v>
      </c>
      <c r="Y1893" t="s">
        <v>268</v>
      </c>
      <c r="Z1893">
        <v>50</v>
      </c>
      <c r="AA1893">
        <v>50</v>
      </c>
    </row>
    <row r="1894" spans="1:27" x14ac:dyDescent="0.25">
      <c r="A1894" t="s">
        <v>2190</v>
      </c>
      <c r="B1894" t="s">
        <v>2008</v>
      </c>
      <c r="C1894" s="8" t="s">
        <v>2009</v>
      </c>
      <c r="D1894">
        <v>0</v>
      </c>
      <c r="E1894" t="s">
        <v>145</v>
      </c>
      <c r="F1894" t="s">
        <v>146</v>
      </c>
      <c r="G1894" t="s">
        <v>85</v>
      </c>
      <c r="H1894" t="s">
        <v>86</v>
      </c>
      <c r="I1894" t="s">
        <v>87</v>
      </c>
      <c r="J1894">
        <v>25</v>
      </c>
      <c r="K1894">
        <v>1.8599999999999998E-2</v>
      </c>
      <c r="L1894" t="s">
        <v>88</v>
      </c>
      <c r="M1894" t="s">
        <v>89</v>
      </c>
      <c r="N1894">
        <v>0</v>
      </c>
      <c r="O1894">
        <v>0</v>
      </c>
      <c r="P1894">
        <v>0</v>
      </c>
      <c r="Q1894">
        <v>0</v>
      </c>
      <c r="S1894">
        <v>1</v>
      </c>
      <c r="T1894">
        <v>1</v>
      </c>
      <c r="U1894">
        <v>0</v>
      </c>
      <c r="V1894" t="s">
        <v>90</v>
      </c>
      <c r="W1894">
        <v>0</v>
      </c>
      <c r="Y1894" t="s">
        <v>89</v>
      </c>
      <c r="Z1894">
        <v>0</v>
      </c>
      <c r="AA1894">
        <v>0</v>
      </c>
    </row>
    <row r="1895" spans="1:27" x14ac:dyDescent="0.25">
      <c r="A1895" t="s">
        <v>2191</v>
      </c>
      <c r="B1895" t="s">
        <v>2008</v>
      </c>
      <c r="C1895" s="8" t="s">
        <v>2009</v>
      </c>
      <c r="D1895">
        <v>0</v>
      </c>
      <c r="E1895" t="s">
        <v>154</v>
      </c>
      <c r="F1895" t="s">
        <v>155</v>
      </c>
      <c r="G1895" t="s">
        <v>85</v>
      </c>
      <c r="H1895" t="s">
        <v>94</v>
      </c>
      <c r="I1895" t="s">
        <v>95</v>
      </c>
      <c r="J1895">
        <v>12</v>
      </c>
      <c r="K1895">
        <v>1.6299999999999999E-2</v>
      </c>
      <c r="L1895" t="s">
        <v>88</v>
      </c>
      <c r="M1895" t="s">
        <v>268</v>
      </c>
      <c r="N1895">
        <v>0</v>
      </c>
      <c r="O1895">
        <v>0</v>
      </c>
      <c r="P1895">
        <v>0</v>
      </c>
      <c r="Q1895">
        <v>0</v>
      </c>
      <c r="S1895">
        <v>1</v>
      </c>
      <c r="T1895">
        <v>1</v>
      </c>
      <c r="U1895">
        <v>0</v>
      </c>
      <c r="V1895" t="s">
        <v>121</v>
      </c>
      <c r="W1895">
        <v>0</v>
      </c>
      <c r="Y1895" t="s">
        <v>268</v>
      </c>
      <c r="Z1895">
        <v>50</v>
      </c>
      <c r="AA1895">
        <v>0</v>
      </c>
    </row>
    <row r="1896" spans="1:27" x14ac:dyDescent="0.25">
      <c r="A1896" t="s">
        <v>2192</v>
      </c>
      <c r="B1896" t="s">
        <v>2008</v>
      </c>
      <c r="C1896" s="8" t="s">
        <v>2009</v>
      </c>
      <c r="D1896">
        <v>0</v>
      </c>
      <c r="E1896" t="s">
        <v>160</v>
      </c>
      <c r="F1896" t="s">
        <v>161</v>
      </c>
      <c r="G1896" t="s">
        <v>85</v>
      </c>
      <c r="H1896" t="s">
        <v>118</v>
      </c>
      <c r="I1896" t="s">
        <v>119</v>
      </c>
      <c r="J1896">
        <v>38</v>
      </c>
      <c r="K1896">
        <v>4.3299999999999998E-2</v>
      </c>
      <c r="L1896" t="s">
        <v>88</v>
      </c>
      <c r="M1896" t="s">
        <v>140</v>
      </c>
      <c r="N1896">
        <v>0</v>
      </c>
      <c r="O1896">
        <v>0</v>
      </c>
      <c r="P1896">
        <v>0</v>
      </c>
      <c r="Q1896">
        <v>0</v>
      </c>
      <c r="S1896">
        <v>1</v>
      </c>
      <c r="T1896">
        <v>1</v>
      </c>
      <c r="U1896">
        <v>0</v>
      </c>
      <c r="V1896" t="s">
        <v>90</v>
      </c>
      <c r="W1896">
        <v>0</v>
      </c>
      <c r="Y1896" t="s">
        <v>140</v>
      </c>
      <c r="Z1896">
        <v>50</v>
      </c>
      <c r="AA1896">
        <v>0</v>
      </c>
    </row>
    <row r="1897" spans="1:27" x14ac:dyDescent="0.25">
      <c r="A1897" t="s">
        <v>2193</v>
      </c>
      <c r="B1897" t="s">
        <v>2008</v>
      </c>
      <c r="C1897" s="8" t="s">
        <v>2009</v>
      </c>
      <c r="D1897">
        <v>1.085</v>
      </c>
      <c r="E1897" t="s">
        <v>163</v>
      </c>
      <c r="F1897" t="s">
        <v>164</v>
      </c>
      <c r="G1897" t="s">
        <v>85</v>
      </c>
      <c r="H1897" t="s">
        <v>165</v>
      </c>
      <c r="I1897" t="s">
        <v>166</v>
      </c>
      <c r="J1897">
        <v>29</v>
      </c>
      <c r="K1897">
        <v>2.1700000000000001E-2</v>
      </c>
      <c r="L1897" t="s">
        <v>88</v>
      </c>
      <c r="M1897" t="s">
        <v>140</v>
      </c>
      <c r="N1897">
        <v>50</v>
      </c>
      <c r="O1897">
        <v>50</v>
      </c>
      <c r="P1897">
        <v>0</v>
      </c>
      <c r="Q1897">
        <v>0</v>
      </c>
      <c r="S1897">
        <v>1</v>
      </c>
      <c r="T1897">
        <v>1</v>
      </c>
      <c r="U1897">
        <v>0</v>
      </c>
      <c r="V1897" t="s">
        <v>97</v>
      </c>
      <c r="W1897">
        <v>1</v>
      </c>
      <c r="Y1897" t="s">
        <v>140</v>
      </c>
      <c r="Z1897">
        <v>50</v>
      </c>
      <c r="AA1897">
        <v>50</v>
      </c>
    </row>
    <row r="1898" spans="1:27" x14ac:dyDescent="0.25">
      <c r="A1898" t="s">
        <v>2194</v>
      </c>
      <c r="B1898" t="s">
        <v>2008</v>
      </c>
      <c r="C1898" s="8" t="s">
        <v>2009</v>
      </c>
      <c r="D1898">
        <v>0</v>
      </c>
      <c r="E1898" t="s">
        <v>168</v>
      </c>
      <c r="F1898" t="s">
        <v>169</v>
      </c>
      <c r="G1898" t="s">
        <v>85</v>
      </c>
      <c r="H1898" t="s">
        <v>165</v>
      </c>
      <c r="I1898" t="s">
        <v>166</v>
      </c>
      <c r="J1898">
        <v>30</v>
      </c>
      <c r="K1898">
        <v>2.1700000000000001E-2</v>
      </c>
      <c r="L1898" t="s">
        <v>88</v>
      </c>
      <c r="M1898" t="s">
        <v>140</v>
      </c>
      <c r="N1898">
        <v>0</v>
      </c>
      <c r="O1898">
        <v>0</v>
      </c>
      <c r="P1898">
        <v>0</v>
      </c>
      <c r="Q1898">
        <v>0</v>
      </c>
      <c r="S1898">
        <v>1</v>
      </c>
      <c r="T1898">
        <v>1</v>
      </c>
      <c r="U1898">
        <v>0</v>
      </c>
      <c r="V1898" t="s">
        <v>90</v>
      </c>
      <c r="W1898">
        <v>0</v>
      </c>
      <c r="Y1898" t="s">
        <v>140</v>
      </c>
      <c r="Z1898">
        <v>50</v>
      </c>
      <c r="AA1898">
        <v>0</v>
      </c>
    </row>
    <row r="1899" spans="1:27" x14ac:dyDescent="0.25">
      <c r="A1899" t="s">
        <v>2195</v>
      </c>
      <c r="B1899" t="s">
        <v>2008</v>
      </c>
      <c r="C1899" s="8" t="s">
        <v>2009</v>
      </c>
      <c r="D1899">
        <v>1.085</v>
      </c>
      <c r="E1899" t="s">
        <v>171</v>
      </c>
      <c r="F1899" t="s">
        <v>172</v>
      </c>
      <c r="G1899" t="s">
        <v>85</v>
      </c>
      <c r="H1899" t="s">
        <v>165</v>
      </c>
      <c r="I1899" t="s">
        <v>166</v>
      </c>
      <c r="J1899">
        <v>31</v>
      </c>
      <c r="K1899">
        <v>2.1700000000000001E-2</v>
      </c>
      <c r="L1899" t="s">
        <v>88</v>
      </c>
      <c r="M1899" t="s">
        <v>140</v>
      </c>
      <c r="N1899">
        <v>50</v>
      </c>
      <c r="O1899">
        <v>50</v>
      </c>
      <c r="P1899">
        <v>0</v>
      </c>
      <c r="Q1899">
        <v>0</v>
      </c>
      <c r="S1899">
        <v>1</v>
      </c>
      <c r="T1899">
        <v>1</v>
      </c>
      <c r="U1899">
        <v>0</v>
      </c>
      <c r="V1899" t="s">
        <v>97</v>
      </c>
      <c r="W1899">
        <v>1</v>
      </c>
      <c r="Y1899" t="s">
        <v>140</v>
      </c>
      <c r="Z1899">
        <v>50</v>
      </c>
      <c r="AA1899">
        <v>50</v>
      </c>
    </row>
    <row r="1900" spans="1:27" x14ac:dyDescent="0.25">
      <c r="A1900" t="s">
        <v>2196</v>
      </c>
      <c r="B1900" t="s">
        <v>2008</v>
      </c>
      <c r="C1900" s="8" t="s">
        <v>2009</v>
      </c>
      <c r="D1900">
        <v>0</v>
      </c>
      <c r="E1900" t="s">
        <v>174</v>
      </c>
      <c r="F1900" t="s">
        <v>175</v>
      </c>
      <c r="G1900" t="s">
        <v>85</v>
      </c>
      <c r="H1900" t="s">
        <v>165</v>
      </c>
      <c r="I1900" t="s">
        <v>166</v>
      </c>
      <c r="J1900">
        <v>28</v>
      </c>
      <c r="K1900">
        <v>2.1700000000000001E-2</v>
      </c>
      <c r="L1900" t="s">
        <v>88</v>
      </c>
      <c r="M1900" t="s">
        <v>140</v>
      </c>
      <c r="N1900">
        <v>0</v>
      </c>
      <c r="O1900">
        <v>0</v>
      </c>
      <c r="P1900">
        <v>0</v>
      </c>
      <c r="Q1900">
        <v>0</v>
      </c>
      <c r="S1900">
        <v>1</v>
      </c>
      <c r="T1900">
        <v>1</v>
      </c>
      <c r="U1900">
        <v>0</v>
      </c>
      <c r="V1900" t="s">
        <v>121</v>
      </c>
      <c r="W1900">
        <v>0</v>
      </c>
      <c r="Y1900" t="s">
        <v>140</v>
      </c>
      <c r="Z1900">
        <v>50</v>
      </c>
      <c r="AA1900">
        <v>0</v>
      </c>
    </row>
    <row r="1901" spans="1:27" x14ac:dyDescent="0.25">
      <c r="A1901" t="s">
        <v>2197</v>
      </c>
      <c r="B1901" t="s">
        <v>2008</v>
      </c>
      <c r="C1901" s="8" t="s">
        <v>2009</v>
      </c>
      <c r="D1901">
        <v>1.085</v>
      </c>
      <c r="E1901" t="s">
        <v>177</v>
      </c>
      <c r="F1901" t="s">
        <v>178</v>
      </c>
      <c r="G1901" t="s">
        <v>85</v>
      </c>
      <c r="H1901" t="s">
        <v>165</v>
      </c>
      <c r="I1901" t="s">
        <v>166</v>
      </c>
      <c r="J1901">
        <v>27</v>
      </c>
      <c r="K1901">
        <v>2.1700000000000001E-2</v>
      </c>
      <c r="L1901" t="s">
        <v>88</v>
      </c>
      <c r="M1901" t="s">
        <v>140</v>
      </c>
      <c r="N1901">
        <v>50</v>
      </c>
      <c r="O1901">
        <v>50</v>
      </c>
      <c r="P1901">
        <v>0</v>
      </c>
      <c r="Q1901">
        <v>0</v>
      </c>
      <c r="S1901">
        <v>1</v>
      </c>
      <c r="T1901">
        <v>1</v>
      </c>
      <c r="U1901">
        <v>0</v>
      </c>
      <c r="V1901" t="s">
        <v>97</v>
      </c>
      <c r="W1901">
        <v>1</v>
      </c>
      <c r="Y1901" t="s">
        <v>140</v>
      </c>
      <c r="Z1901">
        <v>50</v>
      </c>
      <c r="AA1901">
        <v>50</v>
      </c>
    </row>
    <row r="1902" spans="1:27" x14ac:dyDescent="0.25">
      <c r="A1902" t="s">
        <v>2198</v>
      </c>
      <c r="B1902" t="s">
        <v>2008</v>
      </c>
      <c r="C1902" s="8" t="s">
        <v>2009</v>
      </c>
      <c r="D1902">
        <v>1.085</v>
      </c>
      <c r="E1902" t="s">
        <v>180</v>
      </c>
      <c r="F1902" t="s">
        <v>181</v>
      </c>
      <c r="G1902" t="s">
        <v>85</v>
      </c>
      <c r="H1902" t="s">
        <v>165</v>
      </c>
      <c r="I1902" t="s">
        <v>166</v>
      </c>
      <c r="J1902">
        <v>32</v>
      </c>
      <c r="K1902">
        <v>2.1700000000000001E-2</v>
      </c>
      <c r="L1902" t="s">
        <v>88</v>
      </c>
      <c r="M1902" t="s">
        <v>140</v>
      </c>
      <c r="N1902">
        <v>50</v>
      </c>
      <c r="O1902">
        <v>50</v>
      </c>
      <c r="P1902">
        <v>0</v>
      </c>
      <c r="Q1902">
        <v>0</v>
      </c>
      <c r="S1902">
        <v>1</v>
      </c>
      <c r="T1902">
        <v>1</v>
      </c>
      <c r="U1902">
        <v>0</v>
      </c>
      <c r="V1902" t="s">
        <v>97</v>
      </c>
      <c r="W1902">
        <v>1</v>
      </c>
      <c r="Y1902" t="s">
        <v>140</v>
      </c>
      <c r="Z1902">
        <v>50</v>
      </c>
      <c r="AA1902">
        <v>50</v>
      </c>
    </row>
    <row r="1903" spans="1:27" x14ac:dyDescent="0.25">
      <c r="A1903" t="s">
        <v>2199</v>
      </c>
      <c r="B1903" t="s">
        <v>2008</v>
      </c>
      <c r="C1903" s="8" t="s">
        <v>2009</v>
      </c>
      <c r="D1903">
        <v>0</v>
      </c>
      <c r="E1903" t="s">
        <v>183</v>
      </c>
      <c r="F1903" t="s">
        <v>184</v>
      </c>
      <c r="G1903" t="s">
        <v>85</v>
      </c>
      <c r="H1903" t="s">
        <v>104</v>
      </c>
      <c r="I1903" t="s">
        <v>105</v>
      </c>
      <c r="J1903">
        <v>36</v>
      </c>
      <c r="K1903">
        <v>3.2500000000000001E-2</v>
      </c>
      <c r="L1903" t="s">
        <v>88</v>
      </c>
      <c r="M1903" t="s">
        <v>89</v>
      </c>
      <c r="N1903">
        <v>0</v>
      </c>
      <c r="O1903">
        <v>0</v>
      </c>
      <c r="P1903">
        <v>0</v>
      </c>
      <c r="Q1903">
        <v>0</v>
      </c>
      <c r="S1903">
        <v>1</v>
      </c>
      <c r="T1903">
        <v>1</v>
      </c>
      <c r="U1903">
        <v>0</v>
      </c>
      <c r="V1903" t="s">
        <v>90</v>
      </c>
      <c r="W1903">
        <v>0</v>
      </c>
      <c r="Y1903" t="s">
        <v>89</v>
      </c>
      <c r="Z1903">
        <v>0</v>
      </c>
      <c r="AA1903">
        <v>0</v>
      </c>
    </row>
    <row r="1904" spans="1:27" x14ac:dyDescent="0.25">
      <c r="A1904" t="s">
        <v>2200</v>
      </c>
      <c r="B1904" t="s">
        <v>2008</v>
      </c>
      <c r="C1904" s="8" t="s">
        <v>2009</v>
      </c>
      <c r="D1904">
        <v>1.25</v>
      </c>
      <c r="E1904" t="s">
        <v>186</v>
      </c>
      <c r="F1904" t="s">
        <v>187</v>
      </c>
      <c r="G1904" t="s">
        <v>188</v>
      </c>
      <c r="H1904" t="s">
        <v>189</v>
      </c>
      <c r="I1904" t="s">
        <v>190</v>
      </c>
      <c r="J1904">
        <v>4</v>
      </c>
      <c r="K1904">
        <v>2.5000000000000001E-2</v>
      </c>
      <c r="L1904" t="s">
        <v>88</v>
      </c>
      <c r="M1904" t="s">
        <v>140</v>
      </c>
      <c r="N1904">
        <v>50</v>
      </c>
      <c r="O1904">
        <v>50</v>
      </c>
      <c r="P1904">
        <v>0</v>
      </c>
      <c r="Q1904">
        <v>0</v>
      </c>
      <c r="S1904">
        <v>1</v>
      </c>
      <c r="T1904">
        <v>1</v>
      </c>
      <c r="U1904">
        <v>0</v>
      </c>
      <c r="V1904" t="s">
        <v>97</v>
      </c>
      <c r="W1904">
        <v>1</v>
      </c>
      <c r="Y1904" t="s">
        <v>140</v>
      </c>
      <c r="Z1904">
        <v>50</v>
      </c>
      <c r="AA1904">
        <v>50</v>
      </c>
    </row>
    <row r="1905" spans="1:27" x14ac:dyDescent="0.25">
      <c r="A1905" t="s">
        <v>2201</v>
      </c>
      <c r="B1905" t="s">
        <v>2008</v>
      </c>
      <c r="C1905" s="8" t="s">
        <v>2009</v>
      </c>
      <c r="D1905">
        <v>1.25</v>
      </c>
      <c r="E1905" t="s">
        <v>192</v>
      </c>
      <c r="F1905" t="s">
        <v>193</v>
      </c>
      <c r="G1905" t="s">
        <v>188</v>
      </c>
      <c r="H1905" t="s">
        <v>189</v>
      </c>
      <c r="I1905" t="s">
        <v>190</v>
      </c>
      <c r="J1905">
        <v>5</v>
      </c>
      <c r="K1905">
        <v>2.5000000000000001E-2</v>
      </c>
      <c r="L1905" t="s">
        <v>88</v>
      </c>
      <c r="M1905" t="s">
        <v>140</v>
      </c>
      <c r="N1905">
        <v>50</v>
      </c>
      <c r="O1905">
        <v>50</v>
      </c>
      <c r="P1905">
        <v>0</v>
      </c>
      <c r="Q1905">
        <v>0</v>
      </c>
      <c r="S1905">
        <v>1</v>
      </c>
      <c r="T1905">
        <v>1</v>
      </c>
      <c r="U1905">
        <v>0</v>
      </c>
      <c r="V1905" t="s">
        <v>97</v>
      </c>
      <c r="W1905">
        <v>1</v>
      </c>
      <c r="Y1905" t="s">
        <v>140</v>
      </c>
      <c r="Z1905">
        <v>50</v>
      </c>
      <c r="AA1905">
        <v>50</v>
      </c>
    </row>
    <row r="1906" spans="1:27" x14ac:dyDescent="0.25">
      <c r="A1906" t="s">
        <v>2202</v>
      </c>
      <c r="B1906" t="s">
        <v>2008</v>
      </c>
      <c r="C1906" s="8" t="s">
        <v>2009</v>
      </c>
      <c r="D1906">
        <v>1.25</v>
      </c>
      <c r="E1906" t="s">
        <v>195</v>
      </c>
      <c r="F1906" t="s">
        <v>196</v>
      </c>
      <c r="G1906" t="s">
        <v>188</v>
      </c>
      <c r="H1906" t="s">
        <v>189</v>
      </c>
      <c r="I1906" t="s">
        <v>190</v>
      </c>
      <c r="J1906">
        <v>6</v>
      </c>
      <c r="K1906">
        <v>2.5000000000000001E-2</v>
      </c>
      <c r="L1906" t="s">
        <v>88</v>
      </c>
      <c r="M1906" t="s">
        <v>140</v>
      </c>
      <c r="N1906">
        <v>50</v>
      </c>
      <c r="O1906">
        <v>50</v>
      </c>
      <c r="P1906">
        <v>0</v>
      </c>
      <c r="Q1906">
        <v>0</v>
      </c>
      <c r="S1906">
        <v>1</v>
      </c>
      <c r="T1906">
        <v>1</v>
      </c>
      <c r="U1906">
        <v>0</v>
      </c>
      <c r="V1906" t="s">
        <v>97</v>
      </c>
      <c r="W1906">
        <v>1</v>
      </c>
      <c r="Y1906" t="s">
        <v>140</v>
      </c>
      <c r="Z1906">
        <v>50</v>
      </c>
      <c r="AA1906">
        <v>50</v>
      </c>
    </row>
    <row r="1907" spans="1:27" x14ac:dyDescent="0.25">
      <c r="A1907" t="s">
        <v>2203</v>
      </c>
      <c r="B1907" t="s">
        <v>2008</v>
      </c>
      <c r="C1907" s="8" t="s">
        <v>2009</v>
      </c>
      <c r="D1907">
        <v>1.25</v>
      </c>
      <c r="E1907" t="s">
        <v>198</v>
      </c>
      <c r="F1907" t="s">
        <v>199</v>
      </c>
      <c r="G1907" t="s">
        <v>188</v>
      </c>
      <c r="H1907" t="s">
        <v>189</v>
      </c>
      <c r="I1907" t="s">
        <v>190</v>
      </c>
      <c r="J1907">
        <v>7</v>
      </c>
      <c r="K1907">
        <v>2.5000000000000001E-2</v>
      </c>
      <c r="L1907" t="s">
        <v>88</v>
      </c>
      <c r="M1907" t="s">
        <v>140</v>
      </c>
      <c r="N1907">
        <v>50</v>
      </c>
      <c r="O1907">
        <v>50</v>
      </c>
      <c r="P1907">
        <v>0</v>
      </c>
      <c r="Q1907">
        <v>0</v>
      </c>
      <c r="S1907">
        <v>1</v>
      </c>
      <c r="T1907">
        <v>1</v>
      </c>
      <c r="U1907">
        <v>0</v>
      </c>
      <c r="V1907" t="s">
        <v>97</v>
      </c>
      <c r="W1907">
        <v>1</v>
      </c>
      <c r="Y1907" t="s">
        <v>140</v>
      </c>
      <c r="Z1907">
        <v>50</v>
      </c>
      <c r="AA1907">
        <v>50</v>
      </c>
    </row>
    <row r="1908" spans="1:27" x14ac:dyDescent="0.25">
      <c r="A1908" t="s">
        <v>2204</v>
      </c>
      <c r="B1908" t="s">
        <v>947</v>
      </c>
      <c r="C1908" s="8" t="s">
        <v>948</v>
      </c>
      <c r="D1908">
        <v>0</v>
      </c>
      <c r="E1908" t="s">
        <v>202</v>
      </c>
      <c r="F1908" t="s">
        <v>203</v>
      </c>
      <c r="G1908" t="s">
        <v>188</v>
      </c>
      <c r="H1908" t="s">
        <v>104</v>
      </c>
      <c r="I1908" t="s">
        <v>204</v>
      </c>
      <c r="J1908">
        <v>11</v>
      </c>
      <c r="K1908">
        <v>4.1700000000000001E-2</v>
      </c>
      <c r="L1908" t="s">
        <v>88</v>
      </c>
      <c r="M1908" t="s">
        <v>140</v>
      </c>
      <c r="N1908">
        <v>0</v>
      </c>
      <c r="O1908">
        <v>0</v>
      </c>
      <c r="P1908">
        <v>0</v>
      </c>
      <c r="Q1908">
        <v>0</v>
      </c>
      <c r="S1908">
        <v>1</v>
      </c>
      <c r="T1908">
        <v>1</v>
      </c>
      <c r="U1908">
        <v>0</v>
      </c>
      <c r="V1908" t="s">
        <v>90</v>
      </c>
      <c r="W1908">
        <v>0</v>
      </c>
      <c r="Y1908" t="s">
        <v>140</v>
      </c>
      <c r="Z1908">
        <v>50</v>
      </c>
      <c r="AA1908">
        <v>0</v>
      </c>
    </row>
    <row r="1909" spans="1:27" x14ac:dyDescent="0.25">
      <c r="A1909" t="s">
        <v>2205</v>
      </c>
      <c r="B1909" t="s">
        <v>2008</v>
      </c>
      <c r="C1909" s="8" t="s">
        <v>2009</v>
      </c>
      <c r="D1909">
        <v>1.25</v>
      </c>
      <c r="E1909" t="s">
        <v>206</v>
      </c>
      <c r="F1909" t="s">
        <v>207</v>
      </c>
      <c r="G1909" t="s">
        <v>188</v>
      </c>
      <c r="H1909" t="s">
        <v>189</v>
      </c>
      <c r="I1909" t="s">
        <v>190</v>
      </c>
      <c r="J1909">
        <v>8</v>
      </c>
      <c r="K1909">
        <v>2.5000000000000001E-2</v>
      </c>
      <c r="L1909" t="s">
        <v>88</v>
      </c>
      <c r="M1909" t="s">
        <v>140</v>
      </c>
      <c r="N1909">
        <v>50</v>
      </c>
      <c r="O1909">
        <v>50</v>
      </c>
      <c r="P1909">
        <v>0</v>
      </c>
      <c r="Q1909">
        <v>0</v>
      </c>
      <c r="S1909">
        <v>1</v>
      </c>
      <c r="T1909">
        <v>1</v>
      </c>
      <c r="U1909">
        <v>0</v>
      </c>
      <c r="V1909" t="s">
        <v>97</v>
      </c>
      <c r="W1909">
        <v>1</v>
      </c>
      <c r="Y1909" t="s">
        <v>140</v>
      </c>
      <c r="Z1909">
        <v>50</v>
      </c>
      <c r="AA1909">
        <v>50</v>
      </c>
    </row>
    <row r="1910" spans="1:27" x14ac:dyDescent="0.25">
      <c r="A1910" t="s">
        <v>2206</v>
      </c>
      <c r="B1910" t="s">
        <v>947</v>
      </c>
      <c r="C1910" s="8" t="s">
        <v>948</v>
      </c>
      <c r="D1910">
        <v>0.69493050000000001</v>
      </c>
      <c r="E1910" t="s">
        <v>209</v>
      </c>
      <c r="F1910" t="s">
        <v>210</v>
      </c>
      <c r="G1910" t="s">
        <v>188</v>
      </c>
      <c r="H1910" t="s">
        <v>104</v>
      </c>
      <c r="I1910" t="s">
        <v>204</v>
      </c>
      <c r="J1910">
        <v>9</v>
      </c>
      <c r="K1910">
        <v>4.1700000000000001E-2</v>
      </c>
      <c r="L1910" t="s">
        <v>88</v>
      </c>
      <c r="M1910" t="s">
        <v>120</v>
      </c>
      <c r="N1910">
        <v>16.664999999999999</v>
      </c>
      <c r="O1910">
        <v>16.664999999999999</v>
      </c>
      <c r="P1910">
        <v>0</v>
      </c>
      <c r="Q1910">
        <v>0</v>
      </c>
      <c r="S1910">
        <v>1</v>
      </c>
      <c r="T1910">
        <v>1</v>
      </c>
      <c r="U1910">
        <v>0</v>
      </c>
      <c r="W1910">
        <v>0</v>
      </c>
      <c r="X1910">
        <v>3</v>
      </c>
      <c r="Y1910" t="s">
        <v>120</v>
      </c>
      <c r="Z1910">
        <v>16.664999999999999</v>
      </c>
      <c r="AA1910">
        <v>16.664999999999999</v>
      </c>
    </row>
    <row r="1911" spans="1:27" x14ac:dyDescent="0.25">
      <c r="A1911" t="s">
        <v>2207</v>
      </c>
      <c r="B1911" t="s">
        <v>947</v>
      </c>
      <c r="C1911" s="8" t="s">
        <v>948</v>
      </c>
      <c r="D1911">
        <v>0.2316435</v>
      </c>
      <c r="E1911" t="s">
        <v>214</v>
      </c>
      <c r="F1911" t="s">
        <v>215</v>
      </c>
      <c r="G1911" t="s">
        <v>188</v>
      </c>
      <c r="H1911" t="s">
        <v>104</v>
      </c>
      <c r="I1911" t="s">
        <v>204</v>
      </c>
      <c r="J1911">
        <v>10</v>
      </c>
      <c r="K1911">
        <v>4.1700000000000001E-2</v>
      </c>
      <c r="L1911" t="s">
        <v>88</v>
      </c>
      <c r="M1911" t="s">
        <v>120</v>
      </c>
      <c r="N1911">
        <v>5.5549999999999997</v>
      </c>
      <c r="O1911">
        <v>5.5549999999999997</v>
      </c>
      <c r="P1911">
        <v>0</v>
      </c>
      <c r="Q1911">
        <v>0</v>
      </c>
      <c r="S1911">
        <v>1</v>
      </c>
      <c r="T1911">
        <v>1</v>
      </c>
      <c r="U1911">
        <v>0</v>
      </c>
      <c r="W1911">
        <v>0</v>
      </c>
      <c r="X1911">
        <v>1</v>
      </c>
      <c r="Y1911" t="s">
        <v>120</v>
      </c>
      <c r="Z1911">
        <v>16.664999999999999</v>
      </c>
      <c r="AA1911">
        <v>5.5549999999999997</v>
      </c>
    </row>
    <row r="1912" spans="1:27" x14ac:dyDescent="0.25">
      <c r="A1912" t="s">
        <v>2208</v>
      </c>
      <c r="B1912" t="s">
        <v>2008</v>
      </c>
      <c r="C1912" s="8" t="s">
        <v>2009</v>
      </c>
      <c r="D1912">
        <v>3.33</v>
      </c>
      <c r="E1912" t="s">
        <v>217</v>
      </c>
      <c r="F1912" t="s">
        <v>218</v>
      </c>
      <c r="G1912" t="s">
        <v>219</v>
      </c>
      <c r="H1912" t="s">
        <v>3</v>
      </c>
      <c r="I1912" t="s">
        <v>3</v>
      </c>
      <c r="J1912">
        <v>1</v>
      </c>
      <c r="K1912">
        <v>3.3300000000000003E-2</v>
      </c>
      <c r="L1912" t="s">
        <v>88</v>
      </c>
      <c r="M1912" t="s">
        <v>221</v>
      </c>
      <c r="N1912">
        <v>100</v>
      </c>
      <c r="O1912">
        <v>100</v>
      </c>
      <c r="P1912">
        <v>0</v>
      </c>
      <c r="Q1912">
        <v>0</v>
      </c>
      <c r="S1912">
        <v>1</v>
      </c>
      <c r="T1912">
        <v>1</v>
      </c>
      <c r="U1912">
        <v>0</v>
      </c>
      <c r="W1912">
        <v>0</v>
      </c>
      <c r="X1912">
        <v>100</v>
      </c>
      <c r="Y1912" t="s">
        <v>221</v>
      </c>
      <c r="Z1912">
        <v>50</v>
      </c>
      <c r="AA1912">
        <v>100</v>
      </c>
    </row>
    <row r="1913" spans="1:27" x14ac:dyDescent="0.25">
      <c r="A1913" t="s">
        <v>2209</v>
      </c>
      <c r="B1913" t="s">
        <v>2008</v>
      </c>
      <c r="C1913" s="8" t="s">
        <v>2009</v>
      </c>
      <c r="D1913">
        <v>0</v>
      </c>
      <c r="E1913" t="s">
        <v>223</v>
      </c>
      <c r="F1913" t="s">
        <v>224</v>
      </c>
      <c r="G1913" t="s">
        <v>219</v>
      </c>
      <c r="H1913" t="s">
        <v>3</v>
      </c>
      <c r="I1913" t="s">
        <v>3</v>
      </c>
      <c r="J1913">
        <v>3</v>
      </c>
      <c r="K1913">
        <v>3.3300000000000003E-2</v>
      </c>
      <c r="L1913" t="s">
        <v>88</v>
      </c>
      <c r="M1913" t="s">
        <v>221</v>
      </c>
      <c r="N1913">
        <v>0</v>
      </c>
      <c r="O1913">
        <v>0</v>
      </c>
      <c r="P1913">
        <v>0</v>
      </c>
      <c r="Q1913">
        <v>0</v>
      </c>
      <c r="S1913">
        <v>1</v>
      </c>
      <c r="T1913">
        <v>1</v>
      </c>
      <c r="U1913">
        <v>0</v>
      </c>
      <c r="W1913">
        <v>0</v>
      </c>
      <c r="X1913">
        <v>0</v>
      </c>
      <c r="Y1913" t="s">
        <v>221</v>
      </c>
      <c r="Z1913">
        <v>50</v>
      </c>
      <c r="AA1913">
        <v>0</v>
      </c>
    </row>
    <row r="1914" spans="1:27" x14ac:dyDescent="0.25">
      <c r="A1914" t="s">
        <v>2210</v>
      </c>
      <c r="B1914" t="s">
        <v>2008</v>
      </c>
      <c r="C1914" s="8" t="s">
        <v>2009</v>
      </c>
      <c r="D1914">
        <v>2.1312000000000002</v>
      </c>
      <c r="E1914" t="s">
        <v>226</v>
      </c>
      <c r="F1914" t="s">
        <v>227</v>
      </c>
      <c r="G1914" t="s">
        <v>219</v>
      </c>
      <c r="H1914" t="s">
        <v>3</v>
      </c>
      <c r="I1914" t="s">
        <v>3</v>
      </c>
      <c r="J1914">
        <v>2</v>
      </c>
      <c r="K1914">
        <v>3.3300000000000003E-2</v>
      </c>
      <c r="L1914" t="s">
        <v>88</v>
      </c>
      <c r="M1914" t="s">
        <v>221</v>
      </c>
      <c r="N1914">
        <v>64</v>
      </c>
      <c r="O1914">
        <v>64</v>
      </c>
      <c r="P1914">
        <v>0</v>
      </c>
      <c r="Q1914">
        <v>0</v>
      </c>
      <c r="S1914">
        <v>1</v>
      </c>
      <c r="T1914">
        <v>1</v>
      </c>
      <c r="U1914">
        <v>0</v>
      </c>
      <c r="W1914">
        <v>0</v>
      </c>
      <c r="X1914">
        <v>64</v>
      </c>
      <c r="Y1914" t="s">
        <v>221</v>
      </c>
      <c r="Z1914">
        <v>50</v>
      </c>
      <c r="AA1914">
        <v>64</v>
      </c>
    </row>
    <row r="1915" spans="1:27" x14ac:dyDescent="0.25">
      <c r="A1915" t="s">
        <v>2211</v>
      </c>
      <c r="B1915" t="s">
        <v>1236</v>
      </c>
      <c r="C1915" s="8" t="s">
        <v>1237</v>
      </c>
      <c r="D1915">
        <v>0</v>
      </c>
      <c r="E1915" t="s">
        <v>83</v>
      </c>
      <c r="F1915" t="s">
        <v>84</v>
      </c>
      <c r="G1915" t="s">
        <v>85</v>
      </c>
      <c r="H1915" t="s">
        <v>86</v>
      </c>
      <c r="I1915" t="s">
        <v>87</v>
      </c>
      <c r="J1915">
        <v>24</v>
      </c>
      <c r="K1915">
        <v>1.8599999999999998E-2</v>
      </c>
      <c r="L1915" t="s">
        <v>88</v>
      </c>
      <c r="M1915" t="s">
        <v>96</v>
      </c>
      <c r="N1915">
        <v>0</v>
      </c>
      <c r="O1915">
        <v>0</v>
      </c>
      <c r="P1915">
        <v>0</v>
      </c>
      <c r="Q1915">
        <v>0</v>
      </c>
      <c r="S1915">
        <v>1</v>
      </c>
      <c r="T1915">
        <v>1</v>
      </c>
      <c r="U1915">
        <v>0</v>
      </c>
      <c r="V1915" t="s">
        <v>121</v>
      </c>
      <c r="W1915">
        <v>0</v>
      </c>
      <c r="Y1915" t="s">
        <v>96</v>
      </c>
      <c r="Z1915">
        <v>33.33</v>
      </c>
      <c r="AA1915">
        <v>0</v>
      </c>
    </row>
    <row r="1916" spans="1:27" x14ac:dyDescent="0.25">
      <c r="A1916" t="s">
        <v>2212</v>
      </c>
      <c r="B1916" t="s">
        <v>1236</v>
      </c>
      <c r="C1916" s="8" t="s">
        <v>1237</v>
      </c>
      <c r="D1916">
        <v>0</v>
      </c>
      <c r="E1916" t="s">
        <v>92</v>
      </c>
      <c r="F1916" t="s">
        <v>93</v>
      </c>
      <c r="G1916" t="s">
        <v>85</v>
      </c>
      <c r="H1916" t="s">
        <v>94</v>
      </c>
      <c r="I1916" t="s">
        <v>95</v>
      </c>
      <c r="J1916">
        <v>13</v>
      </c>
      <c r="K1916">
        <v>1.6299999999999999E-2</v>
      </c>
      <c r="L1916" t="s">
        <v>88</v>
      </c>
      <c r="M1916" t="s">
        <v>89</v>
      </c>
      <c r="N1916">
        <v>0</v>
      </c>
      <c r="O1916">
        <v>0</v>
      </c>
      <c r="P1916">
        <v>0</v>
      </c>
      <c r="Q1916">
        <v>0</v>
      </c>
      <c r="S1916">
        <v>1</v>
      </c>
      <c r="T1916">
        <v>1</v>
      </c>
      <c r="U1916">
        <v>0</v>
      </c>
      <c r="V1916" t="s">
        <v>90</v>
      </c>
      <c r="W1916">
        <v>0</v>
      </c>
      <c r="Y1916" t="s">
        <v>89</v>
      </c>
      <c r="Z1916">
        <v>0</v>
      </c>
      <c r="AA1916">
        <v>0</v>
      </c>
    </row>
    <row r="1917" spans="1:27" x14ac:dyDescent="0.25">
      <c r="A1917" t="s">
        <v>2213</v>
      </c>
      <c r="B1917" t="s">
        <v>1236</v>
      </c>
      <c r="C1917" s="8" t="s">
        <v>1237</v>
      </c>
      <c r="D1917">
        <v>0</v>
      </c>
      <c r="E1917" t="s">
        <v>99</v>
      </c>
      <c r="F1917" t="s">
        <v>100</v>
      </c>
      <c r="G1917" t="s">
        <v>85</v>
      </c>
      <c r="H1917" t="s">
        <v>86</v>
      </c>
      <c r="I1917" t="s">
        <v>87</v>
      </c>
      <c r="J1917">
        <v>26</v>
      </c>
      <c r="K1917">
        <v>1.8599999999999998E-2</v>
      </c>
      <c r="L1917" t="s">
        <v>88</v>
      </c>
      <c r="M1917" t="s">
        <v>89</v>
      </c>
      <c r="N1917">
        <v>0</v>
      </c>
      <c r="O1917">
        <v>0</v>
      </c>
      <c r="P1917">
        <v>0</v>
      </c>
      <c r="Q1917">
        <v>0</v>
      </c>
      <c r="S1917">
        <v>1</v>
      </c>
      <c r="T1917">
        <v>1</v>
      </c>
      <c r="U1917">
        <v>0</v>
      </c>
      <c r="V1917" t="s">
        <v>90</v>
      </c>
      <c r="W1917">
        <v>0</v>
      </c>
      <c r="Y1917" t="s">
        <v>89</v>
      </c>
      <c r="Z1917">
        <v>0</v>
      </c>
      <c r="AA1917">
        <v>0</v>
      </c>
    </row>
    <row r="1918" spans="1:27" x14ac:dyDescent="0.25">
      <c r="A1918" t="s">
        <v>2214</v>
      </c>
      <c r="B1918" t="s">
        <v>1236</v>
      </c>
      <c r="C1918" s="8" t="s">
        <v>1237</v>
      </c>
      <c r="D1918">
        <v>0</v>
      </c>
      <c r="E1918" t="s">
        <v>102</v>
      </c>
      <c r="F1918" t="s">
        <v>103</v>
      </c>
      <c r="G1918" t="s">
        <v>85</v>
      </c>
      <c r="H1918" t="s">
        <v>104</v>
      </c>
      <c r="I1918" t="s">
        <v>105</v>
      </c>
      <c r="J1918">
        <v>34</v>
      </c>
      <c r="K1918">
        <v>3.2500000000000001E-2</v>
      </c>
      <c r="L1918" t="s">
        <v>88</v>
      </c>
      <c r="M1918" t="s">
        <v>89</v>
      </c>
      <c r="N1918">
        <v>0</v>
      </c>
      <c r="O1918">
        <v>0</v>
      </c>
      <c r="P1918">
        <v>0</v>
      </c>
      <c r="Q1918">
        <v>0</v>
      </c>
      <c r="S1918">
        <v>1</v>
      </c>
      <c r="T1918">
        <v>1</v>
      </c>
      <c r="U1918">
        <v>0</v>
      </c>
      <c r="V1918" t="s">
        <v>90</v>
      </c>
      <c r="W1918">
        <v>0</v>
      </c>
      <c r="Y1918" t="s">
        <v>89</v>
      </c>
      <c r="Z1918">
        <v>0</v>
      </c>
      <c r="AA1918">
        <v>0</v>
      </c>
    </row>
    <row r="1919" spans="1:27" x14ac:dyDescent="0.25">
      <c r="A1919" t="s">
        <v>2215</v>
      </c>
      <c r="B1919" t="s">
        <v>1236</v>
      </c>
      <c r="C1919" s="8" t="s">
        <v>1237</v>
      </c>
      <c r="D1919">
        <v>0.54327899999999996</v>
      </c>
      <c r="E1919" t="s">
        <v>107</v>
      </c>
      <c r="F1919" t="s">
        <v>108</v>
      </c>
      <c r="G1919" t="s">
        <v>85</v>
      </c>
      <c r="H1919" t="s">
        <v>94</v>
      </c>
      <c r="I1919" t="s">
        <v>95</v>
      </c>
      <c r="J1919">
        <v>19</v>
      </c>
      <c r="K1919">
        <v>1.6299999999999999E-2</v>
      </c>
      <c r="L1919" t="s">
        <v>88</v>
      </c>
      <c r="M1919" t="s">
        <v>96</v>
      </c>
      <c r="N1919">
        <v>33.33</v>
      </c>
      <c r="O1919">
        <v>33.33</v>
      </c>
      <c r="P1919">
        <v>0</v>
      </c>
      <c r="Q1919">
        <v>0</v>
      </c>
      <c r="S1919">
        <v>1</v>
      </c>
      <c r="T1919">
        <v>1</v>
      </c>
      <c r="U1919">
        <v>0</v>
      </c>
      <c r="V1919" t="s">
        <v>97</v>
      </c>
      <c r="W1919">
        <v>1</v>
      </c>
      <c r="Y1919" t="s">
        <v>96</v>
      </c>
      <c r="Z1919">
        <v>33.33</v>
      </c>
      <c r="AA1919">
        <v>33.33</v>
      </c>
    </row>
    <row r="1920" spans="1:27" x14ac:dyDescent="0.25">
      <c r="A1920" t="s">
        <v>2216</v>
      </c>
      <c r="B1920" t="s">
        <v>1236</v>
      </c>
      <c r="C1920" s="8" t="s">
        <v>1237</v>
      </c>
      <c r="D1920">
        <v>0</v>
      </c>
      <c r="E1920" t="s">
        <v>110</v>
      </c>
      <c r="F1920" t="s">
        <v>111</v>
      </c>
      <c r="G1920" t="s">
        <v>85</v>
      </c>
      <c r="H1920" t="s">
        <v>86</v>
      </c>
      <c r="I1920" t="s">
        <v>87</v>
      </c>
      <c r="J1920">
        <v>20</v>
      </c>
      <c r="K1920">
        <v>1.8599999999999998E-2</v>
      </c>
      <c r="L1920" t="s">
        <v>88</v>
      </c>
      <c r="M1920" t="s">
        <v>89</v>
      </c>
      <c r="N1920">
        <v>0</v>
      </c>
      <c r="O1920">
        <v>0</v>
      </c>
      <c r="P1920">
        <v>0</v>
      </c>
      <c r="Q1920">
        <v>0</v>
      </c>
      <c r="S1920">
        <v>1</v>
      </c>
      <c r="T1920">
        <v>1</v>
      </c>
      <c r="U1920">
        <v>0</v>
      </c>
      <c r="V1920" t="s">
        <v>90</v>
      </c>
      <c r="W1920">
        <v>0</v>
      </c>
      <c r="Y1920" t="s">
        <v>89</v>
      </c>
      <c r="Z1920">
        <v>0</v>
      </c>
      <c r="AA1920">
        <v>0</v>
      </c>
    </row>
    <row r="1921" spans="1:27" x14ac:dyDescent="0.25">
      <c r="A1921" t="s">
        <v>2217</v>
      </c>
      <c r="B1921" t="s">
        <v>1236</v>
      </c>
      <c r="C1921" s="8" t="s">
        <v>1237</v>
      </c>
      <c r="D1921">
        <v>0</v>
      </c>
      <c r="E1921" t="s">
        <v>113</v>
      </c>
      <c r="F1921" t="s">
        <v>114</v>
      </c>
      <c r="G1921" t="s">
        <v>85</v>
      </c>
      <c r="H1921" t="s">
        <v>94</v>
      </c>
      <c r="I1921" t="s">
        <v>95</v>
      </c>
      <c r="J1921">
        <v>18</v>
      </c>
      <c r="K1921">
        <v>1.6299999999999999E-2</v>
      </c>
      <c r="L1921" t="s">
        <v>88</v>
      </c>
      <c r="M1921" t="s">
        <v>89</v>
      </c>
      <c r="N1921">
        <v>0</v>
      </c>
      <c r="O1921">
        <v>0</v>
      </c>
      <c r="P1921">
        <v>0</v>
      </c>
      <c r="Q1921">
        <v>0</v>
      </c>
      <c r="S1921">
        <v>1</v>
      </c>
      <c r="T1921">
        <v>1</v>
      </c>
      <c r="U1921">
        <v>0</v>
      </c>
      <c r="V1921" t="s">
        <v>90</v>
      </c>
      <c r="W1921">
        <v>0</v>
      </c>
      <c r="Y1921" t="s">
        <v>89</v>
      </c>
      <c r="Z1921">
        <v>0</v>
      </c>
      <c r="AA1921">
        <v>0</v>
      </c>
    </row>
    <row r="1922" spans="1:27" x14ac:dyDescent="0.25">
      <c r="A1922" t="s">
        <v>2218</v>
      </c>
      <c r="B1922" t="s">
        <v>1236</v>
      </c>
      <c r="C1922" s="8" t="s">
        <v>1237</v>
      </c>
      <c r="D1922">
        <v>0</v>
      </c>
      <c r="E1922" t="s">
        <v>116</v>
      </c>
      <c r="F1922" t="s">
        <v>117</v>
      </c>
      <c r="G1922" t="s">
        <v>85</v>
      </c>
      <c r="H1922" t="s">
        <v>118</v>
      </c>
      <c r="I1922" t="s">
        <v>119</v>
      </c>
      <c r="J1922">
        <v>37</v>
      </c>
      <c r="K1922">
        <v>4.3299999999999998E-2</v>
      </c>
      <c r="L1922" t="s">
        <v>88</v>
      </c>
      <c r="M1922" t="s">
        <v>96</v>
      </c>
      <c r="N1922">
        <v>0</v>
      </c>
      <c r="O1922">
        <v>0</v>
      </c>
      <c r="P1922">
        <v>0</v>
      </c>
      <c r="Q1922">
        <v>0</v>
      </c>
      <c r="S1922">
        <v>1</v>
      </c>
      <c r="T1922">
        <v>1</v>
      </c>
      <c r="U1922">
        <v>0</v>
      </c>
      <c r="V1922" t="s">
        <v>121</v>
      </c>
      <c r="W1922">
        <v>0</v>
      </c>
      <c r="Y1922" t="s">
        <v>96</v>
      </c>
      <c r="Z1922">
        <v>33.33</v>
      </c>
      <c r="AA1922">
        <v>0</v>
      </c>
    </row>
    <row r="1923" spans="1:27" x14ac:dyDescent="0.25">
      <c r="A1923" t="s">
        <v>2219</v>
      </c>
      <c r="B1923" t="s">
        <v>1236</v>
      </c>
      <c r="C1923" s="8" t="s">
        <v>1237</v>
      </c>
      <c r="D1923">
        <v>0</v>
      </c>
      <c r="E1923" t="s">
        <v>123</v>
      </c>
      <c r="F1923" t="s">
        <v>124</v>
      </c>
      <c r="G1923" t="s">
        <v>85</v>
      </c>
      <c r="H1923" t="s">
        <v>86</v>
      </c>
      <c r="I1923" t="s">
        <v>87</v>
      </c>
      <c r="J1923">
        <v>23</v>
      </c>
      <c r="K1923">
        <v>1.8599999999999998E-2</v>
      </c>
      <c r="L1923" t="s">
        <v>88</v>
      </c>
      <c r="M1923" t="s">
        <v>89</v>
      </c>
      <c r="N1923">
        <v>0</v>
      </c>
      <c r="O1923">
        <v>0</v>
      </c>
      <c r="P1923">
        <v>0</v>
      </c>
      <c r="Q1923">
        <v>0</v>
      </c>
      <c r="S1923">
        <v>1</v>
      </c>
      <c r="T1923">
        <v>1</v>
      </c>
      <c r="U1923">
        <v>0</v>
      </c>
      <c r="V1923" t="s">
        <v>90</v>
      </c>
      <c r="W1923">
        <v>0</v>
      </c>
      <c r="Y1923" t="s">
        <v>89</v>
      </c>
      <c r="Z1923">
        <v>0</v>
      </c>
      <c r="AA1923">
        <v>0</v>
      </c>
    </row>
    <row r="1924" spans="1:27" x14ac:dyDescent="0.25">
      <c r="A1924" t="s">
        <v>2220</v>
      </c>
      <c r="B1924" t="s">
        <v>1236</v>
      </c>
      <c r="C1924" s="8" t="s">
        <v>1237</v>
      </c>
      <c r="D1924">
        <v>0</v>
      </c>
      <c r="E1924" t="s">
        <v>126</v>
      </c>
      <c r="F1924" t="s">
        <v>127</v>
      </c>
      <c r="G1924" t="s">
        <v>85</v>
      </c>
      <c r="H1924" t="s">
        <v>86</v>
      </c>
      <c r="I1924" t="s">
        <v>87</v>
      </c>
      <c r="J1924">
        <v>22</v>
      </c>
      <c r="K1924">
        <v>1.8599999999999998E-2</v>
      </c>
      <c r="L1924" t="s">
        <v>88</v>
      </c>
      <c r="M1924" t="s">
        <v>89</v>
      </c>
      <c r="N1924">
        <v>0</v>
      </c>
      <c r="O1924">
        <v>0</v>
      </c>
      <c r="P1924">
        <v>0</v>
      </c>
      <c r="Q1924">
        <v>0</v>
      </c>
      <c r="S1924">
        <v>1</v>
      </c>
      <c r="T1924">
        <v>1</v>
      </c>
      <c r="U1924">
        <v>0</v>
      </c>
      <c r="V1924" t="s">
        <v>90</v>
      </c>
      <c r="W1924">
        <v>0</v>
      </c>
      <c r="Y1924" t="s">
        <v>89</v>
      </c>
      <c r="Z1924">
        <v>0</v>
      </c>
      <c r="AA1924">
        <v>0</v>
      </c>
    </row>
    <row r="1925" spans="1:27" x14ac:dyDescent="0.25">
      <c r="A1925" t="s">
        <v>2221</v>
      </c>
      <c r="B1925" t="s">
        <v>1236</v>
      </c>
      <c r="C1925" s="8" t="s">
        <v>1237</v>
      </c>
      <c r="D1925">
        <v>0</v>
      </c>
      <c r="E1925" t="s">
        <v>129</v>
      </c>
      <c r="F1925" t="s">
        <v>130</v>
      </c>
      <c r="G1925" t="s">
        <v>85</v>
      </c>
      <c r="H1925" t="s">
        <v>94</v>
      </c>
      <c r="I1925" t="s">
        <v>95</v>
      </c>
      <c r="J1925">
        <v>15</v>
      </c>
      <c r="K1925">
        <v>1.6299999999999999E-2</v>
      </c>
      <c r="L1925" t="s">
        <v>88</v>
      </c>
      <c r="M1925" t="s">
        <v>96</v>
      </c>
      <c r="N1925">
        <v>0</v>
      </c>
      <c r="O1925">
        <v>0</v>
      </c>
      <c r="P1925">
        <v>0</v>
      </c>
      <c r="Q1925">
        <v>0</v>
      </c>
      <c r="S1925">
        <v>1</v>
      </c>
      <c r="T1925">
        <v>1</v>
      </c>
      <c r="U1925">
        <v>0</v>
      </c>
      <c r="V1925" t="s">
        <v>121</v>
      </c>
      <c r="W1925">
        <v>0</v>
      </c>
      <c r="Y1925" t="s">
        <v>96</v>
      </c>
      <c r="Z1925">
        <v>33.33</v>
      </c>
      <c r="AA1925">
        <v>0</v>
      </c>
    </row>
    <row r="1926" spans="1:27" x14ac:dyDescent="0.25">
      <c r="A1926" t="s">
        <v>2222</v>
      </c>
      <c r="B1926" t="s">
        <v>1236</v>
      </c>
      <c r="C1926" s="8" t="s">
        <v>1237</v>
      </c>
      <c r="D1926">
        <v>0</v>
      </c>
      <c r="E1926" t="s">
        <v>132</v>
      </c>
      <c r="F1926" t="s">
        <v>133</v>
      </c>
      <c r="G1926" t="s">
        <v>85</v>
      </c>
      <c r="H1926" t="s">
        <v>86</v>
      </c>
      <c r="I1926" t="s">
        <v>87</v>
      </c>
      <c r="J1926">
        <v>21</v>
      </c>
      <c r="K1926">
        <v>1.8599999999999998E-2</v>
      </c>
      <c r="L1926" t="s">
        <v>88</v>
      </c>
      <c r="M1926" t="s">
        <v>89</v>
      </c>
      <c r="N1926">
        <v>0</v>
      </c>
      <c r="O1926">
        <v>0</v>
      </c>
      <c r="P1926">
        <v>0</v>
      </c>
      <c r="Q1926">
        <v>0</v>
      </c>
      <c r="S1926">
        <v>1</v>
      </c>
      <c r="T1926">
        <v>1</v>
      </c>
      <c r="U1926">
        <v>0</v>
      </c>
      <c r="V1926" t="s">
        <v>90</v>
      </c>
      <c r="W1926">
        <v>0</v>
      </c>
      <c r="Y1926" t="s">
        <v>89</v>
      </c>
      <c r="Z1926">
        <v>0</v>
      </c>
      <c r="AA1926">
        <v>0</v>
      </c>
    </row>
    <row r="1927" spans="1:27" x14ac:dyDescent="0.25">
      <c r="A1927" t="s">
        <v>2223</v>
      </c>
      <c r="B1927" t="s">
        <v>1236</v>
      </c>
      <c r="C1927" s="8" t="s">
        <v>1237</v>
      </c>
      <c r="D1927">
        <v>0</v>
      </c>
      <c r="E1927" t="s">
        <v>135</v>
      </c>
      <c r="F1927" t="s">
        <v>136</v>
      </c>
      <c r="G1927" t="s">
        <v>85</v>
      </c>
      <c r="H1927" t="s">
        <v>94</v>
      </c>
      <c r="I1927" t="s">
        <v>95</v>
      </c>
      <c r="J1927">
        <v>14</v>
      </c>
      <c r="K1927">
        <v>1.6299999999999999E-2</v>
      </c>
      <c r="L1927" t="s">
        <v>88</v>
      </c>
      <c r="M1927" t="s">
        <v>96</v>
      </c>
      <c r="N1927">
        <v>0</v>
      </c>
      <c r="O1927">
        <v>0</v>
      </c>
      <c r="P1927">
        <v>0</v>
      </c>
      <c r="Q1927">
        <v>0</v>
      </c>
      <c r="S1927">
        <v>1</v>
      </c>
      <c r="T1927">
        <v>1</v>
      </c>
      <c r="U1927">
        <v>0</v>
      </c>
      <c r="V1927" t="s">
        <v>121</v>
      </c>
      <c r="W1927">
        <v>0</v>
      </c>
      <c r="Y1927" t="s">
        <v>96</v>
      </c>
      <c r="Z1927">
        <v>33.33</v>
      </c>
      <c r="AA1927">
        <v>0</v>
      </c>
    </row>
    <row r="1928" spans="1:27" x14ac:dyDescent="0.25">
      <c r="A1928" t="s">
        <v>2224</v>
      </c>
      <c r="B1928" t="s">
        <v>1236</v>
      </c>
      <c r="C1928" s="8" t="s">
        <v>1237</v>
      </c>
      <c r="D1928">
        <v>0</v>
      </c>
      <c r="E1928" t="s">
        <v>138</v>
      </c>
      <c r="F1928" t="s">
        <v>139</v>
      </c>
      <c r="G1928" t="s">
        <v>85</v>
      </c>
      <c r="H1928" t="s">
        <v>118</v>
      </c>
      <c r="I1928" t="s">
        <v>119</v>
      </c>
      <c r="J1928">
        <v>39</v>
      </c>
      <c r="K1928">
        <v>4.3299999999999998E-2</v>
      </c>
      <c r="L1928" t="s">
        <v>88</v>
      </c>
      <c r="M1928" t="s">
        <v>140</v>
      </c>
      <c r="N1928">
        <v>0</v>
      </c>
      <c r="O1928">
        <v>0</v>
      </c>
      <c r="P1928">
        <v>0</v>
      </c>
      <c r="Q1928">
        <v>0</v>
      </c>
      <c r="S1928">
        <v>1</v>
      </c>
      <c r="T1928">
        <v>1</v>
      </c>
      <c r="U1928">
        <v>0</v>
      </c>
      <c r="V1928" t="s">
        <v>90</v>
      </c>
      <c r="W1928">
        <v>0</v>
      </c>
      <c r="Y1928" t="s">
        <v>140</v>
      </c>
      <c r="Z1928">
        <v>50</v>
      </c>
      <c r="AA1928">
        <v>0</v>
      </c>
    </row>
    <row r="1929" spans="1:27" x14ac:dyDescent="0.25">
      <c r="A1929" t="s">
        <v>2225</v>
      </c>
      <c r="B1929" t="s">
        <v>1236</v>
      </c>
      <c r="C1929" s="8" t="s">
        <v>1237</v>
      </c>
      <c r="D1929">
        <v>0</v>
      </c>
      <c r="E1929" t="s">
        <v>142</v>
      </c>
      <c r="F1929" t="s">
        <v>143</v>
      </c>
      <c r="G1929" t="s">
        <v>85</v>
      </c>
      <c r="H1929" t="s">
        <v>104</v>
      </c>
      <c r="I1929" t="s">
        <v>105</v>
      </c>
      <c r="J1929">
        <v>33</v>
      </c>
      <c r="K1929">
        <v>3.2500000000000001E-2</v>
      </c>
      <c r="L1929" t="s">
        <v>88</v>
      </c>
      <c r="M1929" t="s">
        <v>89</v>
      </c>
      <c r="N1929">
        <v>0</v>
      </c>
      <c r="O1929">
        <v>0</v>
      </c>
      <c r="P1929">
        <v>0</v>
      </c>
      <c r="Q1929">
        <v>0</v>
      </c>
      <c r="S1929">
        <v>1</v>
      </c>
      <c r="T1929">
        <v>1</v>
      </c>
      <c r="U1929">
        <v>0</v>
      </c>
      <c r="V1929" t="s">
        <v>90</v>
      </c>
      <c r="W1929">
        <v>0</v>
      </c>
      <c r="Y1929" t="s">
        <v>89</v>
      </c>
      <c r="Z1929">
        <v>0</v>
      </c>
      <c r="AA1929">
        <v>0</v>
      </c>
    </row>
    <row r="1930" spans="1:27" x14ac:dyDescent="0.25">
      <c r="A1930" t="s">
        <v>2226</v>
      </c>
      <c r="B1930" t="s">
        <v>1236</v>
      </c>
      <c r="C1930" s="8" t="s">
        <v>1237</v>
      </c>
      <c r="D1930">
        <v>0</v>
      </c>
      <c r="E1930" t="s">
        <v>145</v>
      </c>
      <c r="F1930" t="s">
        <v>146</v>
      </c>
      <c r="G1930" t="s">
        <v>85</v>
      </c>
      <c r="H1930" t="s">
        <v>86</v>
      </c>
      <c r="I1930" t="s">
        <v>87</v>
      </c>
      <c r="J1930">
        <v>25</v>
      </c>
      <c r="K1930">
        <v>1.8599999999999998E-2</v>
      </c>
      <c r="L1930" t="s">
        <v>88</v>
      </c>
      <c r="M1930" t="s">
        <v>96</v>
      </c>
      <c r="N1930">
        <v>0</v>
      </c>
      <c r="O1930">
        <v>0</v>
      </c>
      <c r="P1930">
        <v>0</v>
      </c>
      <c r="Q1930">
        <v>0</v>
      </c>
      <c r="S1930">
        <v>1</v>
      </c>
      <c r="T1930">
        <v>1</v>
      </c>
      <c r="U1930">
        <v>0</v>
      </c>
      <c r="V1930" t="s">
        <v>121</v>
      </c>
      <c r="W1930">
        <v>0</v>
      </c>
      <c r="Y1930" t="s">
        <v>96</v>
      </c>
      <c r="Z1930">
        <v>33.33</v>
      </c>
      <c r="AA1930">
        <v>0</v>
      </c>
    </row>
    <row r="1931" spans="1:27" x14ac:dyDescent="0.25">
      <c r="A1931" t="s">
        <v>2227</v>
      </c>
      <c r="B1931" t="s">
        <v>1236</v>
      </c>
      <c r="C1931" s="8" t="s">
        <v>1237</v>
      </c>
      <c r="D1931">
        <v>0</v>
      </c>
      <c r="E1931" t="s">
        <v>148</v>
      </c>
      <c r="F1931" t="s">
        <v>149</v>
      </c>
      <c r="G1931" t="s">
        <v>85</v>
      </c>
      <c r="H1931" t="s">
        <v>94</v>
      </c>
      <c r="I1931" t="s">
        <v>95</v>
      </c>
      <c r="J1931">
        <v>16</v>
      </c>
      <c r="K1931">
        <v>1.6299999999999999E-2</v>
      </c>
      <c r="L1931" t="s">
        <v>88</v>
      </c>
      <c r="M1931" t="s">
        <v>89</v>
      </c>
      <c r="N1931">
        <v>0</v>
      </c>
      <c r="O1931">
        <v>0</v>
      </c>
      <c r="P1931">
        <v>0</v>
      </c>
      <c r="Q1931">
        <v>0</v>
      </c>
      <c r="S1931">
        <v>1</v>
      </c>
      <c r="T1931">
        <v>1</v>
      </c>
      <c r="U1931">
        <v>0</v>
      </c>
      <c r="V1931" t="s">
        <v>90</v>
      </c>
      <c r="W1931">
        <v>0</v>
      </c>
      <c r="Y1931" t="s">
        <v>89</v>
      </c>
      <c r="Z1931">
        <v>0</v>
      </c>
      <c r="AA1931">
        <v>0</v>
      </c>
    </row>
    <row r="1932" spans="1:27" x14ac:dyDescent="0.25">
      <c r="A1932" t="s">
        <v>2228</v>
      </c>
      <c r="B1932" t="s">
        <v>1236</v>
      </c>
      <c r="C1932" s="8" t="s">
        <v>1237</v>
      </c>
      <c r="D1932">
        <v>0</v>
      </c>
      <c r="E1932" t="s">
        <v>151</v>
      </c>
      <c r="F1932" t="s">
        <v>152</v>
      </c>
      <c r="G1932" t="s">
        <v>85</v>
      </c>
      <c r="H1932" t="s">
        <v>94</v>
      </c>
      <c r="I1932" t="s">
        <v>95</v>
      </c>
      <c r="J1932">
        <v>17</v>
      </c>
      <c r="K1932">
        <v>1.6299999999999999E-2</v>
      </c>
      <c r="L1932" t="s">
        <v>88</v>
      </c>
      <c r="M1932" t="s">
        <v>89</v>
      </c>
      <c r="N1932">
        <v>0</v>
      </c>
      <c r="O1932">
        <v>0</v>
      </c>
      <c r="P1932">
        <v>0</v>
      </c>
      <c r="Q1932">
        <v>0</v>
      </c>
      <c r="S1932">
        <v>1</v>
      </c>
      <c r="T1932">
        <v>1</v>
      </c>
      <c r="U1932">
        <v>0</v>
      </c>
      <c r="V1932" t="s">
        <v>90</v>
      </c>
      <c r="W1932">
        <v>0</v>
      </c>
      <c r="Y1932" t="s">
        <v>89</v>
      </c>
      <c r="Z1932">
        <v>0</v>
      </c>
      <c r="AA1932">
        <v>0</v>
      </c>
    </row>
    <row r="1933" spans="1:27" x14ac:dyDescent="0.25">
      <c r="A1933" t="s">
        <v>2229</v>
      </c>
      <c r="B1933" t="s">
        <v>1236</v>
      </c>
      <c r="C1933" s="8" t="s">
        <v>1237</v>
      </c>
      <c r="D1933">
        <v>0</v>
      </c>
      <c r="E1933" t="s">
        <v>154</v>
      </c>
      <c r="F1933" t="s">
        <v>155</v>
      </c>
      <c r="G1933" t="s">
        <v>85</v>
      </c>
      <c r="H1933" t="s">
        <v>94</v>
      </c>
      <c r="I1933" t="s">
        <v>95</v>
      </c>
      <c r="J1933">
        <v>12</v>
      </c>
      <c r="K1933">
        <v>1.6299999999999999E-2</v>
      </c>
      <c r="L1933" t="s">
        <v>88</v>
      </c>
      <c r="M1933" t="s">
        <v>96</v>
      </c>
      <c r="N1933">
        <v>0</v>
      </c>
      <c r="O1933">
        <v>0</v>
      </c>
      <c r="P1933">
        <v>0</v>
      </c>
      <c r="Q1933">
        <v>0</v>
      </c>
      <c r="S1933">
        <v>1</v>
      </c>
      <c r="T1933">
        <v>1</v>
      </c>
      <c r="U1933">
        <v>0</v>
      </c>
      <c r="V1933" t="s">
        <v>121</v>
      </c>
      <c r="W1933">
        <v>0</v>
      </c>
      <c r="Y1933" t="s">
        <v>96</v>
      </c>
      <c r="Z1933">
        <v>33.33</v>
      </c>
      <c r="AA1933">
        <v>0</v>
      </c>
    </row>
    <row r="1934" spans="1:27" x14ac:dyDescent="0.25">
      <c r="A1934" t="s">
        <v>2230</v>
      </c>
      <c r="B1934" t="s">
        <v>1236</v>
      </c>
      <c r="C1934" s="8" t="s">
        <v>1237</v>
      </c>
      <c r="D1934">
        <v>0</v>
      </c>
      <c r="E1934" t="s">
        <v>157</v>
      </c>
      <c r="F1934" t="s">
        <v>158</v>
      </c>
      <c r="G1934" t="s">
        <v>85</v>
      </c>
      <c r="H1934" t="s">
        <v>104</v>
      </c>
      <c r="I1934" t="s">
        <v>105</v>
      </c>
      <c r="J1934">
        <v>35</v>
      </c>
      <c r="K1934">
        <v>3.2500000000000001E-2</v>
      </c>
      <c r="L1934" t="s">
        <v>88</v>
      </c>
      <c r="M1934" t="s">
        <v>89</v>
      </c>
      <c r="N1934">
        <v>0</v>
      </c>
      <c r="O1934">
        <v>0</v>
      </c>
      <c r="P1934">
        <v>0</v>
      </c>
      <c r="Q1934">
        <v>0</v>
      </c>
      <c r="S1934">
        <v>1</v>
      </c>
      <c r="T1934">
        <v>1</v>
      </c>
      <c r="U1934">
        <v>0</v>
      </c>
      <c r="V1934" t="s">
        <v>90</v>
      </c>
      <c r="W1934">
        <v>0</v>
      </c>
      <c r="Y1934" t="s">
        <v>89</v>
      </c>
      <c r="Z1934">
        <v>0</v>
      </c>
      <c r="AA1934">
        <v>0</v>
      </c>
    </row>
    <row r="1935" spans="1:27" x14ac:dyDescent="0.25">
      <c r="A1935" t="s">
        <v>2231</v>
      </c>
      <c r="B1935" t="s">
        <v>1236</v>
      </c>
      <c r="C1935" s="8" t="s">
        <v>1237</v>
      </c>
      <c r="D1935">
        <v>0</v>
      </c>
      <c r="E1935" t="s">
        <v>160</v>
      </c>
      <c r="F1935" t="s">
        <v>161</v>
      </c>
      <c r="G1935" t="s">
        <v>85</v>
      </c>
      <c r="H1935" t="s">
        <v>118</v>
      </c>
      <c r="I1935" t="s">
        <v>119</v>
      </c>
      <c r="J1935">
        <v>38</v>
      </c>
      <c r="K1935">
        <v>4.3299999999999998E-2</v>
      </c>
      <c r="L1935" t="s">
        <v>88</v>
      </c>
      <c r="M1935" t="s">
        <v>140</v>
      </c>
      <c r="N1935">
        <v>0</v>
      </c>
      <c r="O1935">
        <v>0</v>
      </c>
      <c r="P1935">
        <v>0</v>
      </c>
      <c r="Q1935">
        <v>0</v>
      </c>
      <c r="S1935">
        <v>1</v>
      </c>
      <c r="T1935">
        <v>1</v>
      </c>
      <c r="U1935">
        <v>0</v>
      </c>
      <c r="V1935" t="s">
        <v>90</v>
      </c>
      <c r="W1935">
        <v>0</v>
      </c>
      <c r="Y1935" t="s">
        <v>140</v>
      </c>
      <c r="Z1935">
        <v>50</v>
      </c>
      <c r="AA1935">
        <v>0</v>
      </c>
    </row>
    <row r="1936" spans="1:27" x14ac:dyDescent="0.25">
      <c r="A1936" t="s">
        <v>2232</v>
      </c>
      <c r="B1936" t="s">
        <v>1236</v>
      </c>
      <c r="C1936" s="8" t="s">
        <v>1237</v>
      </c>
      <c r="D1936">
        <v>0</v>
      </c>
      <c r="E1936" t="s">
        <v>163</v>
      </c>
      <c r="F1936" t="s">
        <v>164</v>
      </c>
      <c r="G1936" t="s">
        <v>85</v>
      </c>
      <c r="H1936" t="s">
        <v>165</v>
      </c>
      <c r="I1936" t="s">
        <v>166</v>
      </c>
      <c r="J1936">
        <v>29</v>
      </c>
      <c r="K1936">
        <v>2.1700000000000001E-2</v>
      </c>
      <c r="L1936" t="s">
        <v>88</v>
      </c>
      <c r="M1936" t="s">
        <v>140</v>
      </c>
      <c r="N1936">
        <v>0</v>
      </c>
      <c r="O1936">
        <v>0</v>
      </c>
      <c r="P1936">
        <v>0</v>
      </c>
      <c r="Q1936">
        <v>0</v>
      </c>
      <c r="S1936">
        <v>1</v>
      </c>
      <c r="T1936">
        <v>1</v>
      </c>
      <c r="U1936">
        <v>0</v>
      </c>
      <c r="V1936" t="s">
        <v>121</v>
      </c>
      <c r="W1936">
        <v>0</v>
      </c>
      <c r="Y1936" t="s">
        <v>140</v>
      </c>
      <c r="Z1936">
        <v>50</v>
      </c>
      <c r="AA1936">
        <v>0</v>
      </c>
    </row>
    <row r="1937" spans="1:27" x14ac:dyDescent="0.25">
      <c r="A1937" t="s">
        <v>2233</v>
      </c>
      <c r="B1937" t="s">
        <v>1236</v>
      </c>
      <c r="C1937" s="8" t="s">
        <v>1237</v>
      </c>
      <c r="D1937">
        <v>0</v>
      </c>
      <c r="E1937" t="s">
        <v>168</v>
      </c>
      <c r="F1937" t="s">
        <v>169</v>
      </c>
      <c r="G1937" t="s">
        <v>85</v>
      </c>
      <c r="H1937" t="s">
        <v>165</v>
      </c>
      <c r="I1937" t="s">
        <v>166</v>
      </c>
      <c r="J1937">
        <v>30</v>
      </c>
      <c r="K1937">
        <v>2.1700000000000001E-2</v>
      </c>
      <c r="L1937" t="s">
        <v>88</v>
      </c>
      <c r="M1937" t="s">
        <v>140</v>
      </c>
      <c r="N1937">
        <v>0</v>
      </c>
      <c r="O1937">
        <v>0</v>
      </c>
      <c r="P1937">
        <v>0</v>
      </c>
      <c r="Q1937">
        <v>0</v>
      </c>
      <c r="S1937">
        <v>1</v>
      </c>
      <c r="T1937">
        <v>1</v>
      </c>
      <c r="U1937">
        <v>0</v>
      </c>
      <c r="V1937" t="s">
        <v>90</v>
      </c>
      <c r="W1937">
        <v>0</v>
      </c>
      <c r="Y1937" t="s">
        <v>140</v>
      </c>
      <c r="Z1937">
        <v>50</v>
      </c>
      <c r="AA1937">
        <v>0</v>
      </c>
    </row>
    <row r="1938" spans="1:27" x14ac:dyDescent="0.25">
      <c r="A1938" t="s">
        <v>2234</v>
      </c>
      <c r="B1938" t="s">
        <v>1236</v>
      </c>
      <c r="C1938" s="8" t="s">
        <v>1237</v>
      </c>
      <c r="D1938">
        <v>0</v>
      </c>
      <c r="E1938" t="s">
        <v>171</v>
      </c>
      <c r="F1938" t="s">
        <v>172</v>
      </c>
      <c r="G1938" t="s">
        <v>85</v>
      </c>
      <c r="H1938" t="s">
        <v>165</v>
      </c>
      <c r="I1938" t="s">
        <v>166</v>
      </c>
      <c r="J1938">
        <v>31</v>
      </c>
      <c r="K1938">
        <v>2.1700000000000001E-2</v>
      </c>
      <c r="L1938" t="s">
        <v>88</v>
      </c>
      <c r="M1938" t="s">
        <v>140</v>
      </c>
      <c r="N1938">
        <v>0</v>
      </c>
      <c r="O1938">
        <v>0</v>
      </c>
      <c r="P1938">
        <v>0</v>
      </c>
      <c r="Q1938">
        <v>0</v>
      </c>
      <c r="S1938">
        <v>1</v>
      </c>
      <c r="T1938">
        <v>1</v>
      </c>
      <c r="U1938">
        <v>0</v>
      </c>
      <c r="V1938" t="s">
        <v>90</v>
      </c>
      <c r="W1938">
        <v>0</v>
      </c>
      <c r="Y1938" t="s">
        <v>140</v>
      </c>
      <c r="Z1938">
        <v>50</v>
      </c>
      <c r="AA1938">
        <v>0</v>
      </c>
    </row>
    <row r="1939" spans="1:27" x14ac:dyDescent="0.25">
      <c r="A1939" t="s">
        <v>2235</v>
      </c>
      <c r="B1939" t="s">
        <v>1236</v>
      </c>
      <c r="C1939" s="8" t="s">
        <v>1237</v>
      </c>
      <c r="D1939">
        <v>0</v>
      </c>
      <c r="E1939" t="s">
        <v>174</v>
      </c>
      <c r="F1939" t="s">
        <v>175</v>
      </c>
      <c r="G1939" t="s">
        <v>85</v>
      </c>
      <c r="H1939" t="s">
        <v>165</v>
      </c>
      <c r="I1939" t="s">
        <v>166</v>
      </c>
      <c r="J1939">
        <v>28</v>
      </c>
      <c r="K1939">
        <v>2.1700000000000001E-2</v>
      </c>
      <c r="L1939" t="s">
        <v>88</v>
      </c>
      <c r="M1939" t="s">
        <v>140</v>
      </c>
      <c r="N1939">
        <v>0</v>
      </c>
      <c r="O1939">
        <v>0</v>
      </c>
      <c r="P1939">
        <v>0</v>
      </c>
      <c r="Q1939">
        <v>0</v>
      </c>
      <c r="S1939">
        <v>1</v>
      </c>
      <c r="T1939">
        <v>1</v>
      </c>
      <c r="U1939">
        <v>0</v>
      </c>
      <c r="V1939" t="s">
        <v>121</v>
      </c>
      <c r="W1939">
        <v>0</v>
      </c>
      <c r="Y1939" t="s">
        <v>140</v>
      </c>
      <c r="Z1939">
        <v>50</v>
      </c>
      <c r="AA1939">
        <v>0</v>
      </c>
    </row>
    <row r="1940" spans="1:27" x14ac:dyDescent="0.25">
      <c r="A1940" t="s">
        <v>2236</v>
      </c>
      <c r="B1940" t="s">
        <v>1236</v>
      </c>
      <c r="C1940" s="8" t="s">
        <v>1237</v>
      </c>
      <c r="D1940">
        <v>1.085</v>
      </c>
      <c r="E1940" t="s">
        <v>177</v>
      </c>
      <c r="F1940" t="s">
        <v>178</v>
      </c>
      <c r="G1940" t="s">
        <v>85</v>
      </c>
      <c r="H1940" t="s">
        <v>165</v>
      </c>
      <c r="I1940" t="s">
        <v>166</v>
      </c>
      <c r="J1940">
        <v>27</v>
      </c>
      <c r="K1940">
        <v>2.1700000000000001E-2</v>
      </c>
      <c r="L1940" t="s">
        <v>88</v>
      </c>
      <c r="M1940" t="s">
        <v>140</v>
      </c>
      <c r="N1940">
        <v>50</v>
      </c>
      <c r="O1940">
        <v>50</v>
      </c>
      <c r="P1940">
        <v>0</v>
      </c>
      <c r="Q1940">
        <v>0</v>
      </c>
      <c r="S1940">
        <v>1</v>
      </c>
      <c r="T1940">
        <v>1</v>
      </c>
      <c r="U1940">
        <v>0</v>
      </c>
      <c r="V1940" t="s">
        <v>97</v>
      </c>
      <c r="W1940">
        <v>1</v>
      </c>
      <c r="Y1940" t="s">
        <v>140</v>
      </c>
      <c r="Z1940">
        <v>50</v>
      </c>
      <c r="AA1940">
        <v>50</v>
      </c>
    </row>
    <row r="1941" spans="1:27" x14ac:dyDescent="0.25">
      <c r="A1941" t="s">
        <v>2237</v>
      </c>
      <c r="B1941" t="s">
        <v>1236</v>
      </c>
      <c r="C1941" s="8" t="s">
        <v>1237</v>
      </c>
      <c r="D1941">
        <v>0</v>
      </c>
      <c r="E1941" t="s">
        <v>180</v>
      </c>
      <c r="F1941" t="s">
        <v>181</v>
      </c>
      <c r="G1941" t="s">
        <v>85</v>
      </c>
      <c r="H1941" t="s">
        <v>165</v>
      </c>
      <c r="I1941" t="s">
        <v>166</v>
      </c>
      <c r="J1941">
        <v>32</v>
      </c>
      <c r="K1941">
        <v>2.1700000000000001E-2</v>
      </c>
      <c r="L1941" t="s">
        <v>88</v>
      </c>
      <c r="M1941" t="s">
        <v>140</v>
      </c>
      <c r="N1941">
        <v>0</v>
      </c>
      <c r="O1941">
        <v>0</v>
      </c>
      <c r="P1941">
        <v>0</v>
      </c>
      <c r="Q1941">
        <v>0</v>
      </c>
      <c r="S1941">
        <v>1</v>
      </c>
      <c r="T1941">
        <v>1</v>
      </c>
      <c r="U1941">
        <v>0</v>
      </c>
      <c r="V1941" t="s">
        <v>90</v>
      </c>
      <c r="W1941">
        <v>0</v>
      </c>
      <c r="Y1941" t="s">
        <v>140</v>
      </c>
      <c r="Z1941">
        <v>50</v>
      </c>
      <c r="AA1941">
        <v>0</v>
      </c>
    </row>
    <row r="1942" spans="1:27" x14ac:dyDescent="0.25">
      <c r="A1942" t="s">
        <v>2238</v>
      </c>
      <c r="B1942" t="s">
        <v>1236</v>
      </c>
      <c r="C1942" s="8" t="s">
        <v>1237</v>
      </c>
      <c r="D1942">
        <v>0</v>
      </c>
      <c r="E1942" t="s">
        <v>183</v>
      </c>
      <c r="F1942" t="s">
        <v>184</v>
      </c>
      <c r="G1942" t="s">
        <v>85</v>
      </c>
      <c r="H1942" t="s">
        <v>104</v>
      </c>
      <c r="I1942" t="s">
        <v>105</v>
      </c>
      <c r="J1942">
        <v>36</v>
      </c>
      <c r="K1942">
        <v>3.2500000000000001E-2</v>
      </c>
      <c r="L1942" t="s">
        <v>88</v>
      </c>
      <c r="M1942" t="s">
        <v>89</v>
      </c>
      <c r="N1942">
        <v>0</v>
      </c>
      <c r="O1942">
        <v>0</v>
      </c>
      <c r="P1942">
        <v>0</v>
      </c>
      <c r="Q1942">
        <v>0</v>
      </c>
      <c r="S1942">
        <v>1</v>
      </c>
      <c r="T1942">
        <v>1</v>
      </c>
      <c r="U1942">
        <v>0</v>
      </c>
      <c r="V1942" t="s">
        <v>90</v>
      </c>
      <c r="W1942">
        <v>0</v>
      </c>
      <c r="Y1942" t="s">
        <v>89</v>
      </c>
      <c r="Z1942">
        <v>0</v>
      </c>
      <c r="AA1942">
        <v>0</v>
      </c>
    </row>
    <row r="1943" spans="1:27" x14ac:dyDescent="0.25">
      <c r="A1943" t="s">
        <v>2239</v>
      </c>
      <c r="B1943" t="s">
        <v>1236</v>
      </c>
      <c r="C1943" s="8" t="s">
        <v>1237</v>
      </c>
      <c r="D1943">
        <v>1.25</v>
      </c>
      <c r="E1943" t="s">
        <v>186</v>
      </c>
      <c r="F1943" t="s">
        <v>187</v>
      </c>
      <c r="G1943" t="s">
        <v>188</v>
      </c>
      <c r="H1943" t="s">
        <v>189</v>
      </c>
      <c r="I1943" t="s">
        <v>190</v>
      </c>
      <c r="J1943">
        <v>4</v>
      </c>
      <c r="K1943">
        <v>2.5000000000000001E-2</v>
      </c>
      <c r="L1943" t="s">
        <v>88</v>
      </c>
      <c r="M1943" t="s">
        <v>140</v>
      </c>
      <c r="N1943">
        <v>50</v>
      </c>
      <c r="O1943">
        <v>50</v>
      </c>
      <c r="P1943">
        <v>0</v>
      </c>
      <c r="Q1943">
        <v>0</v>
      </c>
      <c r="S1943">
        <v>1</v>
      </c>
      <c r="T1943">
        <v>1</v>
      </c>
      <c r="U1943">
        <v>0</v>
      </c>
      <c r="V1943" t="s">
        <v>97</v>
      </c>
      <c r="W1943">
        <v>1</v>
      </c>
      <c r="Y1943" t="s">
        <v>140</v>
      </c>
      <c r="Z1943">
        <v>50</v>
      </c>
      <c r="AA1943">
        <v>50</v>
      </c>
    </row>
    <row r="1944" spans="1:27" x14ac:dyDescent="0.25">
      <c r="A1944" t="s">
        <v>2240</v>
      </c>
      <c r="B1944" t="s">
        <v>1236</v>
      </c>
      <c r="C1944" s="8" t="s">
        <v>1237</v>
      </c>
      <c r="D1944">
        <v>0</v>
      </c>
      <c r="E1944" t="s">
        <v>192</v>
      </c>
      <c r="F1944" t="s">
        <v>193</v>
      </c>
      <c r="G1944" t="s">
        <v>188</v>
      </c>
      <c r="H1944" t="s">
        <v>189</v>
      </c>
      <c r="I1944" t="s">
        <v>190</v>
      </c>
      <c r="J1944">
        <v>5</v>
      </c>
      <c r="K1944">
        <v>2.5000000000000001E-2</v>
      </c>
      <c r="L1944" t="s">
        <v>88</v>
      </c>
      <c r="M1944" t="s">
        <v>140</v>
      </c>
      <c r="N1944">
        <v>0</v>
      </c>
      <c r="O1944">
        <v>0</v>
      </c>
      <c r="P1944">
        <v>0</v>
      </c>
      <c r="Q1944">
        <v>0</v>
      </c>
      <c r="S1944">
        <v>1</v>
      </c>
      <c r="T1944">
        <v>1</v>
      </c>
      <c r="U1944">
        <v>0</v>
      </c>
      <c r="V1944" t="s">
        <v>90</v>
      </c>
      <c r="W1944">
        <v>0</v>
      </c>
      <c r="Y1944" t="s">
        <v>140</v>
      </c>
      <c r="Z1944">
        <v>50</v>
      </c>
      <c r="AA1944">
        <v>0</v>
      </c>
    </row>
    <row r="1945" spans="1:27" x14ac:dyDescent="0.25">
      <c r="A1945" t="s">
        <v>2241</v>
      </c>
      <c r="B1945" t="s">
        <v>1236</v>
      </c>
      <c r="C1945" s="8" t="s">
        <v>1237</v>
      </c>
      <c r="D1945">
        <v>1.25</v>
      </c>
      <c r="E1945" t="s">
        <v>195</v>
      </c>
      <c r="F1945" t="s">
        <v>196</v>
      </c>
      <c r="G1945" t="s">
        <v>188</v>
      </c>
      <c r="H1945" t="s">
        <v>189</v>
      </c>
      <c r="I1945" t="s">
        <v>190</v>
      </c>
      <c r="J1945">
        <v>6</v>
      </c>
      <c r="K1945">
        <v>2.5000000000000001E-2</v>
      </c>
      <c r="L1945" t="s">
        <v>88</v>
      </c>
      <c r="M1945" t="s">
        <v>140</v>
      </c>
      <c r="N1945">
        <v>50</v>
      </c>
      <c r="O1945">
        <v>50</v>
      </c>
      <c r="P1945">
        <v>0</v>
      </c>
      <c r="Q1945">
        <v>0</v>
      </c>
      <c r="S1945">
        <v>1</v>
      </c>
      <c r="T1945">
        <v>1</v>
      </c>
      <c r="U1945">
        <v>0</v>
      </c>
      <c r="V1945" t="s">
        <v>97</v>
      </c>
      <c r="W1945">
        <v>1</v>
      </c>
      <c r="Y1945" t="s">
        <v>140</v>
      </c>
      <c r="Z1945">
        <v>50</v>
      </c>
      <c r="AA1945">
        <v>50</v>
      </c>
    </row>
    <row r="1946" spans="1:27" x14ac:dyDescent="0.25">
      <c r="A1946" t="s">
        <v>2242</v>
      </c>
      <c r="B1946" t="s">
        <v>1236</v>
      </c>
      <c r="C1946" s="8" t="s">
        <v>1237</v>
      </c>
      <c r="D1946">
        <v>0</v>
      </c>
      <c r="E1946" t="s">
        <v>198</v>
      </c>
      <c r="F1946" t="s">
        <v>199</v>
      </c>
      <c r="G1946" t="s">
        <v>188</v>
      </c>
      <c r="H1946" t="s">
        <v>189</v>
      </c>
      <c r="I1946" t="s">
        <v>190</v>
      </c>
      <c r="J1946">
        <v>7</v>
      </c>
      <c r="K1946">
        <v>2.5000000000000001E-2</v>
      </c>
      <c r="L1946" t="s">
        <v>88</v>
      </c>
      <c r="M1946" t="s">
        <v>140</v>
      </c>
      <c r="N1946">
        <v>0</v>
      </c>
      <c r="O1946">
        <v>0</v>
      </c>
      <c r="P1946">
        <v>0</v>
      </c>
      <c r="Q1946">
        <v>0</v>
      </c>
      <c r="S1946">
        <v>1</v>
      </c>
      <c r="T1946">
        <v>1</v>
      </c>
      <c r="U1946">
        <v>0</v>
      </c>
      <c r="V1946" t="s">
        <v>90</v>
      </c>
      <c r="W1946">
        <v>0</v>
      </c>
      <c r="Y1946" t="s">
        <v>140</v>
      </c>
      <c r="Z1946">
        <v>50</v>
      </c>
      <c r="AA1946">
        <v>0</v>
      </c>
    </row>
    <row r="1947" spans="1:27" x14ac:dyDescent="0.25">
      <c r="A1947" t="s">
        <v>2243</v>
      </c>
      <c r="B1947" t="s">
        <v>990</v>
      </c>
      <c r="C1947" s="8" t="s">
        <v>991</v>
      </c>
      <c r="D1947">
        <v>0</v>
      </c>
      <c r="E1947" t="s">
        <v>202</v>
      </c>
      <c r="F1947" t="s">
        <v>203</v>
      </c>
      <c r="G1947" t="s">
        <v>188</v>
      </c>
      <c r="H1947" t="s">
        <v>104</v>
      </c>
      <c r="I1947" t="s">
        <v>204</v>
      </c>
      <c r="J1947">
        <v>11</v>
      </c>
      <c r="K1947">
        <v>4.1700000000000001E-2</v>
      </c>
      <c r="L1947" t="s">
        <v>88</v>
      </c>
      <c r="M1947" t="s">
        <v>140</v>
      </c>
      <c r="N1947">
        <v>0</v>
      </c>
      <c r="O1947">
        <v>0</v>
      </c>
      <c r="P1947">
        <v>0</v>
      </c>
      <c r="Q1947">
        <v>0</v>
      </c>
      <c r="S1947">
        <v>1</v>
      </c>
      <c r="T1947">
        <v>1</v>
      </c>
      <c r="U1947">
        <v>0</v>
      </c>
      <c r="V1947" t="s">
        <v>121</v>
      </c>
      <c r="W1947">
        <v>0</v>
      </c>
      <c r="Y1947" t="s">
        <v>140</v>
      </c>
      <c r="Z1947">
        <v>50</v>
      </c>
      <c r="AA1947">
        <v>0</v>
      </c>
    </row>
    <row r="1948" spans="1:27" x14ac:dyDescent="0.25">
      <c r="A1948" t="s">
        <v>2244</v>
      </c>
      <c r="B1948" t="s">
        <v>1236</v>
      </c>
      <c r="C1948" s="8" t="s">
        <v>1237</v>
      </c>
      <c r="D1948">
        <v>1.25</v>
      </c>
      <c r="E1948" t="s">
        <v>206</v>
      </c>
      <c r="F1948" t="s">
        <v>207</v>
      </c>
      <c r="G1948" t="s">
        <v>188</v>
      </c>
      <c r="H1948" t="s">
        <v>189</v>
      </c>
      <c r="I1948" t="s">
        <v>190</v>
      </c>
      <c r="J1948">
        <v>8</v>
      </c>
      <c r="K1948">
        <v>2.5000000000000001E-2</v>
      </c>
      <c r="L1948" t="s">
        <v>88</v>
      </c>
      <c r="M1948" t="s">
        <v>140</v>
      </c>
      <c r="N1948">
        <v>50</v>
      </c>
      <c r="O1948">
        <v>50</v>
      </c>
      <c r="P1948">
        <v>0</v>
      </c>
      <c r="Q1948">
        <v>0</v>
      </c>
      <c r="S1948">
        <v>1</v>
      </c>
      <c r="T1948">
        <v>1</v>
      </c>
      <c r="U1948">
        <v>0</v>
      </c>
      <c r="V1948" t="s">
        <v>97</v>
      </c>
      <c r="W1948">
        <v>1</v>
      </c>
      <c r="Y1948" t="s">
        <v>140</v>
      </c>
      <c r="Z1948">
        <v>50</v>
      </c>
      <c r="AA1948">
        <v>50</v>
      </c>
    </row>
    <row r="1949" spans="1:27" x14ac:dyDescent="0.25">
      <c r="A1949" t="s">
        <v>2245</v>
      </c>
      <c r="B1949" t="s">
        <v>990</v>
      </c>
      <c r="C1949" s="8" t="s">
        <v>991</v>
      </c>
      <c r="D1949">
        <v>0.69493050000000001</v>
      </c>
      <c r="E1949" t="s">
        <v>209</v>
      </c>
      <c r="F1949" t="s">
        <v>210</v>
      </c>
      <c r="G1949" t="s">
        <v>188</v>
      </c>
      <c r="H1949" t="s">
        <v>104</v>
      </c>
      <c r="I1949" t="s">
        <v>204</v>
      </c>
      <c r="J1949">
        <v>9</v>
      </c>
      <c r="K1949">
        <v>4.1700000000000001E-2</v>
      </c>
      <c r="L1949" t="s">
        <v>88</v>
      </c>
      <c r="M1949" t="s">
        <v>120</v>
      </c>
      <c r="N1949">
        <v>16.664999999999999</v>
      </c>
      <c r="O1949">
        <v>16.664999999999999</v>
      </c>
      <c r="P1949">
        <v>0</v>
      </c>
      <c r="Q1949">
        <v>0</v>
      </c>
      <c r="S1949">
        <v>1</v>
      </c>
      <c r="T1949">
        <v>1</v>
      </c>
      <c r="U1949">
        <v>0</v>
      </c>
      <c r="W1949">
        <v>0</v>
      </c>
      <c r="X1949">
        <v>3</v>
      </c>
      <c r="Y1949" t="s">
        <v>120</v>
      </c>
      <c r="Z1949">
        <v>16.664999999999999</v>
      </c>
      <c r="AA1949">
        <v>16.664999999999999</v>
      </c>
    </row>
    <row r="1950" spans="1:27" x14ac:dyDescent="0.25">
      <c r="A1950" t="s">
        <v>2246</v>
      </c>
      <c r="B1950" t="s">
        <v>990</v>
      </c>
      <c r="C1950" s="8" t="s">
        <v>991</v>
      </c>
      <c r="D1950">
        <v>0.69493050000000001</v>
      </c>
      <c r="E1950" t="s">
        <v>214</v>
      </c>
      <c r="F1950" t="s">
        <v>215</v>
      </c>
      <c r="G1950" t="s">
        <v>188</v>
      </c>
      <c r="H1950" t="s">
        <v>104</v>
      </c>
      <c r="I1950" t="s">
        <v>204</v>
      </c>
      <c r="J1950">
        <v>10</v>
      </c>
      <c r="K1950">
        <v>4.1700000000000001E-2</v>
      </c>
      <c r="L1950" t="s">
        <v>88</v>
      </c>
      <c r="M1950" t="s">
        <v>120</v>
      </c>
      <c r="N1950">
        <v>16.664999999999999</v>
      </c>
      <c r="O1950">
        <v>16.664999999999999</v>
      </c>
      <c r="P1950">
        <v>0</v>
      </c>
      <c r="Q1950">
        <v>0</v>
      </c>
      <c r="S1950">
        <v>1</v>
      </c>
      <c r="T1950">
        <v>1</v>
      </c>
      <c r="U1950">
        <v>0</v>
      </c>
      <c r="W1950">
        <v>0</v>
      </c>
      <c r="X1950">
        <v>3</v>
      </c>
      <c r="Y1950" t="s">
        <v>120</v>
      </c>
      <c r="Z1950">
        <v>16.664999999999999</v>
      </c>
      <c r="AA1950">
        <v>16.664999999999999</v>
      </c>
    </row>
    <row r="1951" spans="1:27" x14ac:dyDescent="0.25">
      <c r="A1951" t="s">
        <v>2247</v>
      </c>
      <c r="B1951" t="s">
        <v>1236</v>
      </c>
      <c r="C1951" s="8" t="s">
        <v>1237</v>
      </c>
      <c r="D1951">
        <v>1.1098889999999999</v>
      </c>
      <c r="E1951" t="s">
        <v>217</v>
      </c>
      <c r="F1951" t="s">
        <v>218</v>
      </c>
      <c r="G1951" t="s">
        <v>219</v>
      </c>
      <c r="H1951" t="s">
        <v>3</v>
      </c>
      <c r="I1951" t="s">
        <v>3</v>
      </c>
      <c r="J1951">
        <v>1</v>
      </c>
      <c r="K1951">
        <v>3.3300000000000003E-2</v>
      </c>
      <c r="L1951" t="s">
        <v>88</v>
      </c>
      <c r="M1951" t="s">
        <v>221</v>
      </c>
      <c r="N1951">
        <v>33.33</v>
      </c>
      <c r="O1951">
        <v>33.33</v>
      </c>
      <c r="P1951">
        <v>0</v>
      </c>
      <c r="Q1951">
        <v>0</v>
      </c>
      <c r="S1951">
        <v>1</v>
      </c>
      <c r="T1951">
        <v>1</v>
      </c>
      <c r="U1951">
        <v>0</v>
      </c>
      <c r="W1951">
        <v>0</v>
      </c>
      <c r="X1951">
        <v>33.33</v>
      </c>
      <c r="Y1951" t="s">
        <v>221</v>
      </c>
      <c r="Z1951">
        <v>50</v>
      </c>
      <c r="AA1951">
        <v>33.33</v>
      </c>
    </row>
    <row r="1952" spans="1:27" x14ac:dyDescent="0.25">
      <c r="A1952" t="s">
        <v>2248</v>
      </c>
      <c r="B1952" t="s">
        <v>1236</v>
      </c>
      <c r="C1952" s="8" t="s">
        <v>1237</v>
      </c>
      <c r="D1952">
        <v>0</v>
      </c>
      <c r="E1952" t="s">
        <v>223</v>
      </c>
      <c r="F1952" t="s">
        <v>224</v>
      </c>
      <c r="G1952" t="s">
        <v>219</v>
      </c>
      <c r="H1952" t="s">
        <v>3</v>
      </c>
      <c r="I1952" t="s">
        <v>3</v>
      </c>
      <c r="J1952">
        <v>3</v>
      </c>
      <c r="K1952">
        <v>3.3300000000000003E-2</v>
      </c>
      <c r="L1952" t="s">
        <v>88</v>
      </c>
      <c r="M1952" t="s">
        <v>221</v>
      </c>
      <c r="N1952">
        <v>0</v>
      </c>
      <c r="O1952">
        <v>0</v>
      </c>
      <c r="P1952">
        <v>0</v>
      </c>
      <c r="Q1952">
        <v>0</v>
      </c>
      <c r="S1952">
        <v>1</v>
      </c>
      <c r="T1952">
        <v>1</v>
      </c>
      <c r="U1952">
        <v>0</v>
      </c>
      <c r="W1952">
        <v>0</v>
      </c>
      <c r="X1952">
        <v>0</v>
      </c>
      <c r="Y1952" t="s">
        <v>221</v>
      </c>
      <c r="Z1952">
        <v>50</v>
      </c>
      <c r="AA1952">
        <v>0</v>
      </c>
    </row>
    <row r="1953" spans="1:27" x14ac:dyDescent="0.25">
      <c r="A1953" t="s">
        <v>2249</v>
      </c>
      <c r="B1953" t="s">
        <v>1236</v>
      </c>
      <c r="C1953" s="8" t="s">
        <v>1237</v>
      </c>
      <c r="D1953">
        <v>0.99900000000000011</v>
      </c>
      <c r="E1953" t="s">
        <v>226</v>
      </c>
      <c r="F1953" t="s">
        <v>227</v>
      </c>
      <c r="G1953" t="s">
        <v>219</v>
      </c>
      <c r="H1953" t="s">
        <v>3</v>
      </c>
      <c r="I1953" t="s">
        <v>3</v>
      </c>
      <c r="J1953">
        <v>2</v>
      </c>
      <c r="K1953">
        <v>3.3300000000000003E-2</v>
      </c>
      <c r="L1953" t="s">
        <v>88</v>
      </c>
      <c r="M1953" t="s">
        <v>221</v>
      </c>
      <c r="N1953">
        <v>30</v>
      </c>
      <c r="O1953">
        <v>30</v>
      </c>
      <c r="P1953">
        <v>0</v>
      </c>
      <c r="Q1953">
        <v>0</v>
      </c>
      <c r="S1953">
        <v>1</v>
      </c>
      <c r="T1953">
        <v>1</v>
      </c>
      <c r="U1953">
        <v>0</v>
      </c>
      <c r="W1953">
        <v>0</v>
      </c>
      <c r="X1953">
        <v>30</v>
      </c>
      <c r="Y1953" t="s">
        <v>221</v>
      </c>
      <c r="Z1953">
        <v>50</v>
      </c>
      <c r="AA1953">
        <v>28</v>
      </c>
    </row>
    <row r="1954" spans="1:27" x14ac:dyDescent="0.25">
      <c r="A1954" t="s">
        <v>2250</v>
      </c>
      <c r="B1954" t="s">
        <v>520</v>
      </c>
      <c r="C1954" s="8" t="s">
        <v>521</v>
      </c>
      <c r="D1954">
        <v>2.5</v>
      </c>
      <c r="E1954" t="s">
        <v>198</v>
      </c>
      <c r="F1954" t="s">
        <v>199</v>
      </c>
      <c r="G1954" t="s">
        <v>188</v>
      </c>
      <c r="H1954" t="s">
        <v>189</v>
      </c>
      <c r="I1954" t="s">
        <v>190</v>
      </c>
      <c r="J1954">
        <v>7</v>
      </c>
      <c r="K1954">
        <v>2.5000000000000001E-2</v>
      </c>
      <c r="L1954" t="s">
        <v>211</v>
      </c>
      <c r="M1954" t="s">
        <v>211</v>
      </c>
      <c r="N1954">
        <v>50</v>
      </c>
      <c r="O1954">
        <v>100</v>
      </c>
      <c r="P1954">
        <v>100</v>
      </c>
      <c r="Q1954">
        <v>50</v>
      </c>
      <c r="R1954" t="s">
        <v>309</v>
      </c>
      <c r="S1954">
        <v>1</v>
      </c>
      <c r="T1954">
        <v>1</v>
      </c>
      <c r="U1954">
        <v>50</v>
      </c>
      <c r="AA1954">
        <v>0</v>
      </c>
    </row>
    <row r="1955" spans="1:27" x14ac:dyDescent="0.25">
      <c r="A1955" t="s">
        <v>2251</v>
      </c>
      <c r="B1955" t="s">
        <v>520</v>
      </c>
      <c r="C1955" s="8" t="s">
        <v>521</v>
      </c>
      <c r="D1955">
        <v>1.8599999999999901</v>
      </c>
      <c r="E1955" t="s">
        <v>83</v>
      </c>
      <c r="F1955" t="s">
        <v>84</v>
      </c>
      <c r="G1955" t="s">
        <v>85</v>
      </c>
      <c r="H1955" t="s">
        <v>86</v>
      </c>
      <c r="I1955" t="s">
        <v>87</v>
      </c>
      <c r="J1955">
        <v>24</v>
      </c>
      <c r="K1955">
        <v>1.8599999999999998E-2</v>
      </c>
      <c r="L1955" t="s">
        <v>211</v>
      </c>
      <c r="M1955" t="s">
        <v>211</v>
      </c>
      <c r="N1955">
        <v>50</v>
      </c>
      <c r="O1955">
        <v>100</v>
      </c>
      <c r="P1955">
        <v>100</v>
      </c>
      <c r="Q1955">
        <v>50</v>
      </c>
      <c r="R1955" t="s">
        <v>309</v>
      </c>
      <c r="S1955">
        <v>1</v>
      </c>
      <c r="T1955">
        <v>1</v>
      </c>
      <c r="U1955">
        <v>50</v>
      </c>
      <c r="AA1955">
        <v>0</v>
      </c>
    </row>
    <row r="1956" spans="1:27" x14ac:dyDescent="0.25">
      <c r="A1956" t="s">
        <v>2252</v>
      </c>
      <c r="B1956" t="s">
        <v>520</v>
      </c>
      <c r="C1956" s="8" t="s">
        <v>521</v>
      </c>
      <c r="D1956">
        <v>1.63</v>
      </c>
      <c r="E1956" t="s">
        <v>92</v>
      </c>
      <c r="F1956" t="s">
        <v>93</v>
      </c>
      <c r="G1956" t="s">
        <v>85</v>
      </c>
      <c r="H1956" t="s">
        <v>94</v>
      </c>
      <c r="I1956" t="s">
        <v>95</v>
      </c>
      <c r="J1956">
        <v>13</v>
      </c>
      <c r="K1956">
        <v>1.6299999999999999E-2</v>
      </c>
      <c r="L1956" t="s">
        <v>211</v>
      </c>
      <c r="M1956" t="s">
        <v>211</v>
      </c>
      <c r="N1956">
        <v>50</v>
      </c>
      <c r="O1956">
        <v>100</v>
      </c>
      <c r="P1956">
        <v>100</v>
      </c>
      <c r="Q1956">
        <v>50</v>
      </c>
      <c r="R1956" t="s">
        <v>309</v>
      </c>
      <c r="S1956">
        <v>1</v>
      </c>
      <c r="T1956">
        <v>1</v>
      </c>
      <c r="U1956">
        <v>50</v>
      </c>
      <c r="AA1956">
        <v>0</v>
      </c>
    </row>
    <row r="1957" spans="1:27" x14ac:dyDescent="0.25">
      <c r="A1957" t="s">
        <v>2253</v>
      </c>
      <c r="B1957" t="s">
        <v>520</v>
      </c>
      <c r="C1957" s="8" t="s">
        <v>521</v>
      </c>
      <c r="D1957">
        <v>1.6860465116279</v>
      </c>
      <c r="E1957" t="s">
        <v>206</v>
      </c>
      <c r="F1957" t="s">
        <v>207</v>
      </c>
      <c r="G1957" t="s">
        <v>188</v>
      </c>
      <c r="H1957" t="s">
        <v>189</v>
      </c>
      <c r="I1957" t="s">
        <v>190</v>
      </c>
      <c r="J1957">
        <v>8</v>
      </c>
      <c r="K1957">
        <v>2.5000000000000001E-2</v>
      </c>
      <c r="L1957" t="s">
        <v>211</v>
      </c>
      <c r="M1957" t="s">
        <v>211</v>
      </c>
      <c r="N1957">
        <v>50</v>
      </c>
      <c r="O1957">
        <v>67.441860465100007</v>
      </c>
      <c r="P1957">
        <v>34.883720930199999</v>
      </c>
      <c r="Q1957">
        <v>17.4418604651</v>
      </c>
      <c r="R1957" t="s">
        <v>309</v>
      </c>
      <c r="S1957">
        <v>1</v>
      </c>
      <c r="T1957">
        <v>1</v>
      </c>
      <c r="U1957">
        <v>17.4418604651</v>
      </c>
      <c r="AA1957">
        <v>0</v>
      </c>
    </row>
    <row r="1958" spans="1:27" x14ac:dyDescent="0.25">
      <c r="A1958" t="s">
        <v>2254</v>
      </c>
      <c r="B1958" t="s">
        <v>520</v>
      </c>
      <c r="C1958" s="8" t="s">
        <v>521</v>
      </c>
      <c r="D1958">
        <v>3.25</v>
      </c>
      <c r="E1958" t="s">
        <v>102</v>
      </c>
      <c r="F1958" t="s">
        <v>103</v>
      </c>
      <c r="G1958" t="s">
        <v>85</v>
      </c>
      <c r="H1958" t="s">
        <v>104</v>
      </c>
      <c r="I1958" t="s">
        <v>105</v>
      </c>
      <c r="J1958">
        <v>34</v>
      </c>
      <c r="K1958">
        <v>3.2500000000000001E-2</v>
      </c>
      <c r="L1958" t="s">
        <v>211</v>
      </c>
      <c r="M1958" t="s">
        <v>211</v>
      </c>
      <c r="N1958">
        <v>50</v>
      </c>
      <c r="O1958">
        <v>100</v>
      </c>
      <c r="P1958">
        <v>100</v>
      </c>
      <c r="Q1958">
        <v>50</v>
      </c>
      <c r="R1958" t="s">
        <v>309</v>
      </c>
      <c r="S1958">
        <v>1</v>
      </c>
      <c r="T1958">
        <v>1</v>
      </c>
      <c r="U1958">
        <v>50</v>
      </c>
      <c r="AA1958">
        <v>0</v>
      </c>
    </row>
    <row r="1959" spans="1:27" x14ac:dyDescent="0.25">
      <c r="A1959" t="s">
        <v>2255</v>
      </c>
      <c r="B1959" t="s">
        <v>520</v>
      </c>
      <c r="C1959" s="8" t="s">
        <v>521</v>
      </c>
      <c r="D1959">
        <v>1.63</v>
      </c>
      <c r="E1959" t="s">
        <v>107</v>
      </c>
      <c r="F1959" t="s">
        <v>108</v>
      </c>
      <c r="G1959" t="s">
        <v>85</v>
      </c>
      <c r="H1959" t="s">
        <v>94</v>
      </c>
      <c r="I1959" t="s">
        <v>95</v>
      </c>
      <c r="J1959">
        <v>19</v>
      </c>
      <c r="K1959">
        <v>1.6299999999999999E-2</v>
      </c>
      <c r="L1959" t="s">
        <v>211</v>
      </c>
      <c r="M1959" t="s">
        <v>211</v>
      </c>
      <c r="N1959">
        <v>50</v>
      </c>
      <c r="O1959">
        <v>100</v>
      </c>
      <c r="P1959">
        <v>100</v>
      </c>
      <c r="Q1959">
        <v>50</v>
      </c>
      <c r="R1959" t="s">
        <v>309</v>
      </c>
      <c r="S1959">
        <v>1</v>
      </c>
      <c r="T1959">
        <v>1</v>
      </c>
      <c r="U1959">
        <v>50</v>
      </c>
      <c r="AA1959">
        <v>0</v>
      </c>
    </row>
    <row r="1960" spans="1:27" x14ac:dyDescent="0.25">
      <c r="A1960" t="s">
        <v>2256</v>
      </c>
      <c r="B1960" t="s">
        <v>2257</v>
      </c>
      <c r="C1960" s="8" t="s">
        <v>2258</v>
      </c>
      <c r="D1960">
        <v>0</v>
      </c>
      <c r="E1960" t="s">
        <v>202</v>
      </c>
      <c r="F1960" t="s">
        <v>203</v>
      </c>
      <c r="G1960" t="s">
        <v>188</v>
      </c>
      <c r="H1960" t="s">
        <v>104</v>
      </c>
      <c r="I1960" t="s">
        <v>204</v>
      </c>
      <c r="J1960">
        <v>11</v>
      </c>
      <c r="K1960">
        <v>4.1700000000000001E-2</v>
      </c>
      <c r="L1960" t="s">
        <v>88</v>
      </c>
      <c r="M1960" t="s">
        <v>140</v>
      </c>
      <c r="N1960">
        <v>0</v>
      </c>
      <c r="O1960">
        <v>0</v>
      </c>
      <c r="P1960">
        <v>0</v>
      </c>
      <c r="Q1960">
        <v>0</v>
      </c>
      <c r="R1960" t="s">
        <v>264</v>
      </c>
      <c r="S1960">
        <v>0.9</v>
      </c>
      <c r="T1960">
        <v>1</v>
      </c>
      <c r="U1960">
        <v>0</v>
      </c>
      <c r="V1960" t="s">
        <v>90</v>
      </c>
      <c r="W1960">
        <v>0</v>
      </c>
      <c r="Y1960" t="s">
        <v>140</v>
      </c>
      <c r="Z1960">
        <v>50</v>
      </c>
      <c r="AA1960">
        <v>0</v>
      </c>
    </row>
    <row r="1961" spans="1:27" x14ac:dyDescent="0.25">
      <c r="A1961" t="s">
        <v>2259</v>
      </c>
      <c r="B1961" t="s">
        <v>520</v>
      </c>
      <c r="C1961" s="8" t="s">
        <v>521</v>
      </c>
      <c r="D1961">
        <v>1.63</v>
      </c>
      <c r="E1961" t="s">
        <v>113</v>
      </c>
      <c r="F1961" t="s">
        <v>114</v>
      </c>
      <c r="G1961" t="s">
        <v>85</v>
      </c>
      <c r="H1961" t="s">
        <v>94</v>
      </c>
      <c r="I1961" t="s">
        <v>95</v>
      </c>
      <c r="J1961">
        <v>18</v>
      </c>
      <c r="K1961">
        <v>1.6299999999999999E-2</v>
      </c>
      <c r="L1961" t="s">
        <v>211</v>
      </c>
      <c r="M1961" t="s">
        <v>211</v>
      </c>
      <c r="N1961">
        <v>50</v>
      </c>
      <c r="O1961">
        <v>100</v>
      </c>
      <c r="P1961">
        <v>100</v>
      </c>
      <c r="Q1961">
        <v>50</v>
      </c>
      <c r="R1961" t="s">
        <v>309</v>
      </c>
      <c r="S1961">
        <v>1</v>
      </c>
      <c r="T1961">
        <v>1</v>
      </c>
      <c r="U1961">
        <v>50</v>
      </c>
      <c r="AA1961">
        <v>0</v>
      </c>
    </row>
    <row r="1962" spans="1:27" x14ac:dyDescent="0.25">
      <c r="A1962" t="s">
        <v>2260</v>
      </c>
      <c r="B1962" t="s">
        <v>520</v>
      </c>
      <c r="C1962" s="8" t="s">
        <v>521</v>
      </c>
      <c r="D1962">
        <v>3.37545455712451</v>
      </c>
      <c r="E1962" t="s">
        <v>116</v>
      </c>
      <c r="F1962" t="s">
        <v>117</v>
      </c>
      <c r="G1962" t="s">
        <v>85</v>
      </c>
      <c r="H1962" t="s">
        <v>118</v>
      </c>
      <c r="I1962" t="s">
        <v>119</v>
      </c>
      <c r="J1962">
        <v>37</v>
      </c>
      <c r="K1962">
        <v>4.3299999999999998E-2</v>
      </c>
      <c r="L1962" t="s">
        <v>211</v>
      </c>
      <c r="M1962" t="s">
        <v>211</v>
      </c>
      <c r="N1962">
        <v>50</v>
      </c>
      <c r="O1962">
        <v>77.955070603300001</v>
      </c>
      <c r="P1962">
        <v>55.910141206699997</v>
      </c>
      <c r="Q1962">
        <v>27.955070603300001</v>
      </c>
      <c r="R1962" t="s">
        <v>309</v>
      </c>
      <c r="S1962">
        <v>1</v>
      </c>
      <c r="T1962">
        <v>1</v>
      </c>
      <c r="U1962">
        <v>27.955070603300001</v>
      </c>
      <c r="AA1962">
        <v>0</v>
      </c>
    </row>
    <row r="1963" spans="1:27" x14ac:dyDescent="0.25">
      <c r="A1963" t="s">
        <v>2261</v>
      </c>
      <c r="B1963" t="s">
        <v>520</v>
      </c>
      <c r="C1963" s="8" t="s">
        <v>521</v>
      </c>
      <c r="D1963">
        <v>1.63</v>
      </c>
      <c r="E1963" t="s">
        <v>129</v>
      </c>
      <c r="F1963" t="s">
        <v>130</v>
      </c>
      <c r="G1963" t="s">
        <v>85</v>
      </c>
      <c r="H1963" t="s">
        <v>94</v>
      </c>
      <c r="I1963" t="s">
        <v>95</v>
      </c>
      <c r="J1963">
        <v>15</v>
      </c>
      <c r="K1963">
        <v>1.6299999999999999E-2</v>
      </c>
      <c r="L1963" t="s">
        <v>211</v>
      </c>
      <c r="M1963" t="s">
        <v>211</v>
      </c>
      <c r="N1963">
        <v>50</v>
      </c>
      <c r="O1963">
        <v>100</v>
      </c>
      <c r="P1963">
        <v>100</v>
      </c>
      <c r="Q1963">
        <v>50</v>
      </c>
      <c r="R1963" t="s">
        <v>309</v>
      </c>
      <c r="S1963">
        <v>1</v>
      </c>
      <c r="T1963">
        <v>1</v>
      </c>
      <c r="U1963">
        <v>50</v>
      </c>
      <c r="AA1963">
        <v>0</v>
      </c>
    </row>
    <row r="1964" spans="1:27" x14ac:dyDescent="0.25">
      <c r="A1964" t="s">
        <v>2262</v>
      </c>
      <c r="B1964" t="s">
        <v>520</v>
      </c>
      <c r="C1964" s="8" t="s">
        <v>521</v>
      </c>
      <c r="D1964">
        <v>1.63</v>
      </c>
      <c r="E1964" t="s">
        <v>135</v>
      </c>
      <c r="F1964" t="s">
        <v>136</v>
      </c>
      <c r="G1964" t="s">
        <v>85</v>
      </c>
      <c r="H1964" t="s">
        <v>94</v>
      </c>
      <c r="I1964" t="s">
        <v>95</v>
      </c>
      <c r="J1964">
        <v>14</v>
      </c>
      <c r="K1964">
        <v>1.6299999999999999E-2</v>
      </c>
      <c r="L1964" t="s">
        <v>211</v>
      </c>
      <c r="M1964" t="s">
        <v>211</v>
      </c>
      <c r="N1964">
        <v>50</v>
      </c>
      <c r="O1964">
        <v>100</v>
      </c>
      <c r="P1964">
        <v>100</v>
      </c>
      <c r="Q1964">
        <v>50</v>
      </c>
      <c r="R1964" t="s">
        <v>309</v>
      </c>
      <c r="S1964">
        <v>1</v>
      </c>
      <c r="T1964">
        <v>1</v>
      </c>
      <c r="U1964">
        <v>50</v>
      </c>
      <c r="AA1964">
        <v>0</v>
      </c>
    </row>
    <row r="1965" spans="1:27" x14ac:dyDescent="0.25">
      <c r="A1965" t="s">
        <v>2263</v>
      </c>
      <c r="B1965" t="s">
        <v>520</v>
      </c>
      <c r="C1965" s="8" t="s">
        <v>521</v>
      </c>
      <c r="D1965">
        <v>3.2475000000000001</v>
      </c>
      <c r="E1965" t="s">
        <v>138</v>
      </c>
      <c r="F1965" t="s">
        <v>139</v>
      </c>
      <c r="G1965" t="s">
        <v>85</v>
      </c>
      <c r="H1965" t="s">
        <v>118</v>
      </c>
      <c r="I1965" t="s">
        <v>119</v>
      </c>
      <c r="J1965">
        <v>39</v>
      </c>
      <c r="K1965">
        <v>4.3299999999999998E-2</v>
      </c>
      <c r="L1965" t="s">
        <v>211</v>
      </c>
      <c r="M1965" t="s">
        <v>211</v>
      </c>
      <c r="N1965">
        <v>50</v>
      </c>
      <c r="O1965">
        <v>75</v>
      </c>
      <c r="P1965">
        <v>50</v>
      </c>
      <c r="Q1965">
        <v>25</v>
      </c>
      <c r="R1965" t="s">
        <v>309</v>
      </c>
      <c r="S1965">
        <v>1</v>
      </c>
      <c r="T1965">
        <v>1</v>
      </c>
      <c r="U1965">
        <v>25</v>
      </c>
      <c r="AA1965">
        <v>0</v>
      </c>
    </row>
    <row r="1966" spans="1:27" x14ac:dyDescent="0.25">
      <c r="A1966" t="s">
        <v>2264</v>
      </c>
      <c r="B1966" t="s">
        <v>520</v>
      </c>
      <c r="C1966" s="8" t="s">
        <v>521</v>
      </c>
      <c r="D1966">
        <v>1.1328499999999999</v>
      </c>
      <c r="E1966" t="s">
        <v>148</v>
      </c>
      <c r="F1966" t="s">
        <v>149</v>
      </c>
      <c r="G1966" t="s">
        <v>85</v>
      </c>
      <c r="H1966" t="s">
        <v>94</v>
      </c>
      <c r="I1966" t="s">
        <v>95</v>
      </c>
      <c r="J1966">
        <v>16</v>
      </c>
      <c r="K1966">
        <v>1.6299999999999999E-2</v>
      </c>
      <c r="L1966" t="s">
        <v>211</v>
      </c>
      <c r="M1966" t="s">
        <v>211</v>
      </c>
      <c r="N1966">
        <v>50</v>
      </c>
      <c r="O1966">
        <v>69.5</v>
      </c>
      <c r="P1966">
        <v>39</v>
      </c>
      <c r="Q1966">
        <v>19.5</v>
      </c>
      <c r="R1966" t="s">
        <v>309</v>
      </c>
      <c r="S1966">
        <v>1</v>
      </c>
      <c r="T1966">
        <v>1</v>
      </c>
      <c r="U1966">
        <v>19.5</v>
      </c>
      <c r="AA1966">
        <v>0</v>
      </c>
    </row>
    <row r="1967" spans="1:27" x14ac:dyDescent="0.25">
      <c r="A1967" t="s">
        <v>2265</v>
      </c>
      <c r="B1967" t="s">
        <v>520</v>
      </c>
      <c r="C1967" s="8" t="s">
        <v>521</v>
      </c>
      <c r="D1967">
        <v>1.63</v>
      </c>
      <c r="E1967" t="s">
        <v>151</v>
      </c>
      <c r="F1967" t="s">
        <v>152</v>
      </c>
      <c r="G1967" t="s">
        <v>85</v>
      </c>
      <c r="H1967" t="s">
        <v>94</v>
      </c>
      <c r="I1967" t="s">
        <v>95</v>
      </c>
      <c r="J1967">
        <v>17</v>
      </c>
      <c r="K1967">
        <v>1.6299999999999999E-2</v>
      </c>
      <c r="L1967" t="s">
        <v>211</v>
      </c>
      <c r="M1967" t="s">
        <v>211</v>
      </c>
      <c r="N1967">
        <v>50</v>
      </c>
      <c r="O1967">
        <v>100</v>
      </c>
      <c r="P1967">
        <v>100</v>
      </c>
      <c r="Q1967">
        <v>50</v>
      </c>
      <c r="R1967" t="s">
        <v>309</v>
      </c>
      <c r="S1967">
        <v>1</v>
      </c>
      <c r="T1967">
        <v>1</v>
      </c>
      <c r="U1967">
        <v>50</v>
      </c>
      <c r="AA1967">
        <v>0</v>
      </c>
    </row>
    <row r="1968" spans="1:27" x14ac:dyDescent="0.25">
      <c r="A1968" t="s">
        <v>2266</v>
      </c>
      <c r="B1968" t="s">
        <v>520</v>
      </c>
      <c r="C1968" s="8" t="s">
        <v>521</v>
      </c>
      <c r="D1968">
        <v>1.63</v>
      </c>
      <c r="E1968" t="s">
        <v>154</v>
      </c>
      <c r="F1968" t="s">
        <v>155</v>
      </c>
      <c r="G1968" t="s">
        <v>85</v>
      </c>
      <c r="H1968" t="s">
        <v>94</v>
      </c>
      <c r="I1968" t="s">
        <v>95</v>
      </c>
      <c r="J1968">
        <v>12</v>
      </c>
      <c r="K1968">
        <v>1.6299999999999999E-2</v>
      </c>
      <c r="L1968" t="s">
        <v>211</v>
      </c>
      <c r="M1968" t="s">
        <v>211</v>
      </c>
      <c r="N1968">
        <v>50</v>
      </c>
      <c r="O1968">
        <v>100</v>
      </c>
      <c r="P1968">
        <v>100</v>
      </c>
      <c r="Q1968">
        <v>50</v>
      </c>
      <c r="R1968" t="s">
        <v>309</v>
      </c>
      <c r="S1968">
        <v>1</v>
      </c>
      <c r="T1968">
        <v>1</v>
      </c>
      <c r="U1968">
        <v>50</v>
      </c>
      <c r="AA1968">
        <v>0</v>
      </c>
    </row>
    <row r="1969" spans="1:27" x14ac:dyDescent="0.25">
      <c r="A1969" t="s">
        <v>2267</v>
      </c>
      <c r="B1969" t="s">
        <v>2257</v>
      </c>
      <c r="C1969" s="8" t="s">
        <v>2258</v>
      </c>
      <c r="D1969">
        <v>0</v>
      </c>
      <c r="E1969" t="s">
        <v>209</v>
      </c>
      <c r="F1969" t="s">
        <v>210</v>
      </c>
      <c r="G1969" t="s">
        <v>188</v>
      </c>
      <c r="H1969" t="s">
        <v>104</v>
      </c>
      <c r="I1969" t="s">
        <v>204</v>
      </c>
      <c r="J1969">
        <v>9</v>
      </c>
      <c r="K1969">
        <v>4.1700000000000001E-2</v>
      </c>
      <c r="L1969" t="s">
        <v>88</v>
      </c>
      <c r="M1969" t="s">
        <v>89</v>
      </c>
      <c r="N1969">
        <v>0</v>
      </c>
      <c r="O1969">
        <v>0</v>
      </c>
      <c r="P1969">
        <v>0</v>
      </c>
      <c r="Q1969">
        <v>0</v>
      </c>
      <c r="R1969" t="s">
        <v>264</v>
      </c>
      <c r="S1969">
        <v>0.9</v>
      </c>
      <c r="T1969">
        <v>1</v>
      </c>
      <c r="U1969">
        <v>0</v>
      </c>
      <c r="W1969">
        <v>0</v>
      </c>
      <c r="X1969">
        <v>0</v>
      </c>
      <c r="Y1969" t="s">
        <v>89</v>
      </c>
      <c r="Z1969">
        <v>0</v>
      </c>
      <c r="AA1969">
        <v>0</v>
      </c>
    </row>
    <row r="1970" spans="1:27" x14ac:dyDescent="0.25">
      <c r="A1970" t="s">
        <v>2268</v>
      </c>
      <c r="B1970" t="s">
        <v>520</v>
      </c>
      <c r="C1970" s="8" t="s">
        <v>521</v>
      </c>
      <c r="D1970">
        <v>2.5</v>
      </c>
      <c r="E1970" t="s">
        <v>186</v>
      </c>
      <c r="F1970" t="s">
        <v>187</v>
      </c>
      <c r="G1970" t="s">
        <v>188</v>
      </c>
      <c r="H1970" t="s">
        <v>189</v>
      </c>
      <c r="I1970" t="s">
        <v>190</v>
      </c>
      <c r="J1970">
        <v>4</v>
      </c>
      <c r="K1970">
        <v>2.5000000000000001E-2</v>
      </c>
      <c r="L1970" t="s">
        <v>211</v>
      </c>
      <c r="M1970" t="s">
        <v>211</v>
      </c>
      <c r="N1970">
        <v>50</v>
      </c>
      <c r="O1970">
        <v>100</v>
      </c>
      <c r="P1970">
        <v>100</v>
      </c>
      <c r="Q1970">
        <v>50</v>
      </c>
      <c r="R1970" t="s">
        <v>309</v>
      </c>
      <c r="S1970">
        <v>1</v>
      </c>
      <c r="T1970">
        <v>1</v>
      </c>
      <c r="U1970">
        <v>50</v>
      </c>
      <c r="AA1970">
        <v>0</v>
      </c>
    </row>
    <row r="1971" spans="1:27" x14ac:dyDescent="0.25">
      <c r="A1971" t="s">
        <v>2269</v>
      </c>
      <c r="B1971" t="s">
        <v>520</v>
      </c>
      <c r="C1971" s="8" t="s">
        <v>521</v>
      </c>
      <c r="D1971">
        <v>2.5</v>
      </c>
      <c r="E1971" t="s">
        <v>192</v>
      </c>
      <c r="F1971" t="s">
        <v>193</v>
      </c>
      <c r="G1971" t="s">
        <v>188</v>
      </c>
      <c r="H1971" t="s">
        <v>189</v>
      </c>
      <c r="I1971" t="s">
        <v>190</v>
      </c>
      <c r="J1971">
        <v>5</v>
      </c>
      <c r="K1971">
        <v>2.5000000000000001E-2</v>
      </c>
      <c r="L1971" t="s">
        <v>211</v>
      </c>
      <c r="M1971" t="s">
        <v>211</v>
      </c>
      <c r="N1971">
        <v>50</v>
      </c>
      <c r="O1971">
        <v>100</v>
      </c>
      <c r="P1971">
        <v>100</v>
      </c>
      <c r="Q1971">
        <v>50</v>
      </c>
      <c r="R1971" t="s">
        <v>309</v>
      </c>
      <c r="S1971">
        <v>1</v>
      </c>
      <c r="T1971">
        <v>1</v>
      </c>
      <c r="U1971">
        <v>50</v>
      </c>
      <c r="AA1971">
        <v>0</v>
      </c>
    </row>
    <row r="1972" spans="1:27" x14ac:dyDescent="0.25">
      <c r="A1972" t="s">
        <v>2270</v>
      </c>
      <c r="B1972" t="s">
        <v>520</v>
      </c>
      <c r="C1972" s="8" t="s">
        <v>521</v>
      </c>
      <c r="D1972">
        <v>2.5</v>
      </c>
      <c r="E1972" t="s">
        <v>195</v>
      </c>
      <c r="F1972" t="s">
        <v>196</v>
      </c>
      <c r="G1972" t="s">
        <v>188</v>
      </c>
      <c r="H1972" t="s">
        <v>189</v>
      </c>
      <c r="I1972" t="s">
        <v>190</v>
      </c>
      <c r="J1972">
        <v>6</v>
      </c>
      <c r="K1972">
        <v>2.5000000000000001E-2</v>
      </c>
      <c r="L1972" t="s">
        <v>211</v>
      </c>
      <c r="M1972" t="s">
        <v>211</v>
      </c>
      <c r="N1972">
        <v>50</v>
      </c>
      <c r="O1972">
        <v>100</v>
      </c>
      <c r="P1972">
        <v>100</v>
      </c>
      <c r="Q1972">
        <v>50</v>
      </c>
      <c r="R1972" t="s">
        <v>309</v>
      </c>
      <c r="S1972">
        <v>1</v>
      </c>
      <c r="T1972">
        <v>1</v>
      </c>
      <c r="U1972">
        <v>50</v>
      </c>
      <c r="AA1972">
        <v>0</v>
      </c>
    </row>
    <row r="1973" spans="1:27" x14ac:dyDescent="0.25">
      <c r="A1973" t="s">
        <v>2271</v>
      </c>
      <c r="B1973" t="s">
        <v>2257</v>
      </c>
      <c r="C1973" s="8" t="s">
        <v>2258</v>
      </c>
      <c r="D1973">
        <v>0</v>
      </c>
      <c r="E1973" t="s">
        <v>214</v>
      </c>
      <c r="F1973" t="s">
        <v>215</v>
      </c>
      <c r="G1973" t="s">
        <v>188</v>
      </c>
      <c r="H1973" t="s">
        <v>104</v>
      </c>
      <c r="I1973" t="s">
        <v>204</v>
      </c>
      <c r="J1973">
        <v>10</v>
      </c>
      <c r="K1973">
        <v>4.1700000000000001E-2</v>
      </c>
      <c r="L1973" t="s">
        <v>88</v>
      </c>
      <c r="M1973" t="s">
        <v>89</v>
      </c>
      <c r="N1973">
        <v>0</v>
      </c>
      <c r="O1973">
        <v>0</v>
      </c>
      <c r="P1973">
        <v>0</v>
      </c>
      <c r="Q1973">
        <v>0</v>
      </c>
      <c r="R1973" t="s">
        <v>264</v>
      </c>
      <c r="S1973">
        <v>0.9</v>
      </c>
      <c r="T1973">
        <v>1</v>
      </c>
      <c r="U1973">
        <v>0</v>
      </c>
      <c r="W1973">
        <v>0</v>
      </c>
      <c r="X1973">
        <v>0</v>
      </c>
      <c r="Y1973" t="s">
        <v>89</v>
      </c>
      <c r="Z1973">
        <v>0</v>
      </c>
      <c r="AA1973">
        <v>0</v>
      </c>
    </row>
    <row r="1974" spans="1:27" x14ac:dyDescent="0.25">
      <c r="A1974" t="s">
        <v>2272</v>
      </c>
      <c r="B1974" t="s">
        <v>520</v>
      </c>
      <c r="C1974" s="8" t="s">
        <v>521</v>
      </c>
      <c r="D1974">
        <v>0</v>
      </c>
      <c r="E1974" t="s">
        <v>99</v>
      </c>
      <c r="F1974" t="s">
        <v>100</v>
      </c>
      <c r="G1974" t="s">
        <v>85</v>
      </c>
      <c r="H1974" t="s">
        <v>86</v>
      </c>
      <c r="I1974" t="s">
        <v>87</v>
      </c>
      <c r="J1974">
        <v>26</v>
      </c>
      <c r="K1974">
        <v>1.8599999999999998E-2</v>
      </c>
      <c r="L1974" t="s">
        <v>88</v>
      </c>
      <c r="M1974" t="s">
        <v>89</v>
      </c>
      <c r="N1974">
        <v>0</v>
      </c>
      <c r="O1974">
        <v>0</v>
      </c>
      <c r="P1974">
        <v>0</v>
      </c>
      <c r="Q1974">
        <v>0</v>
      </c>
      <c r="R1974" t="s">
        <v>309</v>
      </c>
      <c r="S1974">
        <v>1</v>
      </c>
      <c r="T1974">
        <v>1</v>
      </c>
      <c r="U1974">
        <v>0</v>
      </c>
      <c r="V1974" t="s">
        <v>90</v>
      </c>
      <c r="W1974">
        <v>0</v>
      </c>
      <c r="Y1974" t="s">
        <v>89</v>
      </c>
      <c r="Z1974">
        <v>0</v>
      </c>
      <c r="AA1974">
        <v>0</v>
      </c>
    </row>
    <row r="1975" spans="1:27" x14ac:dyDescent="0.25">
      <c r="A1975" t="s">
        <v>2273</v>
      </c>
      <c r="B1975" t="s">
        <v>520</v>
      </c>
      <c r="C1975" s="8" t="s">
        <v>521</v>
      </c>
      <c r="D1975">
        <v>0</v>
      </c>
      <c r="E1975" t="s">
        <v>110</v>
      </c>
      <c r="F1975" t="s">
        <v>111</v>
      </c>
      <c r="G1975" t="s">
        <v>85</v>
      </c>
      <c r="H1975" t="s">
        <v>86</v>
      </c>
      <c r="I1975" t="s">
        <v>87</v>
      </c>
      <c r="J1975">
        <v>20</v>
      </c>
      <c r="K1975">
        <v>1.8599999999999998E-2</v>
      </c>
      <c r="L1975" t="s">
        <v>88</v>
      </c>
      <c r="M1975" t="s">
        <v>89</v>
      </c>
      <c r="N1975">
        <v>0</v>
      </c>
      <c r="O1975">
        <v>0</v>
      </c>
      <c r="P1975">
        <v>0</v>
      </c>
      <c r="Q1975">
        <v>0</v>
      </c>
      <c r="R1975" t="s">
        <v>309</v>
      </c>
      <c r="S1975">
        <v>1</v>
      </c>
      <c r="T1975">
        <v>1</v>
      </c>
      <c r="U1975">
        <v>0</v>
      </c>
      <c r="V1975" t="s">
        <v>90</v>
      </c>
      <c r="W1975">
        <v>0</v>
      </c>
      <c r="Y1975" t="s">
        <v>89</v>
      </c>
      <c r="Z1975">
        <v>0</v>
      </c>
      <c r="AA1975">
        <v>0</v>
      </c>
    </row>
    <row r="1976" spans="1:27" x14ac:dyDescent="0.25">
      <c r="A1976" t="s">
        <v>2274</v>
      </c>
      <c r="B1976" t="s">
        <v>520</v>
      </c>
      <c r="C1976" s="8" t="s">
        <v>521</v>
      </c>
      <c r="D1976">
        <v>0.92999999999999905</v>
      </c>
      <c r="E1976" t="s">
        <v>123</v>
      </c>
      <c r="F1976" t="s">
        <v>124</v>
      </c>
      <c r="G1976" t="s">
        <v>85</v>
      </c>
      <c r="H1976" t="s">
        <v>86</v>
      </c>
      <c r="I1976" t="s">
        <v>87</v>
      </c>
      <c r="J1976">
        <v>23</v>
      </c>
      <c r="K1976">
        <v>1.8599999999999998E-2</v>
      </c>
      <c r="L1976" t="s">
        <v>88</v>
      </c>
      <c r="M1976" t="s">
        <v>268</v>
      </c>
      <c r="N1976">
        <v>50</v>
      </c>
      <c r="O1976">
        <v>50</v>
      </c>
      <c r="P1976">
        <v>0</v>
      </c>
      <c r="Q1976">
        <v>0</v>
      </c>
      <c r="R1976" t="s">
        <v>309</v>
      </c>
      <c r="S1976">
        <v>1</v>
      </c>
      <c r="T1976">
        <v>1</v>
      </c>
      <c r="U1976">
        <v>0</v>
      </c>
      <c r="V1976" t="s">
        <v>97</v>
      </c>
      <c r="W1976">
        <v>1</v>
      </c>
      <c r="Y1976" t="s">
        <v>268</v>
      </c>
      <c r="Z1976">
        <v>50</v>
      </c>
      <c r="AA1976">
        <v>50</v>
      </c>
    </row>
    <row r="1977" spans="1:27" x14ac:dyDescent="0.25">
      <c r="A1977" t="s">
        <v>2275</v>
      </c>
      <c r="B1977" t="s">
        <v>520</v>
      </c>
      <c r="C1977" s="8" t="s">
        <v>521</v>
      </c>
      <c r="D1977">
        <v>0</v>
      </c>
      <c r="E1977" t="s">
        <v>126</v>
      </c>
      <c r="F1977" t="s">
        <v>127</v>
      </c>
      <c r="G1977" t="s">
        <v>85</v>
      </c>
      <c r="H1977" t="s">
        <v>86</v>
      </c>
      <c r="I1977" t="s">
        <v>87</v>
      </c>
      <c r="J1977">
        <v>22</v>
      </c>
      <c r="K1977">
        <v>1.8599999999999998E-2</v>
      </c>
      <c r="L1977" t="s">
        <v>88</v>
      </c>
      <c r="M1977" t="s">
        <v>89</v>
      </c>
      <c r="N1977">
        <v>0</v>
      </c>
      <c r="O1977">
        <v>0</v>
      </c>
      <c r="P1977">
        <v>0</v>
      </c>
      <c r="Q1977">
        <v>0</v>
      </c>
      <c r="R1977" t="s">
        <v>309</v>
      </c>
      <c r="S1977">
        <v>1</v>
      </c>
      <c r="T1977">
        <v>1</v>
      </c>
      <c r="U1977">
        <v>0</v>
      </c>
      <c r="V1977" t="s">
        <v>90</v>
      </c>
      <c r="W1977">
        <v>0</v>
      </c>
      <c r="Y1977" t="s">
        <v>89</v>
      </c>
      <c r="Z1977">
        <v>0</v>
      </c>
      <c r="AA1977">
        <v>0</v>
      </c>
    </row>
    <row r="1978" spans="1:27" x14ac:dyDescent="0.25">
      <c r="A1978" t="s">
        <v>2276</v>
      </c>
      <c r="B1978" t="s">
        <v>520</v>
      </c>
      <c r="C1978" s="8" t="s">
        <v>521</v>
      </c>
      <c r="D1978">
        <v>0</v>
      </c>
      <c r="E1978" t="s">
        <v>132</v>
      </c>
      <c r="F1978" t="s">
        <v>133</v>
      </c>
      <c r="G1978" t="s">
        <v>85</v>
      </c>
      <c r="H1978" t="s">
        <v>86</v>
      </c>
      <c r="I1978" t="s">
        <v>87</v>
      </c>
      <c r="J1978">
        <v>21</v>
      </c>
      <c r="K1978">
        <v>1.8599999999999998E-2</v>
      </c>
      <c r="L1978" t="s">
        <v>88</v>
      </c>
      <c r="M1978" t="s">
        <v>89</v>
      </c>
      <c r="N1978">
        <v>0</v>
      </c>
      <c r="O1978">
        <v>0</v>
      </c>
      <c r="P1978">
        <v>0</v>
      </c>
      <c r="Q1978">
        <v>0</v>
      </c>
      <c r="R1978" t="s">
        <v>309</v>
      </c>
      <c r="S1978">
        <v>1</v>
      </c>
      <c r="T1978">
        <v>1</v>
      </c>
      <c r="U1978">
        <v>0</v>
      </c>
      <c r="V1978" t="s">
        <v>90</v>
      </c>
      <c r="W1978">
        <v>0</v>
      </c>
      <c r="Y1978" t="s">
        <v>89</v>
      </c>
      <c r="Z1978">
        <v>0</v>
      </c>
      <c r="AA1978">
        <v>0</v>
      </c>
    </row>
    <row r="1979" spans="1:27" x14ac:dyDescent="0.25">
      <c r="A1979" t="s">
        <v>2277</v>
      </c>
      <c r="B1979" t="s">
        <v>520</v>
      </c>
      <c r="C1979" s="8" t="s">
        <v>521</v>
      </c>
      <c r="D1979">
        <v>1.625</v>
      </c>
      <c r="E1979" t="s">
        <v>142</v>
      </c>
      <c r="F1979" t="s">
        <v>143</v>
      </c>
      <c r="G1979" t="s">
        <v>85</v>
      </c>
      <c r="H1979" t="s">
        <v>104</v>
      </c>
      <c r="I1979" t="s">
        <v>105</v>
      </c>
      <c r="J1979">
        <v>33</v>
      </c>
      <c r="K1979">
        <v>3.2500000000000001E-2</v>
      </c>
      <c r="L1979" t="s">
        <v>88</v>
      </c>
      <c r="M1979" t="s">
        <v>268</v>
      </c>
      <c r="N1979">
        <v>50</v>
      </c>
      <c r="O1979">
        <v>50</v>
      </c>
      <c r="P1979">
        <v>0</v>
      </c>
      <c r="Q1979">
        <v>0</v>
      </c>
      <c r="R1979" t="s">
        <v>309</v>
      </c>
      <c r="S1979">
        <v>1</v>
      </c>
      <c r="T1979">
        <v>1</v>
      </c>
      <c r="U1979">
        <v>0</v>
      </c>
      <c r="V1979" t="s">
        <v>97</v>
      </c>
      <c r="W1979">
        <v>1</v>
      </c>
      <c r="Y1979" t="s">
        <v>268</v>
      </c>
      <c r="Z1979">
        <v>50</v>
      </c>
      <c r="AA1979">
        <v>50</v>
      </c>
    </row>
    <row r="1980" spans="1:27" x14ac:dyDescent="0.25">
      <c r="A1980" t="s">
        <v>2278</v>
      </c>
      <c r="B1980" t="s">
        <v>520</v>
      </c>
      <c r="C1980" s="8" t="s">
        <v>521</v>
      </c>
      <c r="D1980">
        <v>0.61993799999999899</v>
      </c>
      <c r="E1980" t="s">
        <v>145</v>
      </c>
      <c r="F1980" t="s">
        <v>146</v>
      </c>
      <c r="G1980" t="s">
        <v>85</v>
      </c>
      <c r="H1980" t="s">
        <v>86</v>
      </c>
      <c r="I1980" t="s">
        <v>87</v>
      </c>
      <c r="J1980">
        <v>25</v>
      </c>
      <c r="K1980">
        <v>1.8599999999999998E-2</v>
      </c>
      <c r="L1980" t="s">
        <v>88</v>
      </c>
      <c r="M1980" t="s">
        <v>96</v>
      </c>
      <c r="N1980">
        <v>33.33</v>
      </c>
      <c r="O1980">
        <v>33.33</v>
      </c>
      <c r="P1980">
        <v>0</v>
      </c>
      <c r="Q1980">
        <v>0</v>
      </c>
      <c r="R1980" t="s">
        <v>309</v>
      </c>
      <c r="S1980">
        <v>1</v>
      </c>
      <c r="T1980">
        <v>1</v>
      </c>
      <c r="U1980">
        <v>0</v>
      </c>
      <c r="V1980" t="s">
        <v>97</v>
      </c>
      <c r="W1980">
        <v>1</v>
      </c>
      <c r="Y1980" t="s">
        <v>96</v>
      </c>
      <c r="Z1980">
        <v>33.33</v>
      </c>
      <c r="AA1980">
        <v>33.33</v>
      </c>
    </row>
    <row r="1981" spans="1:27" x14ac:dyDescent="0.25">
      <c r="A1981" t="s">
        <v>2279</v>
      </c>
      <c r="B1981" t="s">
        <v>520</v>
      </c>
      <c r="C1981" s="8" t="s">
        <v>521</v>
      </c>
      <c r="D1981">
        <v>0</v>
      </c>
      <c r="E1981" t="s">
        <v>157</v>
      </c>
      <c r="F1981" t="s">
        <v>158</v>
      </c>
      <c r="G1981" t="s">
        <v>85</v>
      </c>
      <c r="H1981" t="s">
        <v>104</v>
      </c>
      <c r="I1981" t="s">
        <v>105</v>
      </c>
      <c r="J1981">
        <v>35</v>
      </c>
      <c r="K1981">
        <v>3.2500000000000001E-2</v>
      </c>
      <c r="L1981" t="s">
        <v>88</v>
      </c>
      <c r="M1981" t="s">
        <v>89</v>
      </c>
      <c r="N1981">
        <v>0</v>
      </c>
      <c r="O1981">
        <v>0</v>
      </c>
      <c r="P1981">
        <v>0</v>
      </c>
      <c r="Q1981">
        <v>0</v>
      </c>
      <c r="R1981" t="s">
        <v>309</v>
      </c>
      <c r="S1981">
        <v>1</v>
      </c>
      <c r="T1981">
        <v>1</v>
      </c>
      <c r="U1981">
        <v>0</v>
      </c>
      <c r="V1981" t="s">
        <v>90</v>
      </c>
      <c r="W1981">
        <v>0</v>
      </c>
      <c r="Y1981" t="s">
        <v>89</v>
      </c>
      <c r="Z1981">
        <v>0</v>
      </c>
      <c r="AA1981">
        <v>0</v>
      </c>
    </row>
    <row r="1982" spans="1:27" x14ac:dyDescent="0.25">
      <c r="A1982" t="s">
        <v>2280</v>
      </c>
      <c r="B1982" t="s">
        <v>520</v>
      </c>
      <c r="C1982" s="8" t="s">
        <v>521</v>
      </c>
      <c r="D1982">
        <v>0</v>
      </c>
      <c r="E1982" t="s">
        <v>160</v>
      </c>
      <c r="F1982" t="s">
        <v>161</v>
      </c>
      <c r="G1982" t="s">
        <v>85</v>
      </c>
      <c r="H1982" t="s">
        <v>118</v>
      </c>
      <c r="I1982" t="s">
        <v>119</v>
      </c>
      <c r="J1982">
        <v>38</v>
      </c>
      <c r="K1982">
        <v>4.3299999999999998E-2</v>
      </c>
      <c r="L1982" t="s">
        <v>88</v>
      </c>
      <c r="M1982" t="s">
        <v>140</v>
      </c>
      <c r="N1982">
        <v>0</v>
      </c>
      <c r="O1982">
        <v>0</v>
      </c>
      <c r="P1982">
        <v>0</v>
      </c>
      <c r="Q1982">
        <v>0</v>
      </c>
      <c r="R1982" t="s">
        <v>309</v>
      </c>
      <c r="S1982">
        <v>1</v>
      </c>
      <c r="T1982">
        <v>1</v>
      </c>
      <c r="U1982">
        <v>0</v>
      </c>
      <c r="V1982" t="s">
        <v>90</v>
      </c>
      <c r="W1982">
        <v>0</v>
      </c>
      <c r="Y1982" t="s">
        <v>140</v>
      </c>
      <c r="Z1982">
        <v>50</v>
      </c>
      <c r="AA1982">
        <v>0</v>
      </c>
    </row>
    <row r="1983" spans="1:27" x14ac:dyDescent="0.25">
      <c r="A1983" t="s">
        <v>2281</v>
      </c>
      <c r="B1983" t="s">
        <v>520</v>
      </c>
      <c r="C1983" s="8" t="s">
        <v>521</v>
      </c>
      <c r="D1983">
        <v>1.085</v>
      </c>
      <c r="E1983" t="s">
        <v>163</v>
      </c>
      <c r="F1983" t="s">
        <v>164</v>
      </c>
      <c r="G1983" t="s">
        <v>85</v>
      </c>
      <c r="H1983" t="s">
        <v>165</v>
      </c>
      <c r="I1983" t="s">
        <v>166</v>
      </c>
      <c r="J1983">
        <v>29</v>
      </c>
      <c r="K1983">
        <v>2.1700000000000001E-2</v>
      </c>
      <c r="L1983" t="s">
        <v>88</v>
      </c>
      <c r="M1983" t="s">
        <v>140</v>
      </c>
      <c r="N1983">
        <v>50</v>
      </c>
      <c r="O1983">
        <v>50</v>
      </c>
      <c r="P1983">
        <v>0</v>
      </c>
      <c r="Q1983">
        <v>0</v>
      </c>
      <c r="R1983" t="s">
        <v>309</v>
      </c>
      <c r="S1983">
        <v>1</v>
      </c>
      <c r="T1983">
        <v>1</v>
      </c>
      <c r="U1983">
        <v>0</v>
      </c>
      <c r="V1983" t="s">
        <v>97</v>
      </c>
      <c r="W1983">
        <v>1</v>
      </c>
      <c r="Y1983" t="s">
        <v>140</v>
      </c>
      <c r="Z1983">
        <v>50</v>
      </c>
      <c r="AA1983">
        <v>50</v>
      </c>
    </row>
    <row r="1984" spans="1:27" x14ac:dyDescent="0.25">
      <c r="A1984" t="s">
        <v>2282</v>
      </c>
      <c r="B1984" t="s">
        <v>520</v>
      </c>
      <c r="C1984" s="8" t="s">
        <v>521</v>
      </c>
      <c r="D1984">
        <v>0</v>
      </c>
      <c r="E1984" t="s">
        <v>168</v>
      </c>
      <c r="F1984" t="s">
        <v>169</v>
      </c>
      <c r="G1984" t="s">
        <v>85</v>
      </c>
      <c r="H1984" t="s">
        <v>165</v>
      </c>
      <c r="I1984" t="s">
        <v>166</v>
      </c>
      <c r="J1984">
        <v>30</v>
      </c>
      <c r="K1984">
        <v>2.1700000000000001E-2</v>
      </c>
      <c r="L1984" t="s">
        <v>88</v>
      </c>
      <c r="M1984" t="s">
        <v>140</v>
      </c>
      <c r="N1984">
        <v>0</v>
      </c>
      <c r="O1984">
        <v>0</v>
      </c>
      <c r="P1984">
        <v>0</v>
      </c>
      <c r="Q1984">
        <v>0</v>
      </c>
      <c r="R1984" t="s">
        <v>309</v>
      </c>
      <c r="S1984">
        <v>1</v>
      </c>
      <c r="T1984">
        <v>1</v>
      </c>
      <c r="U1984">
        <v>0</v>
      </c>
      <c r="V1984" t="s">
        <v>90</v>
      </c>
      <c r="W1984">
        <v>0</v>
      </c>
      <c r="Y1984" t="s">
        <v>140</v>
      </c>
      <c r="Z1984">
        <v>50</v>
      </c>
      <c r="AA1984">
        <v>0</v>
      </c>
    </row>
    <row r="1985" spans="1:27" x14ac:dyDescent="0.25">
      <c r="A1985" t="s">
        <v>2283</v>
      </c>
      <c r="B1985" t="s">
        <v>520</v>
      </c>
      <c r="C1985" s="8" t="s">
        <v>521</v>
      </c>
      <c r="D1985">
        <v>1.085</v>
      </c>
      <c r="E1985" t="s">
        <v>171</v>
      </c>
      <c r="F1985" t="s">
        <v>172</v>
      </c>
      <c r="G1985" t="s">
        <v>85</v>
      </c>
      <c r="H1985" t="s">
        <v>165</v>
      </c>
      <c r="I1985" t="s">
        <v>166</v>
      </c>
      <c r="J1985">
        <v>31</v>
      </c>
      <c r="K1985">
        <v>2.1700000000000001E-2</v>
      </c>
      <c r="L1985" t="s">
        <v>88</v>
      </c>
      <c r="M1985" t="s">
        <v>140</v>
      </c>
      <c r="N1985">
        <v>50</v>
      </c>
      <c r="O1985">
        <v>50</v>
      </c>
      <c r="P1985">
        <v>0</v>
      </c>
      <c r="Q1985">
        <v>0</v>
      </c>
      <c r="R1985" t="s">
        <v>309</v>
      </c>
      <c r="S1985">
        <v>1</v>
      </c>
      <c r="T1985">
        <v>1</v>
      </c>
      <c r="U1985">
        <v>0</v>
      </c>
      <c r="V1985" t="s">
        <v>97</v>
      </c>
      <c r="W1985">
        <v>1</v>
      </c>
      <c r="Y1985" t="s">
        <v>140</v>
      </c>
      <c r="Z1985">
        <v>50</v>
      </c>
      <c r="AA1985">
        <v>50</v>
      </c>
    </row>
    <row r="1986" spans="1:27" x14ac:dyDescent="0.25">
      <c r="A1986" t="s">
        <v>2284</v>
      </c>
      <c r="B1986" t="s">
        <v>520</v>
      </c>
      <c r="C1986" s="8" t="s">
        <v>521</v>
      </c>
      <c r="D1986">
        <v>1.085</v>
      </c>
      <c r="E1986" t="s">
        <v>174</v>
      </c>
      <c r="F1986" t="s">
        <v>175</v>
      </c>
      <c r="G1986" t="s">
        <v>85</v>
      </c>
      <c r="H1986" t="s">
        <v>165</v>
      </c>
      <c r="I1986" t="s">
        <v>166</v>
      </c>
      <c r="J1986">
        <v>28</v>
      </c>
      <c r="K1986">
        <v>2.1700000000000001E-2</v>
      </c>
      <c r="L1986" t="s">
        <v>88</v>
      </c>
      <c r="M1986" t="s">
        <v>140</v>
      </c>
      <c r="N1986">
        <v>50</v>
      </c>
      <c r="O1986">
        <v>50</v>
      </c>
      <c r="P1986">
        <v>0</v>
      </c>
      <c r="Q1986">
        <v>0</v>
      </c>
      <c r="R1986" t="s">
        <v>309</v>
      </c>
      <c r="S1986">
        <v>1</v>
      </c>
      <c r="T1986">
        <v>1</v>
      </c>
      <c r="U1986">
        <v>0</v>
      </c>
      <c r="V1986" t="s">
        <v>97</v>
      </c>
      <c r="W1986">
        <v>1</v>
      </c>
      <c r="Y1986" t="s">
        <v>140</v>
      </c>
      <c r="Z1986">
        <v>50</v>
      </c>
      <c r="AA1986">
        <v>50</v>
      </c>
    </row>
    <row r="1987" spans="1:27" x14ac:dyDescent="0.25">
      <c r="A1987" t="s">
        <v>2285</v>
      </c>
      <c r="B1987" t="s">
        <v>520</v>
      </c>
      <c r="C1987" s="8" t="s">
        <v>521</v>
      </c>
      <c r="D1987">
        <v>0</v>
      </c>
      <c r="E1987" t="s">
        <v>177</v>
      </c>
      <c r="F1987" t="s">
        <v>178</v>
      </c>
      <c r="G1987" t="s">
        <v>85</v>
      </c>
      <c r="H1987" t="s">
        <v>165</v>
      </c>
      <c r="I1987" t="s">
        <v>166</v>
      </c>
      <c r="J1987">
        <v>27</v>
      </c>
      <c r="K1987">
        <v>2.1700000000000001E-2</v>
      </c>
      <c r="L1987" t="s">
        <v>88</v>
      </c>
      <c r="M1987" t="s">
        <v>140</v>
      </c>
      <c r="N1987">
        <v>0</v>
      </c>
      <c r="O1987">
        <v>0</v>
      </c>
      <c r="P1987">
        <v>0</v>
      </c>
      <c r="Q1987">
        <v>0</v>
      </c>
      <c r="R1987" t="s">
        <v>309</v>
      </c>
      <c r="S1987">
        <v>1</v>
      </c>
      <c r="T1987">
        <v>1</v>
      </c>
      <c r="U1987">
        <v>0</v>
      </c>
      <c r="V1987" t="s">
        <v>90</v>
      </c>
      <c r="W1987">
        <v>0</v>
      </c>
      <c r="Y1987" t="s">
        <v>140</v>
      </c>
      <c r="Z1987">
        <v>50</v>
      </c>
      <c r="AA1987">
        <v>0</v>
      </c>
    </row>
    <row r="1988" spans="1:27" x14ac:dyDescent="0.25">
      <c r="A1988" t="s">
        <v>2286</v>
      </c>
      <c r="B1988" t="s">
        <v>520</v>
      </c>
      <c r="C1988" s="8" t="s">
        <v>521</v>
      </c>
      <c r="D1988">
        <v>1.085</v>
      </c>
      <c r="E1988" t="s">
        <v>180</v>
      </c>
      <c r="F1988" t="s">
        <v>181</v>
      </c>
      <c r="G1988" t="s">
        <v>85</v>
      </c>
      <c r="H1988" t="s">
        <v>165</v>
      </c>
      <c r="I1988" t="s">
        <v>166</v>
      </c>
      <c r="J1988">
        <v>32</v>
      </c>
      <c r="K1988">
        <v>2.1700000000000001E-2</v>
      </c>
      <c r="L1988" t="s">
        <v>88</v>
      </c>
      <c r="M1988" t="s">
        <v>140</v>
      </c>
      <c r="N1988">
        <v>50</v>
      </c>
      <c r="O1988">
        <v>50</v>
      </c>
      <c r="P1988">
        <v>0</v>
      </c>
      <c r="Q1988">
        <v>0</v>
      </c>
      <c r="R1988" t="s">
        <v>309</v>
      </c>
      <c r="S1988">
        <v>1</v>
      </c>
      <c r="T1988">
        <v>1</v>
      </c>
      <c r="U1988">
        <v>0</v>
      </c>
      <c r="V1988" t="s">
        <v>97</v>
      </c>
      <c r="W1988">
        <v>1</v>
      </c>
      <c r="Y1988" t="s">
        <v>140</v>
      </c>
      <c r="Z1988">
        <v>50</v>
      </c>
      <c r="AA1988">
        <v>50</v>
      </c>
    </row>
    <row r="1989" spans="1:27" x14ac:dyDescent="0.25">
      <c r="A1989" t="s">
        <v>2287</v>
      </c>
      <c r="B1989" t="s">
        <v>520</v>
      </c>
      <c r="C1989" s="8" t="s">
        <v>521</v>
      </c>
      <c r="D1989">
        <v>0</v>
      </c>
      <c r="E1989" t="s">
        <v>183</v>
      </c>
      <c r="F1989" t="s">
        <v>184</v>
      </c>
      <c r="G1989" t="s">
        <v>85</v>
      </c>
      <c r="H1989" t="s">
        <v>104</v>
      </c>
      <c r="I1989" t="s">
        <v>105</v>
      </c>
      <c r="J1989">
        <v>36</v>
      </c>
      <c r="K1989">
        <v>3.2500000000000001E-2</v>
      </c>
      <c r="L1989" t="s">
        <v>88</v>
      </c>
      <c r="M1989" t="s">
        <v>89</v>
      </c>
      <c r="N1989">
        <v>0</v>
      </c>
      <c r="O1989">
        <v>0</v>
      </c>
      <c r="P1989">
        <v>0</v>
      </c>
      <c r="Q1989">
        <v>0</v>
      </c>
      <c r="R1989" t="s">
        <v>309</v>
      </c>
      <c r="S1989">
        <v>1</v>
      </c>
      <c r="T1989">
        <v>1</v>
      </c>
      <c r="U1989">
        <v>0</v>
      </c>
      <c r="V1989" t="s">
        <v>90</v>
      </c>
      <c r="W1989">
        <v>0</v>
      </c>
      <c r="Y1989" t="s">
        <v>89</v>
      </c>
      <c r="Z1989">
        <v>0</v>
      </c>
      <c r="AA1989">
        <v>0</v>
      </c>
    </row>
    <row r="1990" spans="1:27" x14ac:dyDescent="0.25">
      <c r="A1990" t="s">
        <v>2288</v>
      </c>
      <c r="B1990" t="s">
        <v>520</v>
      </c>
      <c r="C1990" s="8" t="s">
        <v>521</v>
      </c>
      <c r="D1990">
        <v>2.2197779999999998</v>
      </c>
      <c r="E1990" t="s">
        <v>217</v>
      </c>
      <c r="F1990" t="s">
        <v>218</v>
      </c>
      <c r="G1990" t="s">
        <v>219</v>
      </c>
      <c r="H1990" t="s">
        <v>3</v>
      </c>
      <c r="I1990" t="s">
        <v>3</v>
      </c>
      <c r="J1990">
        <v>1</v>
      </c>
      <c r="K1990">
        <v>3.3300000000000003E-2</v>
      </c>
      <c r="L1990" t="s">
        <v>88</v>
      </c>
      <c r="M1990" t="s">
        <v>221</v>
      </c>
      <c r="N1990">
        <v>66.66</v>
      </c>
      <c r="O1990">
        <v>66.66</v>
      </c>
      <c r="P1990">
        <v>0</v>
      </c>
      <c r="Q1990">
        <v>0</v>
      </c>
      <c r="R1990" t="s">
        <v>309</v>
      </c>
      <c r="S1990">
        <v>1</v>
      </c>
      <c r="T1990">
        <v>1</v>
      </c>
      <c r="U1990">
        <v>0</v>
      </c>
      <c r="W1990">
        <v>0</v>
      </c>
      <c r="X1990">
        <v>66.66</v>
      </c>
      <c r="Y1990" t="s">
        <v>221</v>
      </c>
      <c r="Z1990">
        <v>50</v>
      </c>
      <c r="AA1990">
        <v>66.66</v>
      </c>
    </row>
    <row r="1991" spans="1:27" x14ac:dyDescent="0.25">
      <c r="A1991" t="s">
        <v>2289</v>
      </c>
      <c r="B1991" t="s">
        <v>520</v>
      </c>
      <c r="C1991" s="8" t="s">
        <v>521</v>
      </c>
      <c r="D1991">
        <v>3.33</v>
      </c>
      <c r="E1991" t="s">
        <v>223</v>
      </c>
      <c r="F1991" t="s">
        <v>224</v>
      </c>
      <c r="G1991" t="s">
        <v>219</v>
      </c>
      <c r="H1991" t="s">
        <v>3</v>
      </c>
      <c r="I1991" t="s">
        <v>3</v>
      </c>
      <c r="J1991">
        <v>3</v>
      </c>
      <c r="K1991">
        <v>3.3300000000000003E-2</v>
      </c>
      <c r="L1991" t="s">
        <v>88</v>
      </c>
      <c r="M1991" t="s">
        <v>221</v>
      </c>
      <c r="N1991">
        <v>100</v>
      </c>
      <c r="O1991">
        <v>100</v>
      </c>
      <c r="P1991">
        <v>0</v>
      </c>
      <c r="Q1991">
        <v>0</v>
      </c>
      <c r="R1991" t="s">
        <v>309</v>
      </c>
      <c r="S1991">
        <v>1</v>
      </c>
      <c r="T1991">
        <v>1</v>
      </c>
      <c r="U1991">
        <v>0</v>
      </c>
      <c r="W1991">
        <v>0</v>
      </c>
      <c r="X1991">
        <v>100</v>
      </c>
      <c r="Y1991" t="s">
        <v>221</v>
      </c>
      <c r="Z1991">
        <v>50</v>
      </c>
      <c r="AA1991">
        <v>100</v>
      </c>
    </row>
    <row r="1992" spans="1:27" x14ac:dyDescent="0.25">
      <c r="A1992" t="s">
        <v>2290</v>
      </c>
      <c r="B1992" t="s">
        <v>520</v>
      </c>
      <c r="C1992" s="8" t="s">
        <v>521</v>
      </c>
      <c r="D1992">
        <v>3.1301999999999999</v>
      </c>
      <c r="E1992" t="s">
        <v>226</v>
      </c>
      <c r="F1992" t="s">
        <v>227</v>
      </c>
      <c r="G1992" t="s">
        <v>219</v>
      </c>
      <c r="H1992" t="s">
        <v>3</v>
      </c>
      <c r="I1992" t="s">
        <v>3</v>
      </c>
      <c r="J1992">
        <v>2</v>
      </c>
      <c r="K1992">
        <v>3.3300000000000003E-2</v>
      </c>
      <c r="L1992" t="s">
        <v>88</v>
      </c>
      <c r="M1992" t="s">
        <v>221</v>
      </c>
      <c r="N1992">
        <v>94</v>
      </c>
      <c r="O1992">
        <v>94</v>
      </c>
      <c r="P1992">
        <v>0</v>
      </c>
      <c r="Q1992">
        <v>0</v>
      </c>
      <c r="R1992" t="s">
        <v>309</v>
      </c>
      <c r="S1992">
        <v>1</v>
      </c>
      <c r="T1992">
        <v>1</v>
      </c>
      <c r="U1992">
        <v>0</v>
      </c>
      <c r="W1992">
        <v>0</v>
      </c>
      <c r="X1992">
        <v>94</v>
      </c>
      <c r="Y1992" t="s">
        <v>221</v>
      </c>
      <c r="Z1992">
        <v>50</v>
      </c>
      <c r="AA1992">
        <v>94</v>
      </c>
    </row>
    <row r="1993" spans="1:27" x14ac:dyDescent="0.25">
      <c r="A1993" t="s">
        <v>2291</v>
      </c>
      <c r="B1993" t="s">
        <v>263</v>
      </c>
      <c r="C1993" s="8">
        <v>46004</v>
      </c>
      <c r="D1993">
        <v>2.5</v>
      </c>
      <c r="E1993" t="s">
        <v>198</v>
      </c>
      <c r="F1993" t="s">
        <v>199</v>
      </c>
      <c r="G1993" t="s">
        <v>188</v>
      </c>
      <c r="H1993" t="s">
        <v>189</v>
      </c>
      <c r="I1993" t="s">
        <v>190</v>
      </c>
      <c r="J1993">
        <v>7</v>
      </c>
      <c r="K1993">
        <v>2.5000000000000001E-2</v>
      </c>
      <c r="L1993" t="s">
        <v>211</v>
      </c>
      <c r="M1993" t="s">
        <v>211</v>
      </c>
      <c r="N1993">
        <v>50</v>
      </c>
      <c r="O1993">
        <v>100</v>
      </c>
      <c r="P1993">
        <v>100</v>
      </c>
      <c r="Q1993">
        <v>50</v>
      </c>
      <c r="R1993" t="s">
        <v>264</v>
      </c>
      <c r="S1993">
        <v>0.9</v>
      </c>
      <c r="T1993">
        <v>1</v>
      </c>
      <c r="U1993">
        <v>50</v>
      </c>
      <c r="AA1993">
        <v>0</v>
      </c>
    </row>
    <row r="1994" spans="1:27" x14ac:dyDescent="0.25">
      <c r="A1994" t="s">
        <v>2292</v>
      </c>
      <c r="B1994" t="s">
        <v>263</v>
      </c>
      <c r="C1994" s="8">
        <v>46004</v>
      </c>
      <c r="D1994">
        <v>1.34849999999999</v>
      </c>
      <c r="E1994" t="s">
        <v>83</v>
      </c>
      <c r="F1994" t="s">
        <v>84</v>
      </c>
      <c r="G1994" t="s">
        <v>85</v>
      </c>
      <c r="H1994" t="s">
        <v>86</v>
      </c>
      <c r="I1994" t="s">
        <v>87</v>
      </c>
      <c r="J1994">
        <v>24</v>
      </c>
      <c r="K1994">
        <v>1.8599999999999998E-2</v>
      </c>
      <c r="L1994" t="s">
        <v>211</v>
      </c>
      <c r="M1994" t="s">
        <v>211</v>
      </c>
      <c r="N1994">
        <v>50</v>
      </c>
      <c r="O1994">
        <v>72.5</v>
      </c>
      <c r="P1994">
        <v>50</v>
      </c>
      <c r="Q1994">
        <v>25</v>
      </c>
      <c r="R1994" t="s">
        <v>264</v>
      </c>
      <c r="S1994">
        <v>0.9</v>
      </c>
      <c r="T1994">
        <v>0.9</v>
      </c>
      <c r="U1994">
        <v>22.5</v>
      </c>
      <c r="AA1994">
        <v>0</v>
      </c>
    </row>
    <row r="1995" spans="1:27" x14ac:dyDescent="0.25">
      <c r="A1995" t="s">
        <v>2293</v>
      </c>
      <c r="B1995" t="s">
        <v>263</v>
      </c>
      <c r="C1995" s="8">
        <v>46004</v>
      </c>
      <c r="D1995">
        <v>1.54849999999999</v>
      </c>
      <c r="E1995" t="s">
        <v>92</v>
      </c>
      <c r="F1995" t="s">
        <v>93</v>
      </c>
      <c r="G1995" t="s">
        <v>85</v>
      </c>
      <c r="H1995" t="s">
        <v>94</v>
      </c>
      <c r="I1995" t="s">
        <v>95</v>
      </c>
      <c r="J1995">
        <v>13</v>
      </c>
      <c r="K1995">
        <v>1.6299999999999999E-2</v>
      </c>
      <c r="L1995" t="s">
        <v>211</v>
      </c>
      <c r="M1995" t="s">
        <v>211</v>
      </c>
      <c r="N1995">
        <v>50</v>
      </c>
      <c r="O1995">
        <v>95</v>
      </c>
      <c r="P1995">
        <v>100</v>
      </c>
      <c r="Q1995">
        <v>50</v>
      </c>
      <c r="R1995" t="s">
        <v>264</v>
      </c>
      <c r="S1995">
        <v>0.9</v>
      </c>
      <c r="T1995">
        <v>0.9</v>
      </c>
      <c r="U1995">
        <v>45</v>
      </c>
      <c r="AA1995">
        <v>0</v>
      </c>
    </row>
    <row r="1996" spans="1:27" x14ac:dyDescent="0.25">
      <c r="A1996" t="s">
        <v>2294</v>
      </c>
      <c r="B1996" t="s">
        <v>263</v>
      </c>
      <c r="C1996" s="8">
        <v>46004</v>
      </c>
      <c r="D1996">
        <v>1.7669999999999999</v>
      </c>
      <c r="E1996" t="s">
        <v>99</v>
      </c>
      <c r="F1996" t="s">
        <v>100</v>
      </c>
      <c r="G1996" t="s">
        <v>85</v>
      </c>
      <c r="H1996" t="s">
        <v>86</v>
      </c>
      <c r="I1996" t="s">
        <v>87</v>
      </c>
      <c r="J1996">
        <v>26</v>
      </c>
      <c r="K1996">
        <v>1.8599999999999998E-2</v>
      </c>
      <c r="L1996" t="s">
        <v>211</v>
      </c>
      <c r="M1996" t="s">
        <v>211</v>
      </c>
      <c r="N1996">
        <v>50</v>
      </c>
      <c r="O1996">
        <v>95</v>
      </c>
      <c r="P1996">
        <v>100</v>
      </c>
      <c r="Q1996">
        <v>50</v>
      </c>
      <c r="R1996" t="s">
        <v>264</v>
      </c>
      <c r="S1996">
        <v>0.9</v>
      </c>
      <c r="T1996">
        <v>0.9</v>
      </c>
      <c r="U1996">
        <v>45</v>
      </c>
      <c r="AA1996">
        <v>0</v>
      </c>
    </row>
    <row r="1997" spans="1:27" x14ac:dyDescent="0.25">
      <c r="A1997" t="s">
        <v>2295</v>
      </c>
      <c r="B1997" t="s">
        <v>263</v>
      </c>
      <c r="C1997" s="8">
        <v>46004</v>
      </c>
      <c r="D1997">
        <v>3.0874999999999999</v>
      </c>
      <c r="E1997" t="s">
        <v>102</v>
      </c>
      <c r="F1997" t="s">
        <v>103</v>
      </c>
      <c r="G1997" t="s">
        <v>85</v>
      </c>
      <c r="H1997" t="s">
        <v>104</v>
      </c>
      <c r="I1997" t="s">
        <v>105</v>
      </c>
      <c r="J1997">
        <v>34</v>
      </c>
      <c r="K1997">
        <v>3.2500000000000001E-2</v>
      </c>
      <c r="L1997" t="s">
        <v>211</v>
      </c>
      <c r="M1997" t="s">
        <v>211</v>
      </c>
      <c r="N1997">
        <v>50</v>
      </c>
      <c r="O1997">
        <v>95</v>
      </c>
      <c r="P1997">
        <v>100</v>
      </c>
      <c r="Q1997">
        <v>50</v>
      </c>
      <c r="R1997" t="s">
        <v>264</v>
      </c>
      <c r="S1997">
        <v>0.9</v>
      </c>
      <c r="T1997">
        <v>0.9</v>
      </c>
      <c r="U1997">
        <v>45</v>
      </c>
      <c r="AA1997">
        <v>0</v>
      </c>
    </row>
    <row r="1998" spans="1:27" x14ac:dyDescent="0.25">
      <c r="A1998" t="s">
        <v>2296</v>
      </c>
      <c r="B1998" t="s">
        <v>263</v>
      </c>
      <c r="C1998" s="8">
        <v>46004</v>
      </c>
      <c r="D1998">
        <v>1.47515</v>
      </c>
      <c r="E1998" t="s">
        <v>107</v>
      </c>
      <c r="F1998" t="s">
        <v>108</v>
      </c>
      <c r="G1998" t="s">
        <v>85</v>
      </c>
      <c r="H1998" t="s">
        <v>94</v>
      </c>
      <c r="I1998" t="s">
        <v>95</v>
      </c>
      <c r="J1998">
        <v>19</v>
      </c>
      <c r="K1998">
        <v>1.6299999999999999E-2</v>
      </c>
      <c r="L1998" t="s">
        <v>211</v>
      </c>
      <c r="M1998" t="s">
        <v>211</v>
      </c>
      <c r="N1998">
        <v>50</v>
      </c>
      <c r="O1998">
        <v>90.5</v>
      </c>
      <c r="P1998">
        <v>90</v>
      </c>
      <c r="Q1998">
        <v>45</v>
      </c>
      <c r="R1998" t="s">
        <v>264</v>
      </c>
      <c r="S1998">
        <v>0.9</v>
      </c>
      <c r="T1998">
        <v>0.9</v>
      </c>
      <c r="U1998">
        <v>40.5</v>
      </c>
      <c r="AA1998">
        <v>0</v>
      </c>
    </row>
    <row r="1999" spans="1:27" x14ac:dyDescent="0.25">
      <c r="A1999" t="s">
        <v>2297</v>
      </c>
      <c r="B1999" t="s">
        <v>263</v>
      </c>
      <c r="C1999" s="8">
        <v>46004</v>
      </c>
      <c r="D1999">
        <v>1.7669999999999999</v>
      </c>
      <c r="E1999" t="s">
        <v>110</v>
      </c>
      <c r="F1999" t="s">
        <v>111</v>
      </c>
      <c r="G1999" t="s">
        <v>85</v>
      </c>
      <c r="H1999" t="s">
        <v>86</v>
      </c>
      <c r="I1999" t="s">
        <v>87</v>
      </c>
      <c r="J1999">
        <v>20</v>
      </c>
      <c r="K1999">
        <v>1.8599999999999998E-2</v>
      </c>
      <c r="L1999" t="s">
        <v>211</v>
      </c>
      <c r="M1999" t="s">
        <v>211</v>
      </c>
      <c r="N1999">
        <v>50</v>
      </c>
      <c r="O1999">
        <v>95</v>
      </c>
      <c r="P1999">
        <v>100</v>
      </c>
      <c r="Q1999">
        <v>50</v>
      </c>
      <c r="R1999" t="s">
        <v>264</v>
      </c>
      <c r="S1999">
        <v>0.9</v>
      </c>
      <c r="T1999">
        <v>0.9</v>
      </c>
      <c r="U1999">
        <v>45</v>
      </c>
      <c r="AA1999">
        <v>0</v>
      </c>
    </row>
    <row r="2000" spans="1:27" x14ac:dyDescent="0.25">
      <c r="A2000" t="s">
        <v>2298</v>
      </c>
      <c r="B2000" t="s">
        <v>263</v>
      </c>
      <c r="C2000" s="8">
        <v>46004</v>
      </c>
      <c r="D2000">
        <v>1.54849999999999</v>
      </c>
      <c r="E2000" t="s">
        <v>113</v>
      </c>
      <c r="F2000" t="s">
        <v>114</v>
      </c>
      <c r="G2000" t="s">
        <v>85</v>
      </c>
      <c r="H2000" t="s">
        <v>94</v>
      </c>
      <c r="I2000" t="s">
        <v>95</v>
      </c>
      <c r="J2000">
        <v>18</v>
      </c>
      <c r="K2000">
        <v>1.6299999999999999E-2</v>
      </c>
      <c r="L2000" t="s">
        <v>211</v>
      </c>
      <c r="M2000" t="s">
        <v>211</v>
      </c>
      <c r="N2000">
        <v>50</v>
      </c>
      <c r="O2000">
        <v>95</v>
      </c>
      <c r="P2000">
        <v>100</v>
      </c>
      <c r="Q2000">
        <v>50</v>
      </c>
      <c r="R2000" t="s">
        <v>264</v>
      </c>
      <c r="S2000">
        <v>0.9</v>
      </c>
      <c r="T2000">
        <v>0.9</v>
      </c>
      <c r="U2000">
        <v>45</v>
      </c>
      <c r="AA2000">
        <v>0</v>
      </c>
    </row>
    <row r="2001" spans="1:27" x14ac:dyDescent="0.25">
      <c r="A2001" t="s">
        <v>2299</v>
      </c>
      <c r="B2001" t="s">
        <v>263</v>
      </c>
      <c r="C2001" s="8">
        <v>46004</v>
      </c>
      <c r="D2001">
        <v>1.7669999999999999</v>
      </c>
      <c r="E2001" t="s">
        <v>123</v>
      </c>
      <c r="F2001" t="s">
        <v>124</v>
      </c>
      <c r="G2001" t="s">
        <v>85</v>
      </c>
      <c r="H2001" t="s">
        <v>86</v>
      </c>
      <c r="I2001" t="s">
        <v>87</v>
      </c>
      <c r="J2001">
        <v>23</v>
      </c>
      <c r="K2001">
        <v>1.8599999999999998E-2</v>
      </c>
      <c r="L2001" t="s">
        <v>211</v>
      </c>
      <c r="M2001" t="s">
        <v>211</v>
      </c>
      <c r="N2001">
        <v>50</v>
      </c>
      <c r="O2001">
        <v>95</v>
      </c>
      <c r="P2001">
        <v>100</v>
      </c>
      <c r="Q2001">
        <v>50</v>
      </c>
      <c r="R2001" t="s">
        <v>264</v>
      </c>
      <c r="S2001">
        <v>0.9</v>
      </c>
      <c r="T2001">
        <v>0.9</v>
      </c>
      <c r="U2001">
        <v>45</v>
      </c>
      <c r="AA2001">
        <v>0</v>
      </c>
    </row>
    <row r="2002" spans="1:27" x14ac:dyDescent="0.25">
      <c r="A2002" t="s">
        <v>2300</v>
      </c>
      <c r="B2002" t="s">
        <v>263</v>
      </c>
      <c r="C2002" s="8">
        <v>46004</v>
      </c>
      <c r="D2002">
        <v>1.7669999999999999</v>
      </c>
      <c r="E2002" t="s">
        <v>126</v>
      </c>
      <c r="F2002" t="s">
        <v>127</v>
      </c>
      <c r="G2002" t="s">
        <v>85</v>
      </c>
      <c r="H2002" t="s">
        <v>86</v>
      </c>
      <c r="I2002" t="s">
        <v>87</v>
      </c>
      <c r="J2002">
        <v>22</v>
      </c>
      <c r="K2002">
        <v>1.8599999999999998E-2</v>
      </c>
      <c r="L2002" t="s">
        <v>211</v>
      </c>
      <c r="M2002" t="s">
        <v>211</v>
      </c>
      <c r="N2002">
        <v>50</v>
      </c>
      <c r="O2002">
        <v>95</v>
      </c>
      <c r="P2002">
        <v>100</v>
      </c>
      <c r="Q2002">
        <v>50</v>
      </c>
      <c r="R2002" t="s">
        <v>264</v>
      </c>
      <c r="S2002">
        <v>0.9</v>
      </c>
      <c r="T2002">
        <v>0.9</v>
      </c>
      <c r="U2002">
        <v>45</v>
      </c>
      <c r="AA2002">
        <v>0</v>
      </c>
    </row>
    <row r="2003" spans="1:27" x14ac:dyDescent="0.25">
      <c r="A2003" t="s">
        <v>2301</v>
      </c>
      <c r="B2003" t="s">
        <v>263</v>
      </c>
      <c r="C2003" s="8">
        <v>46004</v>
      </c>
      <c r="D2003">
        <v>1.3651249999999999</v>
      </c>
      <c r="E2003" t="s">
        <v>129</v>
      </c>
      <c r="F2003" t="s">
        <v>130</v>
      </c>
      <c r="G2003" t="s">
        <v>85</v>
      </c>
      <c r="H2003" t="s">
        <v>94</v>
      </c>
      <c r="I2003" t="s">
        <v>95</v>
      </c>
      <c r="J2003">
        <v>15</v>
      </c>
      <c r="K2003">
        <v>1.6299999999999999E-2</v>
      </c>
      <c r="L2003" t="s">
        <v>211</v>
      </c>
      <c r="M2003" t="s">
        <v>211</v>
      </c>
      <c r="N2003">
        <v>50</v>
      </c>
      <c r="O2003">
        <v>83.75</v>
      </c>
      <c r="P2003">
        <v>75</v>
      </c>
      <c r="Q2003">
        <v>37.5</v>
      </c>
      <c r="R2003" t="s">
        <v>264</v>
      </c>
      <c r="S2003">
        <v>0.9</v>
      </c>
      <c r="T2003">
        <v>0.9</v>
      </c>
      <c r="U2003">
        <v>33.75</v>
      </c>
      <c r="AA2003">
        <v>0</v>
      </c>
    </row>
    <row r="2004" spans="1:27" x14ac:dyDescent="0.25">
      <c r="A2004" t="s">
        <v>2302</v>
      </c>
      <c r="B2004" t="s">
        <v>263</v>
      </c>
      <c r="C2004" s="8">
        <v>46004</v>
      </c>
      <c r="D2004">
        <v>1.7669999999999999</v>
      </c>
      <c r="E2004" t="s">
        <v>132</v>
      </c>
      <c r="F2004" t="s">
        <v>133</v>
      </c>
      <c r="G2004" t="s">
        <v>85</v>
      </c>
      <c r="H2004" t="s">
        <v>86</v>
      </c>
      <c r="I2004" t="s">
        <v>87</v>
      </c>
      <c r="J2004">
        <v>21</v>
      </c>
      <c r="K2004">
        <v>1.8599999999999998E-2</v>
      </c>
      <c r="L2004" t="s">
        <v>211</v>
      </c>
      <c r="M2004" t="s">
        <v>211</v>
      </c>
      <c r="N2004">
        <v>50</v>
      </c>
      <c r="O2004">
        <v>95</v>
      </c>
      <c r="P2004">
        <v>100</v>
      </c>
      <c r="Q2004">
        <v>50</v>
      </c>
      <c r="R2004" t="s">
        <v>264</v>
      </c>
      <c r="S2004">
        <v>0.9</v>
      </c>
      <c r="T2004">
        <v>0.9</v>
      </c>
      <c r="U2004">
        <v>45</v>
      </c>
      <c r="AA2004">
        <v>0</v>
      </c>
    </row>
    <row r="2005" spans="1:27" x14ac:dyDescent="0.25">
      <c r="A2005" t="s">
        <v>2303</v>
      </c>
      <c r="B2005" t="s">
        <v>263</v>
      </c>
      <c r="C2005" s="8">
        <v>46004</v>
      </c>
      <c r="D2005">
        <v>1.54849999999999</v>
      </c>
      <c r="E2005" t="s">
        <v>135</v>
      </c>
      <c r="F2005" t="s">
        <v>136</v>
      </c>
      <c r="G2005" t="s">
        <v>85</v>
      </c>
      <c r="H2005" t="s">
        <v>94</v>
      </c>
      <c r="I2005" t="s">
        <v>95</v>
      </c>
      <c r="J2005">
        <v>14</v>
      </c>
      <c r="K2005">
        <v>1.6299999999999999E-2</v>
      </c>
      <c r="L2005" t="s">
        <v>211</v>
      </c>
      <c r="M2005" t="s">
        <v>211</v>
      </c>
      <c r="N2005">
        <v>50</v>
      </c>
      <c r="O2005">
        <v>95</v>
      </c>
      <c r="P2005">
        <v>100</v>
      </c>
      <c r="Q2005">
        <v>50</v>
      </c>
      <c r="R2005" t="s">
        <v>264</v>
      </c>
      <c r="S2005">
        <v>0.9</v>
      </c>
      <c r="T2005">
        <v>0.9</v>
      </c>
      <c r="U2005">
        <v>45</v>
      </c>
      <c r="AA2005">
        <v>0</v>
      </c>
    </row>
    <row r="2006" spans="1:27" x14ac:dyDescent="0.25">
      <c r="A2006" t="s">
        <v>2304</v>
      </c>
      <c r="B2006" t="s">
        <v>263</v>
      </c>
      <c r="C2006" s="8">
        <v>46004</v>
      </c>
      <c r="D2006">
        <v>2.3484848484848402</v>
      </c>
      <c r="E2006" t="s">
        <v>206</v>
      </c>
      <c r="F2006" t="s">
        <v>207</v>
      </c>
      <c r="G2006" t="s">
        <v>188</v>
      </c>
      <c r="H2006" t="s">
        <v>189</v>
      </c>
      <c r="I2006" t="s">
        <v>190</v>
      </c>
      <c r="J2006">
        <v>8</v>
      </c>
      <c r="K2006">
        <v>2.5000000000000001E-2</v>
      </c>
      <c r="L2006" t="s">
        <v>211</v>
      </c>
      <c r="M2006" t="s">
        <v>211</v>
      </c>
      <c r="N2006">
        <v>50</v>
      </c>
      <c r="O2006">
        <v>93.939393939400006</v>
      </c>
      <c r="P2006">
        <v>87.878787878799997</v>
      </c>
      <c r="Q2006">
        <v>43.939393939399999</v>
      </c>
      <c r="R2006" t="s">
        <v>264</v>
      </c>
      <c r="S2006">
        <v>0.9</v>
      </c>
      <c r="T2006">
        <v>1</v>
      </c>
      <c r="U2006">
        <v>43.939393939399999</v>
      </c>
      <c r="AA2006">
        <v>0</v>
      </c>
    </row>
    <row r="2007" spans="1:27" x14ac:dyDescent="0.25">
      <c r="A2007" t="s">
        <v>2305</v>
      </c>
      <c r="B2007" t="s">
        <v>263</v>
      </c>
      <c r="C2007" s="8">
        <v>46004</v>
      </c>
      <c r="D2007">
        <v>1.54849999999999</v>
      </c>
      <c r="E2007" t="s">
        <v>148</v>
      </c>
      <c r="F2007" t="s">
        <v>149</v>
      </c>
      <c r="G2007" t="s">
        <v>85</v>
      </c>
      <c r="H2007" t="s">
        <v>94</v>
      </c>
      <c r="I2007" t="s">
        <v>95</v>
      </c>
      <c r="J2007">
        <v>16</v>
      </c>
      <c r="K2007">
        <v>1.6299999999999999E-2</v>
      </c>
      <c r="L2007" t="s">
        <v>211</v>
      </c>
      <c r="M2007" t="s">
        <v>211</v>
      </c>
      <c r="N2007">
        <v>50</v>
      </c>
      <c r="O2007">
        <v>95</v>
      </c>
      <c r="P2007">
        <v>100</v>
      </c>
      <c r="Q2007">
        <v>50</v>
      </c>
      <c r="R2007" t="s">
        <v>264</v>
      </c>
      <c r="S2007">
        <v>0.9</v>
      </c>
      <c r="T2007">
        <v>0.9</v>
      </c>
      <c r="U2007">
        <v>45</v>
      </c>
      <c r="AA2007">
        <v>0</v>
      </c>
    </row>
    <row r="2008" spans="1:27" x14ac:dyDescent="0.25">
      <c r="A2008" t="s">
        <v>2306</v>
      </c>
      <c r="B2008" t="s">
        <v>263</v>
      </c>
      <c r="C2008" s="8">
        <v>46004</v>
      </c>
      <c r="D2008">
        <v>1.06178504672897</v>
      </c>
      <c r="E2008" t="s">
        <v>151</v>
      </c>
      <c r="F2008" t="s">
        <v>152</v>
      </c>
      <c r="G2008" t="s">
        <v>85</v>
      </c>
      <c r="H2008" t="s">
        <v>94</v>
      </c>
      <c r="I2008" t="s">
        <v>95</v>
      </c>
      <c r="J2008">
        <v>17</v>
      </c>
      <c r="K2008">
        <v>1.6299999999999999E-2</v>
      </c>
      <c r="L2008" t="s">
        <v>211</v>
      </c>
      <c r="M2008" t="s">
        <v>211</v>
      </c>
      <c r="N2008">
        <v>50</v>
      </c>
      <c r="O2008">
        <v>65.140186915900003</v>
      </c>
      <c r="P2008">
        <v>33.644859813099998</v>
      </c>
      <c r="Q2008">
        <v>16.822429906499998</v>
      </c>
      <c r="R2008" t="s">
        <v>264</v>
      </c>
      <c r="S2008">
        <v>0.9</v>
      </c>
      <c r="T2008">
        <v>0.9</v>
      </c>
      <c r="U2008">
        <v>15.140186915899999</v>
      </c>
      <c r="AA2008">
        <v>0</v>
      </c>
    </row>
    <row r="2009" spans="1:27" x14ac:dyDescent="0.25">
      <c r="A2009" t="s">
        <v>2307</v>
      </c>
      <c r="B2009" t="s">
        <v>263</v>
      </c>
      <c r="C2009" s="8">
        <v>46004</v>
      </c>
      <c r="D2009">
        <v>3.0874999999999999</v>
      </c>
      <c r="E2009" t="s">
        <v>157</v>
      </c>
      <c r="F2009" t="s">
        <v>158</v>
      </c>
      <c r="G2009" t="s">
        <v>85</v>
      </c>
      <c r="H2009" t="s">
        <v>104</v>
      </c>
      <c r="I2009" t="s">
        <v>105</v>
      </c>
      <c r="J2009">
        <v>35</v>
      </c>
      <c r="K2009">
        <v>3.2500000000000001E-2</v>
      </c>
      <c r="L2009" t="s">
        <v>211</v>
      </c>
      <c r="M2009" t="s">
        <v>211</v>
      </c>
      <c r="N2009">
        <v>50</v>
      </c>
      <c r="O2009">
        <v>95</v>
      </c>
      <c r="P2009">
        <v>100</v>
      </c>
      <c r="Q2009">
        <v>50</v>
      </c>
      <c r="R2009" t="s">
        <v>264</v>
      </c>
      <c r="S2009">
        <v>0.9</v>
      </c>
      <c r="T2009">
        <v>0.9</v>
      </c>
      <c r="U2009">
        <v>45</v>
      </c>
      <c r="AA2009">
        <v>0</v>
      </c>
    </row>
    <row r="2010" spans="1:27" x14ac:dyDescent="0.25">
      <c r="A2010" t="s">
        <v>2308</v>
      </c>
      <c r="B2010" t="s">
        <v>263</v>
      </c>
      <c r="C2010" s="8">
        <v>46004</v>
      </c>
      <c r="D2010">
        <v>2.5</v>
      </c>
      <c r="E2010" t="s">
        <v>186</v>
      </c>
      <c r="F2010" t="s">
        <v>187</v>
      </c>
      <c r="G2010" t="s">
        <v>188</v>
      </c>
      <c r="H2010" t="s">
        <v>189</v>
      </c>
      <c r="I2010" t="s">
        <v>190</v>
      </c>
      <c r="J2010">
        <v>4</v>
      </c>
      <c r="K2010">
        <v>2.5000000000000001E-2</v>
      </c>
      <c r="L2010" t="s">
        <v>211</v>
      </c>
      <c r="M2010" t="s">
        <v>211</v>
      </c>
      <c r="N2010">
        <v>50</v>
      </c>
      <c r="O2010">
        <v>100</v>
      </c>
      <c r="P2010">
        <v>100</v>
      </c>
      <c r="Q2010">
        <v>50</v>
      </c>
      <c r="R2010" t="s">
        <v>264</v>
      </c>
      <c r="S2010">
        <v>0.9</v>
      </c>
      <c r="T2010">
        <v>1</v>
      </c>
      <c r="U2010">
        <v>50</v>
      </c>
      <c r="AA2010">
        <v>0</v>
      </c>
    </row>
    <row r="2011" spans="1:27" x14ac:dyDescent="0.25">
      <c r="A2011" t="s">
        <v>2309</v>
      </c>
      <c r="B2011" t="s">
        <v>263</v>
      </c>
      <c r="C2011" s="8">
        <v>46004</v>
      </c>
      <c r="D2011">
        <v>2.5</v>
      </c>
      <c r="E2011" t="s">
        <v>192</v>
      </c>
      <c r="F2011" t="s">
        <v>193</v>
      </c>
      <c r="G2011" t="s">
        <v>188</v>
      </c>
      <c r="H2011" t="s">
        <v>189</v>
      </c>
      <c r="I2011" t="s">
        <v>190</v>
      </c>
      <c r="J2011">
        <v>5</v>
      </c>
      <c r="K2011">
        <v>2.5000000000000001E-2</v>
      </c>
      <c r="L2011" t="s">
        <v>211</v>
      </c>
      <c r="M2011" t="s">
        <v>211</v>
      </c>
      <c r="N2011">
        <v>50</v>
      </c>
      <c r="O2011">
        <v>100</v>
      </c>
      <c r="P2011">
        <v>100</v>
      </c>
      <c r="Q2011">
        <v>50</v>
      </c>
      <c r="R2011" t="s">
        <v>264</v>
      </c>
      <c r="S2011">
        <v>0.9</v>
      </c>
      <c r="T2011">
        <v>1</v>
      </c>
      <c r="U2011">
        <v>50</v>
      </c>
      <c r="AA2011">
        <v>0</v>
      </c>
    </row>
    <row r="2012" spans="1:27" x14ac:dyDescent="0.25">
      <c r="A2012" t="s">
        <v>2310</v>
      </c>
      <c r="B2012" t="s">
        <v>263</v>
      </c>
      <c r="C2012" s="8">
        <v>46004</v>
      </c>
      <c r="D2012">
        <v>2.5</v>
      </c>
      <c r="E2012" t="s">
        <v>195</v>
      </c>
      <c r="F2012" t="s">
        <v>196</v>
      </c>
      <c r="G2012" t="s">
        <v>188</v>
      </c>
      <c r="H2012" t="s">
        <v>189</v>
      </c>
      <c r="I2012" t="s">
        <v>190</v>
      </c>
      <c r="J2012">
        <v>6</v>
      </c>
      <c r="K2012">
        <v>2.5000000000000001E-2</v>
      </c>
      <c r="L2012" t="s">
        <v>211</v>
      </c>
      <c r="M2012" t="s">
        <v>211</v>
      </c>
      <c r="N2012">
        <v>50</v>
      </c>
      <c r="O2012">
        <v>100</v>
      </c>
      <c r="P2012">
        <v>100</v>
      </c>
      <c r="Q2012">
        <v>50</v>
      </c>
      <c r="R2012" t="s">
        <v>264</v>
      </c>
      <c r="S2012">
        <v>0.9</v>
      </c>
      <c r="T2012">
        <v>1</v>
      </c>
      <c r="U2012">
        <v>50</v>
      </c>
      <c r="AA2012">
        <v>0</v>
      </c>
    </row>
    <row r="2013" spans="1:27" x14ac:dyDescent="0.25">
      <c r="A2013" t="s">
        <v>2311</v>
      </c>
      <c r="B2013" t="s">
        <v>1279</v>
      </c>
      <c r="C2013" s="8" t="s">
        <v>1280</v>
      </c>
      <c r="D2013">
        <v>4.17</v>
      </c>
      <c r="E2013" t="s">
        <v>209</v>
      </c>
      <c r="F2013" t="s">
        <v>210</v>
      </c>
      <c r="G2013" t="s">
        <v>188</v>
      </c>
      <c r="H2013" t="s">
        <v>104</v>
      </c>
      <c r="I2013" t="s">
        <v>204</v>
      </c>
      <c r="J2013">
        <v>9</v>
      </c>
      <c r="K2013">
        <v>4.1700000000000001E-2</v>
      </c>
      <c r="L2013" t="s">
        <v>211</v>
      </c>
      <c r="M2013" t="s">
        <v>211</v>
      </c>
      <c r="N2013">
        <v>50</v>
      </c>
      <c r="O2013">
        <v>100</v>
      </c>
      <c r="P2013">
        <v>100</v>
      </c>
      <c r="Q2013">
        <v>50</v>
      </c>
      <c r="R2013" t="s">
        <v>309</v>
      </c>
      <c r="S2013">
        <v>1</v>
      </c>
      <c r="T2013">
        <v>1</v>
      </c>
      <c r="U2013">
        <v>50</v>
      </c>
      <c r="AA2013">
        <v>0</v>
      </c>
    </row>
    <row r="2014" spans="1:27" x14ac:dyDescent="0.25">
      <c r="A2014" t="s">
        <v>2312</v>
      </c>
      <c r="B2014" t="s">
        <v>1279</v>
      </c>
      <c r="C2014" s="8" t="s">
        <v>1280</v>
      </c>
      <c r="D2014">
        <v>2.085</v>
      </c>
      <c r="E2014" t="s">
        <v>202</v>
      </c>
      <c r="F2014" t="s">
        <v>203</v>
      </c>
      <c r="G2014" t="s">
        <v>188</v>
      </c>
      <c r="H2014" t="s">
        <v>104</v>
      </c>
      <c r="I2014" t="s">
        <v>204</v>
      </c>
      <c r="J2014">
        <v>11</v>
      </c>
      <c r="K2014">
        <v>4.1700000000000001E-2</v>
      </c>
      <c r="L2014" t="s">
        <v>88</v>
      </c>
      <c r="M2014" t="s">
        <v>140</v>
      </c>
      <c r="N2014">
        <v>50</v>
      </c>
      <c r="O2014">
        <v>50</v>
      </c>
      <c r="P2014">
        <v>0</v>
      </c>
      <c r="Q2014">
        <v>0</v>
      </c>
      <c r="R2014" t="s">
        <v>309</v>
      </c>
      <c r="S2014">
        <v>1</v>
      </c>
      <c r="T2014">
        <v>1</v>
      </c>
      <c r="U2014">
        <v>0</v>
      </c>
      <c r="V2014" t="s">
        <v>97</v>
      </c>
      <c r="W2014">
        <v>1</v>
      </c>
      <c r="Y2014" t="s">
        <v>140</v>
      </c>
      <c r="Z2014">
        <v>50</v>
      </c>
      <c r="AA2014">
        <v>50</v>
      </c>
    </row>
    <row r="2015" spans="1:27" x14ac:dyDescent="0.25">
      <c r="A2015" t="s">
        <v>2313</v>
      </c>
      <c r="B2015" t="s">
        <v>1279</v>
      </c>
      <c r="C2015" s="8" t="s">
        <v>1280</v>
      </c>
      <c r="D2015">
        <v>0.2316435</v>
      </c>
      <c r="E2015" t="s">
        <v>214</v>
      </c>
      <c r="F2015" t="s">
        <v>215</v>
      </c>
      <c r="G2015" t="s">
        <v>188</v>
      </c>
      <c r="H2015" t="s">
        <v>104</v>
      </c>
      <c r="I2015" t="s">
        <v>204</v>
      </c>
      <c r="J2015">
        <v>10</v>
      </c>
      <c r="K2015">
        <v>4.1700000000000001E-2</v>
      </c>
      <c r="L2015" t="s">
        <v>88</v>
      </c>
      <c r="M2015" t="s">
        <v>120</v>
      </c>
      <c r="N2015">
        <v>5.5549999999999997</v>
      </c>
      <c r="O2015">
        <v>5.5549999999999997</v>
      </c>
      <c r="P2015">
        <v>0</v>
      </c>
      <c r="Q2015">
        <v>0</v>
      </c>
      <c r="R2015" t="s">
        <v>309</v>
      </c>
      <c r="S2015">
        <v>1</v>
      </c>
      <c r="T2015">
        <v>1</v>
      </c>
      <c r="U2015">
        <v>0</v>
      </c>
      <c r="W2015">
        <v>0</v>
      </c>
      <c r="X2015">
        <v>1</v>
      </c>
      <c r="Y2015" t="s">
        <v>120</v>
      </c>
      <c r="Z2015">
        <v>16.664999999999999</v>
      </c>
      <c r="AA2015">
        <v>5.5549999999999997</v>
      </c>
    </row>
    <row r="2016" spans="1:27" x14ac:dyDescent="0.25">
      <c r="A2016" t="s">
        <v>2314</v>
      </c>
      <c r="B2016" t="s">
        <v>263</v>
      </c>
      <c r="C2016" s="8">
        <v>46004</v>
      </c>
      <c r="D2016">
        <v>0.72159449999999903</v>
      </c>
      <c r="E2016" t="s">
        <v>116</v>
      </c>
      <c r="F2016" t="s">
        <v>117</v>
      </c>
      <c r="G2016" t="s">
        <v>85</v>
      </c>
      <c r="H2016" t="s">
        <v>118</v>
      </c>
      <c r="I2016" t="s">
        <v>119</v>
      </c>
      <c r="J2016">
        <v>37</v>
      </c>
      <c r="K2016">
        <v>4.3299999999999998E-2</v>
      </c>
      <c r="L2016" t="s">
        <v>88</v>
      </c>
      <c r="M2016" t="s">
        <v>120</v>
      </c>
      <c r="N2016">
        <v>16.664999999999999</v>
      </c>
      <c r="O2016">
        <v>16.664999999999999</v>
      </c>
      <c r="P2016">
        <v>0</v>
      </c>
      <c r="Q2016">
        <v>0</v>
      </c>
      <c r="R2016" t="s">
        <v>264</v>
      </c>
      <c r="S2016">
        <v>0.9</v>
      </c>
      <c r="T2016">
        <v>1</v>
      </c>
      <c r="U2016">
        <v>0</v>
      </c>
      <c r="V2016" t="s">
        <v>97</v>
      </c>
      <c r="W2016">
        <v>1</v>
      </c>
      <c r="Y2016" t="s">
        <v>120</v>
      </c>
      <c r="Z2016">
        <v>16.664999999999999</v>
      </c>
      <c r="AA2016">
        <v>16.664999999999999</v>
      </c>
    </row>
    <row r="2017" spans="1:27" x14ac:dyDescent="0.25">
      <c r="A2017" t="s">
        <v>2315</v>
      </c>
      <c r="B2017" t="s">
        <v>263</v>
      </c>
      <c r="C2017" s="8">
        <v>46004</v>
      </c>
      <c r="D2017">
        <v>0</v>
      </c>
      <c r="E2017" t="s">
        <v>138</v>
      </c>
      <c r="F2017" t="s">
        <v>139</v>
      </c>
      <c r="G2017" t="s">
        <v>85</v>
      </c>
      <c r="H2017" t="s">
        <v>118</v>
      </c>
      <c r="I2017" t="s">
        <v>119</v>
      </c>
      <c r="J2017">
        <v>39</v>
      </c>
      <c r="K2017">
        <v>4.3299999999999998E-2</v>
      </c>
      <c r="L2017" t="s">
        <v>88</v>
      </c>
      <c r="M2017" t="s">
        <v>140</v>
      </c>
      <c r="N2017">
        <v>0</v>
      </c>
      <c r="O2017">
        <v>0</v>
      </c>
      <c r="P2017">
        <v>0</v>
      </c>
      <c r="Q2017">
        <v>0</v>
      </c>
      <c r="R2017" t="s">
        <v>264</v>
      </c>
      <c r="S2017">
        <v>0.9</v>
      </c>
      <c r="T2017">
        <v>1</v>
      </c>
      <c r="U2017">
        <v>0</v>
      </c>
      <c r="V2017" t="s">
        <v>121</v>
      </c>
      <c r="W2017">
        <v>0</v>
      </c>
      <c r="Y2017" t="s">
        <v>140</v>
      </c>
      <c r="Z2017">
        <v>50</v>
      </c>
      <c r="AA2017">
        <v>0</v>
      </c>
    </row>
    <row r="2018" spans="1:27" x14ac:dyDescent="0.25">
      <c r="A2018" t="s">
        <v>2316</v>
      </c>
      <c r="B2018" t="s">
        <v>263</v>
      </c>
      <c r="C2018" s="8">
        <v>46004</v>
      </c>
      <c r="D2018">
        <v>1.625</v>
      </c>
      <c r="E2018" t="s">
        <v>142</v>
      </c>
      <c r="F2018" t="s">
        <v>143</v>
      </c>
      <c r="G2018" t="s">
        <v>85</v>
      </c>
      <c r="H2018" t="s">
        <v>104</v>
      </c>
      <c r="I2018" t="s">
        <v>105</v>
      </c>
      <c r="J2018">
        <v>33</v>
      </c>
      <c r="K2018">
        <v>3.2500000000000001E-2</v>
      </c>
      <c r="L2018" t="s">
        <v>88</v>
      </c>
      <c r="M2018" t="s">
        <v>268</v>
      </c>
      <c r="N2018">
        <v>50</v>
      </c>
      <c r="O2018">
        <v>50</v>
      </c>
      <c r="P2018">
        <v>0</v>
      </c>
      <c r="Q2018">
        <v>0</v>
      </c>
      <c r="R2018" t="s">
        <v>264</v>
      </c>
      <c r="S2018">
        <v>0.9</v>
      </c>
      <c r="T2018">
        <v>1</v>
      </c>
      <c r="U2018">
        <v>0</v>
      </c>
      <c r="V2018" t="s">
        <v>97</v>
      </c>
      <c r="W2018">
        <v>1</v>
      </c>
      <c r="Y2018" t="s">
        <v>268</v>
      </c>
      <c r="Z2018">
        <v>50</v>
      </c>
      <c r="AA2018">
        <v>50</v>
      </c>
    </row>
    <row r="2019" spans="1:27" x14ac:dyDescent="0.25">
      <c r="A2019" t="s">
        <v>2317</v>
      </c>
      <c r="B2019" t="s">
        <v>263</v>
      </c>
      <c r="C2019" s="8">
        <v>46004</v>
      </c>
      <c r="D2019">
        <v>0</v>
      </c>
      <c r="E2019" t="s">
        <v>145</v>
      </c>
      <c r="F2019" t="s">
        <v>146</v>
      </c>
      <c r="G2019" t="s">
        <v>85</v>
      </c>
      <c r="H2019" t="s">
        <v>86</v>
      </c>
      <c r="I2019" t="s">
        <v>87</v>
      </c>
      <c r="J2019">
        <v>25</v>
      </c>
      <c r="K2019">
        <v>1.8599999999999998E-2</v>
      </c>
      <c r="L2019" t="s">
        <v>88</v>
      </c>
      <c r="M2019" t="s">
        <v>96</v>
      </c>
      <c r="N2019">
        <v>0</v>
      </c>
      <c r="O2019">
        <v>0</v>
      </c>
      <c r="P2019">
        <v>0</v>
      </c>
      <c r="Q2019">
        <v>0</v>
      </c>
      <c r="R2019" t="s">
        <v>264</v>
      </c>
      <c r="S2019">
        <v>0.9</v>
      </c>
      <c r="T2019">
        <v>1</v>
      </c>
      <c r="U2019">
        <v>0</v>
      </c>
      <c r="V2019" t="s">
        <v>121</v>
      </c>
      <c r="W2019">
        <v>0</v>
      </c>
      <c r="Y2019" t="s">
        <v>96</v>
      </c>
      <c r="Z2019">
        <v>33.33</v>
      </c>
      <c r="AA2019">
        <v>0</v>
      </c>
    </row>
    <row r="2020" spans="1:27" x14ac:dyDescent="0.25">
      <c r="A2020" t="s">
        <v>2318</v>
      </c>
      <c r="B2020" t="s">
        <v>263</v>
      </c>
      <c r="C2020" s="8">
        <v>46004</v>
      </c>
      <c r="D2020">
        <v>0.54327899999999996</v>
      </c>
      <c r="E2020" t="s">
        <v>154</v>
      </c>
      <c r="F2020" t="s">
        <v>155</v>
      </c>
      <c r="G2020" t="s">
        <v>85</v>
      </c>
      <c r="H2020" t="s">
        <v>94</v>
      </c>
      <c r="I2020" t="s">
        <v>95</v>
      </c>
      <c r="J2020">
        <v>12</v>
      </c>
      <c r="K2020">
        <v>1.6299999999999999E-2</v>
      </c>
      <c r="L2020" t="s">
        <v>88</v>
      </c>
      <c r="M2020" t="s">
        <v>96</v>
      </c>
      <c r="N2020">
        <v>33.33</v>
      </c>
      <c r="O2020">
        <v>33.33</v>
      </c>
      <c r="P2020">
        <v>0</v>
      </c>
      <c r="Q2020">
        <v>0</v>
      </c>
      <c r="R2020" t="s">
        <v>264</v>
      </c>
      <c r="S2020">
        <v>0.9</v>
      </c>
      <c r="T2020">
        <v>1</v>
      </c>
      <c r="U2020">
        <v>0</v>
      </c>
      <c r="V2020" t="s">
        <v>97</v>
      </c>
      <c r="W2020">
        <v>1</v>
      </c>
      <c r="Y2020" t="s">
        <v>96</v>
      </c>
      <c r="Z2020">
        <v>33.33</v>
      </c>
      <c r="AA2020">
        <v>33.33</v>
      </c>
    </row>
    <row r="2021" spans="1:27" x14ac:dyDescent="0.25">
      <c r="A2021" t="s">
        <v>2319</v>
      </c>
      <c r="B2021" t="s">
        <v>263</v>
      </c>
      <c r="C2021" s="8">
        <v>46004</v>
      </c>
      <c r="D2021">
        <v>0</v>
      </c>
      <c r="E2021" t="s">
        <v>160</v>
      </c>
      <c r="F2021" t="s">
        <v>161</v>
      </c>
      <c r="G2021" t="s">
        <v>85</v>
      </c>
      <c r="H2021" t="s">
        <v>118</v>
      </c>
      <c r="I2021" t="s">
        <v>119</v>
      </c>
      <c r="J2021">
        <v>38</v>
      </c>
      <c r="K2021">
        <v>4.3299999999999998E-2</v>
      </c>
      <c r="L2021" t="s">
        <v>88</v>
      </c>
      <c r="M2021" t="s">
        <v>140</v>
      </c>
      <c r="N2021">
        <v>0</v>
      </c>
      <c r="O2021">
        <v>0</v>
      </c>
      <c r="P2021">
        <v>0</v>
      </c>
      <c r="Q2021">
        <v>0</v>
      </c>
      <c r="R2021" t="s">
        <v>264</v>
      </c>
      <c r="S2021">
        <v>0.9</v>
      </c>
      <c r="T2021">
        <v>1</v>
      </c>
      <c r="U2021">
        <v>0</v>
      </c>
      <c r="V2021" t="s">
        <v>121</v>
      </c>
      <c r="W2021">
        <v>0</v>
      </c>
      <c r="Y2021" t="s">
        <v>140</v>
      </c>
      <c r="Z2021">
        <v>50</v>
      </c>
      <c r="AA2021">
        <v>0</v>
      </c>
    </row>
    <row r="2022" spans="1:27" x14ac:dyDescent="0.25">
      <c r="A2022" t="s">
        <v>2320</v>
      </c>
      <c r="B2022" t="s">
        <v>263</v>
      </c>
      <c r="C2022" s="8">
        <v>46004</v>
      </c>
      <c r="D2022">
        <v>1.085</v>
      </c>
      <c r="E2022" t="s">
        <v>163</v>
      </c>
      <c r="F2022" t="s">
        <v>164</v>
      </c>
      <c r="G2022" t="s">
        <v>85</v>
      </c>
      <c r="H2022" t="s">
        <v>165</v>
      </c>
      <c r="I2022" t="s">
        <v>166</v>
      </c>
      <c r="J2022">
        <v>29</v>
      </c>
      <c r="K2022">
        <v>2.1700000000000001E-2</v>
      </c>
      <c r="L2022" t="s">
        <v>88</v>
      </c>
      <c r="M2022" t="s">
        <v>140</v>
      </c>
      <c r="N2022">
        <v>50</v>
      </c>
      <c r="O2022">
        <v>50</v>
      </c>
      <c r="P2022">
        <v>0</v>
      </c>
      <c r="Q2022">
        <v>0</v>
      </c>
      <c r="R2022" t="s">
        <v>264</v>
      </c>
      <c r="S2022">
        <v>0.9</v>
      </c>
      <c r="T2022">
        <v>1</v>
      </c>
      <c r="U2022">
        <v>0</v>
      </c>
      <c r="V2022" t="s">
        <v>97</v>
      </c>
      <c r="W2022">
        <v>1</v>
      </c>
      <c r="Y2022" t="s">
        <v>140</v>
      </c>
      <c r="Z2022">
        <v>50</v>
      </c>
      <c r="AA2022">
        <v>50</v>
      </c>
    </row>
    <row r="2023" spans="1:27" x14ac:dyDescent="0.25">
      <c r="A2023" t="s">
        <v>2321</v>
      </c>
      <c r="B2023" t="s">
        <v>263</v>
      </c>
      <c r="C2023" s="8">
        <v>46004</v>
      </c>
      <c r="D2023">
        <v>1.085</v>
      </c>
      <c r="E2023" t="s">
        <v>168</v>
      </c>
      <c r="F2023" t="s">
        <v>169</v>
      </c>
      <c r="G2023" t="s">
        <v>85</v>
      </c>
      <c r="H2023" t="s">
        <v>165</v>
      </c>
      <c r="I2023" t="s">
        <v>166</v>
      </c>
      <c r="J2023">
        <v>30</v>
      </c>
      <c r="K2023">
        <v>2.1700000000000001E-2</v>
      </c>
      <c r="L2023" t="s">
        <v>88</v>
      </c>
      <c r="M2023" t="s">
        <v>140</v>
      </c>
      <c r="N2023">
        <v>50</v>
      </c>
      <c r="O2023">
        <v>50</v>
      </c>
      <c r="P2023">
        <v>0</v>
      </c>
      <c r="Q2023">
        <v>0</v>
      </c>
      <c r="R2023" t="s">
        <v>264</v>
      </c>
      <c r="S2023">
        <v>0.9</v>
      </c>
      <c r="T2023">
        <v>1</v>
      </c>
      <c r="U2023">
        <v>0</v>
      </c>
      <c r="V2023" t="s">
        <v>97</v>
      </c>
      <c r="W2023">
        <v>1</v>
      </c>
      <c r="Y2023" t="s">
        <v>140</v>
      </c>
      <c r="Z2023">
        <v>50</v>
      </c>
      <c r="AA2023">
        <v>50</v>
      </c>
    </row>
    <row r="2024" spans="1:27" x14ac:dyDescent="0.25">
      <c r="A2024" t="s">
        <v>2322</v>
      </c>
      <c r="B2024" t="s">
        <v>263</v>
      </c>
      <c r="C2024" s="8">
        <v>46004</v>
      </c>
      <c r="D2024">
        <v>1.085</v>
      </c>
      <c r="E2024" t="s">
        <v>171</v>
      </c>
      <c r="F2024" t="s">
        <v>172</v>
      </c>
      <c r="G2024" t="s">
        <v>85</v>
      </c>
      <c r="H2024" t="s">
        <v>165</v>
      </c>
      <c r="I2024" t="s">
        <v>166</v>
      </c>
      <c r="J2024">
        <v>31</v>
      </c>
      <c r="K2024">
        <v>2.1700000000000001E-2</v>
      </c>
      <c r="L2024" t="s">
        <v>88</v>
      </c>
      <c r="M2024" t="s">
        <v>140</v>
      </c>
      <c r="N2024">
        <v>50</v>
      </c>
      <c r="O2024">
        <v>50</v>
      </c>
      <c r="P2024">
        <v>0</v>
      </c>
      <c r="Q2024">
        <v>0</v>
      </c>
      <c r="R2024" t="s">
        <v>264</v>
      </c>
      <c r="S2024">
        <v>0.9</v>
      </c>
      <c r="T2024">
        <v>1</v>
      </c>
      <c r="U2024">
        <v>0</v>
      </c>
      <c r="V2024" t="s">
        <v>97</v>
      </c>
      <c r="W2024">
        <v>1</v>
      </c>
      <c r="Y2024" t="s">
        <v>140</v>
      </c>
      <c r="Z2024">
        <v>50</v>
      </c>
      <c r="AA2024">
        <v>50</v>
      </c>
    </row>
    <row r="2025" spans="1:27" x14ac:dyDescent="0.25">
      <c r="A2025" t="s">
        <v>2323</v>
      </c>
      <c r="B2025" t="s">
        <v>263</v>
      </c>
      <c r="C2025" s="8">
        <v>46004</v>
      </c>
      <c r="D2025">
        <v>1.085</v>
      </c>
      <c r="E2025" t="s">
        <v>174</v>
      </c>
      <c r="F2025" t="s">
        <v>175</v>
      </c>
      <c r="G2025" t="s">
        <v>85</v>
      </c>
      <c r="H2025" t="s">
        <v>165</v>
      </c>
      <c r="I2025" t="s">
        <v>166</v>
      </c>
      <c r="J2025">
        <v>28</v>
      </c>
      <c r="K2025">
        <v>2.1700000000000001E-2</v>
      </c>
      <c r="L2025" t="s">
        <v>88</v>
      </c>
      <c r="M2025" t="s">
        <v>140</v>
      </c>
      <c r="N2025">
        <v>50</v>
      </c>
      <c r="O2025">
        <v>50</v>
      </c>
      <c r="P2025">
        <v>0</v>
      </c>
      <c r="Q2025">
        <v>0</v>
      </c>
      <c r="R2025" t="s">
        <v>264</v>
      </c>
      <c r="S2025">
        <v>0.9</v>
      </c>
      <c r="T2025">
        <v>1</v>
      </c>
      <c r="U2025">
        <v>0</v>
      </c>
      <c r="V2025" t="s">
        <v>97</v>
      </c>
      <c r="W2025">
        <v>1</v>
      </c>
      <c r="Y2025" t="s">
        <v>140</v>
      </c>
      <c r="Z2025">
        <v>50</v>
      </c>
      <c r="AA2025">
        <v>50</v>
      </c>
    </row>
    <row r="2026" spans="1:27" x14ac:dyDescent="0.25">
      <c r="A2026" t="s">
        <v>2324</v>
      </c>
      <c r="B2026" t="s">
        <v>263</v>
      </c>
      <c r="C2026" s="8">
        <v>46004</v>
      </c>
      <c r="D2026">
        <v>0</v>
      </c>
      <c r="E2026" t="s">
        <v>177</v>
      </c>
      <c r="F2026" t="s">
        <v>178</v>
      </c>
      <c r="G2026" t="s">
        <v>85</v>
      </c>
      <c r="H2026" t="s">
        <v>165</v>
      </c>
      <c r="I2026" t="s">
        <v>166</v>
      </c>
      <c r="J2026">
        <v>27</v>
      </c>
      <c r="K2026">
        <v>2.1700000000000001E-2</v>
      </c>
      <c r="L2026" t="s">
        <v>88</v>
      </c>
      <c r="M2026" t="s">
        <v>140</v>
      </c>
      <c r="N2026">
        <v>0</v>
      </c>
      <c r="O2026">
        <v>0</v>
      </c>
      <c r="P2026">
        <v>0</v>
      </c>
      <c r="Q2026">
        <v>0</v>
      </c>
      <c r="R2026" t="s">
        <v>264</v>
      </c>
      <c r="S2026">
        <v>0.9</v>
      </c>
      <c r="T2026">
        <v>1</v>
      </c>
      <c r="U2026">
        <v>0</v>
      </c>
      <c r="V2026" t="s">
        <v>121</v>
      </c>
      <c r="W2026">
        <v>0</v>
      </c>
      <c r="Y2026" t="s">
        <v>140</v>
      </c>
      <c r="Z2026">
        <v>50</v>
      </c>
      <c r="AA2026">
        <v>0</v>
      </c>
    </row>
    <row r="2027" spans="1:27" x14ac:dyDescent="0.25">
      <c r="A2027" t="s">
        <v>2325</v>
      </c>
      <c r="B2027" t="s">
        <v>263</v>
      </c>
      <c r="C2027" s="8">
        <v>46004</v>
      </c>
      <c r="D2027">
        <v>1.085</v>
      </c>
      <c r="E2027" t="s">
        <v>180</v>
      </c>
      <c r="F2027" t="s">
        <v>181</v>
      </c>
      <c r="G2027" t="s">
        <v>85</v>
      </c>
      <c r="H2027" t="s">
        <v>165</v>
      </c>
      <c r="I2027" t="s">
        <v>166</v>
      </c>
      <c r="J2027">
        <v>32</v>
      </c>
      <c r="K2027">
        <v>2.1700000000000001E-2</v>
      </c>
      <c r="L2027" t="s">
        <v>88</v>
      </c>
      <c r="M2027" t="s">
        <v>140</v>
      </c>
      <c r="N2027">
        <v>50</v>
      </c>
      <c r="O2027">
        <v>50</v>
      </c>
      <c r="P2027">
        <v>0</v>
      </c>
      <c r="Q2027">
        <v>0</v>
      </c>
      <c r="R2027" t="s">
        <v>264</v>
      </c>
      <c r="S2027">
        <v>0.9</v>
      </c>
      <c r="T2027">
        <v>1</v>
      </c>
      <c r="U2027">
        <v>0</v>
      </c>
      <c r="V2027" t="s">
        <v>97</v>
      </c>
      <c r="W2027">
        <v>1</v>
      </c>
      <c r="Y2027" t="s">
        <v>140</v>
      </c>
      <c r="Z2027">
        <v>50</v>
      </c>
      <c r="AA2027">
        <v>50</v>
      </c>
    </row>
    <row r="2028" spans="1:27" x14ac:dyDescent="0.25">
      <c r="A2028" t="s">
        <v>2326</v>
      </c>
      <c r="B2028" t="s">
        <v>263</v>
      </c>
      <c r="C2028" s="8">
        <v>46004</v>
      </c>
      <c r="D2028">
        <v>0</v>
      </c>
      <c r="E2028" t="s">
        <v>183</v>
      </c>
      <c r="F2028" t="s">
        <v>184</v>
      </c>
      <c r="G2028" t="s">
        <v>85</v>
      </c>
      <c r="H2028" t="s">
        <v>104</v>
      </c>
      <c r="I2028" t="s">
        <v>105</v>
      </c>
      <c r="J2028">
        <v>36</v>
      </c>
      <c r="K2028">
        <v>3.2500000000000001E-2</v>
      </c>
      <c r="L2028" t="s">
        <v>88</v>
      </c>
      <c r="M2028" t="s">
        <v>89</v>
      </c>
      <c r="N2028">
        <v>0</v>
      </c>
      <c r="O2028">
        <v>0</v>
      </c>
      <c r="P2028">
        <v>0</v>
      </c>
      <c r="Q2028">
        <v>0</v>
      </c>
      <c r="R2028" t="s">
        <v>264</v>
      </c>
      <c r="S2028">
        <v>0.9</v>
      </c>
      <c r="T2028">
        <v>1</v>
      </c>
      <c r="U2028">
        <v>0</v>
      </c>
      <c r="V2028" t="s">
        <v>90</v>
      </c>
      <c r="W2028">
        <v>0</v>
      </c>
      <c r="Y2028" t="s">
        <v>89</v>
      </c>
      <c r="Z2028">
        <v>0</v>
      </c>
      <c r="AA2028">
        <v>0</v>
      </c>
    </row>
    <row r="2029" spans="1:27" x14ac:dyDescent="0.25">
      <c r="A2029" t="s">
        <v>2327</v>
      </c>
      <c r="B2029" t="s">
        <v>263</v>
      </c>
      <c r="C2029" s="8">
        <v>46004</v>
      </c>
      <c r="D2029">
        <v>1.1098889999999999</v>
      </c>
      <c r="E2029" t="s">
        <v>217</v>
      </c>
      <c r="F2029" t="s">
        <v>218</v>
      </c>
      <c r="G2029" t="s">
        <v>219</v>
      </c>
      <c r="H2029" t="s">
        <v>3</v>
      </c>
      <c r="I2029" t="s">
        <v>3</v>
      </c>
      <c r="J2029">
        <v>1</v>
      </c>
      <c r="K2029">
        <v>3.3300000000000003E-2</v>
      </c>
      <c r="L2029" t="s">
        <v>88</v>
      </c>
      <c r="M2029" t="s">
        <v>221</v>
      </c>
      <c r="N2029">
        <v>33.33</v>
      </c>
      <c r="O2029">
        <v>33.33</v>
      </c>
      <c r="P2029">
        <v>0</v>
      </c>
      <c r="Q2029">
        <v>0</v>
      </c>
      <c r="R2029" t="s">
        <v>264</v>
      </c>
      <c r="S2029">
        <v>0.9</v>
      </c>
      <c r="T2029">
        <v>1</v>
      </c>
      <c r="U2029">
        <v>0</v>
      </c>
      <c r="W2029">
        <v>0</v>
      </c>
      <c r="X2029">
        <v>33.33</v>
      </c>
      <c r="Y2029" t="s">
        <v>221</v>
      </c>
      <c r="Z2029">
        <v>50</v>
      </c>
      <c r="AA2029">
        <v>33.33</v>
      </c>
    </row>
    <row r="2030" spans="1:27" x14ac:dyDescent="0.25">
      <c r="A2030" t="s">
        <v>2328</v>
      </c>
      <c r="B2030" t="s">
        <v>263</v>
      </c>
      <c r="C2030" s="8">
        <v>46004</v>
      </c>
      <c r="D2030">
        <v>2.2197779999999998</v>
      </c>
      <c r="E2030" t="s">
        <v>223</v>
      </c>
      <c r="F2030" t="s">
        <v>224</v>
      </c>
      <c r="G2030" t="s">
        <v>219</v>
      </c>
      <c r="H2030" t="s">
        <v>3</v>
      </c>
      <c r="I2030" t="s">
        <v>3</v>
      </c>
      <c r="J2030">
        <v>3</v>
      </c>
      <c r="K2030">
        <v>3.3300000000000003E-2</v>
      </c>
      <c r="L2030" t="s">
        <v>88</v>
      </c>
      <c r="M2030" t="s">
        <v>221</v>
      </c>
      <c r="N2030">
        <v>66.66</v>
      </c>
      <c r="O2030">
        <v>66.66</v>
      </c>
      <c r="P2030">
        <v>0</v>
      </c>
      <c r="Q2030">
        <v>0</v>
      </c>
      <c r="R2030" t="s">
        <v>264</v>
      </c>
      <c r="S2030">
        <v>0.9</v>
      </c>
      <c r="T2030">
        <v>1</v>
      </c>
      <c r="U2030">
        <v>0</v>
      </c>
      <c r="W2030">
        <v>0</v>
      </c>
      <c r="X2030">
        <v>66.66</v>
      </c>
      <c r="Y2030" t="s">
        <v>221</v>
      </c>
      <c r="Z2030">
        <v>50</v>
      </c>
      <c r="AA2030">
        <v>66.66</v>
      </c>
    </row>
    <row r="2031" spans="1:27" x14ac:dyDescent="0.25">
      <c r="A2031" t="s">
        <v>2329</v>
      </c>
      <c r="B2031" t="s">
        <v>263</v>
      </c>
      <c r="C2031" s="8">
        <v>46004</v>
      </c>
      <c r="D2031">
        <v>2.331</v>
      </c>
      <c r="E2031" t="s">
        <v>226</v>
      </c>
      <c r="F2031" t="s">
        <v>227</v>
      </c>
      <c r="G2031" t="s">
        <v>219</v>
      </c>
      <c r="H2031" t="s">
        <v>3</v>
      </c>
      <c r="I2031" t="s">
        <v>3</v>
      </c>
      <c r="J2031">
        <v>2</v>
      </c>
      <c r="K2031">
        <v>3.3300000000000003E-2</v>
      </c>
      <c r="L2031" t="s">
        <v>88</v>
      </c>
      <c r="M2031" t="s">
        <v>221</v>
      </c>
      <c r="N2031">
        <v>70</v>
      </c>
      <c r="O2031">
        <v>70</v>
      </c>
      <c r="P2031">
        <v>0</v>
      </c>
      <c r="Q2031">
        <v>0</v>
      </c>
      <c r="R2031" t="s">
        <v>264</v>
      </c>
      <c r="S2031">
        <v>0.9</v>
      </c>
      <c r="T2031">
        <v>1</v>
      </c>
      <c r="U2031">
        <v>0</v>
      </c>
      <c r="W2031">
        <v>0</v>
      </c>
      <c r="X2031">
        <v>70</v>
      </c>
      <c r="Y2031" t="s">
        <v>221</v>
      </c>
      <c r="Z2031">
        <v>50</v>
      </c>
      <c r="AA2031">
        <v>70</v>
      </c>
    </row>
    <row r="2032" spans="1:27" x14ac:dyDescent="0.25">
      <c r="A2032" t="s">
        <v>2330</v>
      </c>
      <c r="B2032" t="s">
        <v>2331</v>
      </c>
      <c r="C2032" s="8">
        <v>44002</v>
      </c>
      <c r="D2032">
        <v>1.8599999999999901</v>
      </c>
      <c r="E2032" t="s">
        <v>83</v>
      </c>
      <c r="F2032" t="s">
        <v>84</v>
      </c>
      <c r="G2032" t="s">
        <v>85</v>
      </c>
      <c r="H2032" t="s">
        <v>86</v>
      </c>
      <c r="I2032" t="s">
        <v>87</v>
      </c>
      <c r="J2032">
        <v>24</v>
      </c>
      <c r="K2032">
        <v>1.8599999999999998E-2</v>
      </c>
      <c r="L2032" t="s">
        <v>211</v>
      </c>
      <c r="M2032" t="s">
        <v>211</v>
      </c>
      <c r="N2032">
        <v>50</v>
      </c>
      <c r="O2032">
        <v>100</v>
      </c>
      <c r="P2032">
        <v>100</v>
      </c>
      <c r="Q2032">
        <v>50</v>
      </c>
      <c r="R2032" t="s">
        <v>309</v>
      </c>
      <c r="S2032">
        <v>1</v>
      </c>
      <c r="T2032">
        <v>1</v>
      </c>
      <c r="U2032">
        <v>50</v>
      </c>
      <c r="AA2032">
        <v>0</v>
      </c>
    </row>
    <row r="2033" spans="1:27" x14ac:dyDescent="0.25">
      <c r="A2033" t="s">
        <v>2332</v>
      </c>
      <c r="B2033" t="s">
        <v>2331</v>
      </c>
      <c r="C2033" s="8">
        <v>44002</v>
      </c>
      <c r="D2033">
        <v>1.63</v>
      </c>
      <c r="E2033" t="s">
        <v>92</v>
      </c>
      <c r="F2033" t="s">
        <v>93</v>
      </c>
      <c r="G2033" t="s">
        <v>85</v>
      </c>
      <c r="H2033" t="s">
        <v>94</v>
      </c>
      <c r="I2033" t="s">
        <v>95</v>
      </c>
      <c r="J2033">
        <v>13</v>
      </c>
      <c r="K2033">
        <v>1.6299999999999999E-2</v>
      </c>
      <c r="L2033" t="s">
        <v>211</v>
      </c>
      <c r="M2033" t="s">
        <v>211</v>
      </c>
      <c r="N2033">
        <v>50</v>
      </c>
      <c r="O2033">
        <v>100</v>
      </c>
      <c r="P2033">
        <v>100</v>
      </c>
      <c r="Q2033">
        <v>50</v>
      </c>
      <c r="R2033" t="s">
        <v>309</v>
      </c>
      <c r="S2033">
        <v>1</v>
      </c>
      <c r="T2033">
        <v>1</v>
      </c>
      <c r="U2033">
        <v>50</v>
      </c>
      <c r="AA2033">
        <v>0</v>
      </c>
    </row>
    <row r="2034" spans="1:27" x14ac:dyDescent="0.25">
      <c r="A2034" t="s">
        <v>2333</v>
      </c>
      <c r="B2034" t="s">
        <v>2331</v>
      </c>
      <c r="C2034" s="8">
        <v>44002</v>
      </c>
      <c r="D2034">
        <v>1.8599999999999901</v>
      </c>
      <c r="E2034" t="s">
        <v>99</v>
      </c>
      <c r="F2034" t="s">
        <v>100</v>
      </c>
      <c r="G2034" t="s">
        <v>85</v>
      </c>
      <c r="H2034" t="s">
        <v>86</v>
      </c>
      <c r="I2034" t="s">
        <v>87</v>
      </c>
      <c r="J2034">
        <v>26</v>
      </c>
      <c r="K2034">
        <v>1.8599999999999998E-2</v>
      </c>
      <c r="L2034" t="s">
        <v>211</v>
      </c>
      <c r="M2034" t="s">
        <v>211</v>
      </c>
      <c r="N2034">
        <v>50</v>
      </c>
      <c r="O2034">
        <v>100</v>
      </c>
      <c r="P2034">
        <v>100</v>
      </c>
      <c r="Q2034">
        <v>50</v>
      </c>
      <c r="R2034" t="s">
        <v>309</v>
      </c>
      <c r="S2034">
        <v>1</v>
      </c>
      <c r="T2034">
        <v>1</v>
      </c>
      <c r="U2034">
        <v>50</v>
      </c>
      <c r="AA2034">
        <v>0</v>
      </c>
    </row>
    <row r="2035" spans="1:27" x14ac:dyDescent="0.25">
      <c r="A2035" t="s">
        <v>2334</v>
      </c>
      <c r="B2035" t="s">
        <v>2331</v>
      </c>
      <c r="C2035" s="8">
        <v>44002</v>
      </c>
      <c r="D2035">
        <v>2.2912499999999998</v>
      </c>
      <c r="E2035" t="s">
        <v>102</v>
      </c>
      <c r="F2035" t="s">
        <v>103</v>
      </c>
      <c r="G2035" t="s">
        <v>85</v>
      </c>
      <c r="H2035" t="s">
        <v>104</v>
      </c>
      <c r="I2035" t="s">
        <v>105</v>
      </c>
      <c r="J2035">
        <v>34</v>
      </c>
      <c r="K2035">
        <v>3.2500000000000001E-2</v>
      </c>
      <c r="L2035" t="s">
        <v>211</v>
      </c>
      <c r="M2035" t="s">
        <v>211</v>
      </c>
      <c r="N2035">
        <v>50</v>
      </c>
      <c r="O2035">
        <v>70.5</v>
      </c>
      <c r="P2035">
        <v>41</v>
      </c>
      <c r="Q2035">
        <v>20.5</v>
      </c>
      <c r="R2035" t="s">
        <v>309</v>
      </c>
      <c r="S2035">
        <v>1</v>
      </c>
      <c r="T2035">
        <v>1</v>
      </c>
      <c r="U2035">
        <v>20.5</v>
      </c>
      <c r="AA2035">
        <v>0</v>
      </c>
    </row>
    <row r="2036" spans="1:27" x14ac:dyDescent="0.25">
      <c r="A2036" t="s">
        <v>2335</v>
      </c>
      <c r="B2036" t="s">
        <v>2331</v>
      </c>
      <c r="C2036" s="8">
        <v>44002</v>
      </c>
      <c r="D2036">
        <v>1.63</v>
      </c>
      <c r="E2036" t="s">
        <v>107</v>
      </c>
      <c r="F2036" t="s">
        <v>108</v>
      </c>
      <c r="G2036" t="s">
        <v>85</v>
      </c>
      <c r="H2036" t="s">
        <v>94</v>
      </c>
      <c r="I2036" t="s">
        <v>95</v>
      </c>
      <c r="J2036">
        <v>19</v>
      </c>
      <c r="K2036">
        <v>1.6299999999999999E-2</v>
      </c>
      <c r="L2036" t="s">
        <v>211</v>
      </c>
      <c r="M2036" t="s">
        <v>211</v>
      </c>
      <c r="N2036">
        <v>50</v>
      </c>
      <c r="O2036">
        <v>100</v>
      </c>
      <c r="P2036">
        <v>100</v>
      </c>
      <c r="Q2036">
        <v>50</v>
      </c>
      <c r="R2036" t="s">
        <v>309</v>
      </c>
      <c r="S2036">
        <v>1</v>
      </c>
      <c r="T2036">
        <v>1</v>
      </c>
      <c r="U2036">
        <v>50</v>
      </c>
      <c r="AA2036">
        <v>0</v>
      </c>
    </row>
    <row r="2037" spans="1:27" x14ac:dyDescent="0.25">
      <c r="A2037" t="s">
        <v>2336</v>
      </c>
      <c r="B2037" t="s">
        <v>2331</v>
      </c>
      <c r="C2037" s="8">
        <v>44002</v>
      </c>
      <c r="D2037">
        <v>1.8599999999999901</v>
      </c>
      <c r="E2037" t="s">
        <v>110</v>
      </c>
      <c r="F2037" t="s">
        <v>111</v>
      </c>
      <c r="G2037" t="s">
        <v>85</v>
      </c>
      <c r="H2037" t="s">
        <v>86</v>
      </c>
      <c r="I2037" t="s">
        <v>87</v>
      </c>
      <c r="J2037">
        <v>20</v>
      </c>
      <c r="K2037">
        <v>1.8599999999999998E-2</v>
      </c>
      <c r="L2037" t="s">
        <v>211</v>
      </c>
      <c r="M2037" t="s">
        <v>211</v>
      </c>
      <c r="N2037">
        <v>50</v>
      </c>
      <c r="O2037">
        <v>100</v>
      </c>
      <c r="P2037">
        <v>100</v>
      </c>
      <c r="Q2037">
        <v>50</v>
      </c>
      <c r="R2037" t="s">
        <v>309</v>
      </c>
      <c r="S2037">
        <v>1</v>
      </c>
      <c r="T2037">
        <v>1</v>
      </c>
      <c r="U2037">
        <v>50</v>
      </c>
      <c r="AA2037">
        <v>0</v>
      </c>
    </row>
    <row r="2038" spans="1:27" x14ac:dyDescent="0.25">
      <c r="A2038" t="s">
        <v>2337</v>
      </c>
      <c r="B2038" t="s">
        <v>2331</v>
      </c>
      <c r="C2038" s="8">
        <v>44002</v>
      </c>
      <c r="D2038">
        <v>1.63</v>
      </c>
      <c r="E2038" t="s">
        <v>113</v>
      </c>
      <c r="F2038" t="s">
        <v>114</v>
      </c>
      <c r="G2038" t="s">
        <v>85</v>
      </c>
      <c r="H2038" t="s">
        <v>94</v>
      </c>
      <c r="I2038" t="s">
        <v>95</v>
      </c>
      <c r="J2038">
        <v>18</v>
      </c>
      <c r="K2038">
        <v>1.6299999999999999E-2</v>
      </c>
      <c r="L2038" t="s">
        <v>211</v>
      </c>
      <c r="M2038" t="s">
        <v>211</v>
      </c>
      <c r="N2038">
        <v>50</v>
      </c>
      <c r="O2038">
        <v>100</v>
      </c>
      <c r="P2038">
        <v>100</v>
      </c>
      <c r="Q2038">
        <v>50</v>
      </c>
      <c r="R2038" t="s">
        <v>309</v>
      </c>
      <c r="S2038">
        <v>1</v>
      </c>
      <c r="T2038">
        <v>1</v>
      </c>
      <c r="U2038">
        <v>50</v>
      </c>
      <c r="AA2038">
        <v>0</v>
      </c>
    </row>
    <row r="2039" spans="1:27" x14ac:dyDescent="0.25">
      <c r="A2039" t="s">
        <v>2338</v>
      </c>
      <c r="B2039" t="s">
        <v>2331</v>
      </c>
      <c r="C2039" s="8">
        <v>44002</v>
      </c>
      <c r="D2039">
        <v>2.6413379048730601</v>
      </c>
      <c r="E2039" t="s">
        <v>116</v>
      </c>
      <c r="F2039" t="s">
        <v>117</v>
      </c>
      <c r="G2039" t="s">
        <v>85</v>
      </c>
      <c r="H2039" t="s">
        <v>118</v>
      </c>
      <c r="I2039" t="s">
        <v>119</v>
      </c>
      <c r="J2039">
        <v>37</v>
      </c>
      <c r="K2039">
        <v>4.3299999999999998E-2</v>
      </c>
      <c r="L2039" t="s">
        <v>211</v>
      </c>
      <c r="M2039" t="s">
        <v>211</v>
      </c>
      <c r="N2039">
        <v>50</v>
      </c>
      <c r="O2039">
        <v>61.000875401199998</v>
      </c>
      <c r="P2039">
        <v>22.001750802499998</v>
      </c>
      <c r="Q2039">
        <v>11.0008754012</v>
      </c>
      <c r="R2039" t="s">
        <v>309</v>
      </c>
      <c r="S2039">
        <v>1</v>
      </c>
      <c r="T2039">
        <v>1</v>
      </c>
      <c r="U2039">
        <v>11.0008754012</v>
      </c>
      <c r="AA2039">
        <v>0</v>
      </c>
    </row>
    <row r="2040" spans="1:27" x14ac:dyDescent="0.25">
      <c r="A2040" t="s">
        <v>2339</v>
      </c>
      <c r="B2040" t="s">
        <v>2331</v>
      </c>
      <c r="C2040" s="8">
        <v>44002</v>
      </c>
      <c r="D2040">
        <v>1.8599999999999901</v>
      </c>
      <c r="E2040" t="s">
        <v>123</v>
      </c>
      <c r="F2040" t="s">
        <v>124</v>
      </c>
      <c r="G2040" t="s">
        <v>85</v>
      </c>
      <c r="H2040" t="s">
        <v>86</v>
      </c>
      <c r="I2040" t="s">
        <v>87</v>
      </c>
      <c r="J2040">
        <v>23</v>
      </c>
      <c r="K2040">
        <v>1.8599999999999998E-2</v>
      </c>
      <c r="L2040" t="s">
        <v>211</v>
      </c>
      <c r="M2040" t="s">
        <v>211</v>
      </c>
      <c r="N2040">
        <v>50</v>
      </c>
      <c r="O2040">
        <v>100</v>
      </c>
      <c r="P2040">
        <v>100</v>
      </c>
      <c r="Q2040">
        <v>50</v>
      </c>
      <c r="R2040" t="s">
        <v>309</v>
      </c>
      <c r="S2040">
        <v>1</v>
      </c>
      <c r="T2040">
        <v>1</v>
      </c>
      <c r="U2040">
        <v>50</v>
      </c>
      <c r="AA2040">
        <v>0</v>
      </c>
    </row>
    <row r="2041" spans="1:27" x14ac:dyDescent="0.25">
      <c r="A2041" t="s">
        <v>2340</v>
      </c>
      <c r="B2041" t="s">
        <v>2331</v>
      </c>
      <c r="C2041" s="8">
        <v>44002</v>
      </c>
      <c r="D2041">
        <v>1.8599999999999901</v>
      </c>
      <c r="E2041" t="s">
        <v>126</v>
      </c>
      <c r="F2041" t="s">
        <v>127</v>
      </c>
      <c r="G2041" t="s">
        <v>85</v>
      </c>
      <c r="H2041" t="s">
        <v>86</v>
      </c>
      <c r="I2041" t="s">
        <v>87</v>
      </c>
      <c r="J2041">
        <v>22</v>
      </c>
      <c r="K2041">
        <v>1.8599999999999998E-2</v>
      </c>
      <c r="L2041" t="s">
        <v>211</v>
      </c>
      <c r="M2041" t="s">
        <v>211</v>
      </c>
      <c r="N2041">
        <v>50</v>
      </c>
      <c r="O2041">
        <v>100</v>
      </c>
      <c r="P2041">
        <v>100</v>
      </c>
      <c r="Q2041">
        <v>50</v>
      </c>
      <c r="R2041" t="s">
        <v>309</v>
      </c>
      <c r="S2041">
        <v>1</v>
      </c>
      <c r="T2041">
        <v>1</v>
      </c>
      <c r="U2041">
        <v>50</v>
      </c>
      <c r="AA2041">
        <v>0</v>
      </c>
    </row>
    <row r="2042" spans="1:27" x14ac:dyDescent="0.25">
      <c r="A2042" t="s">
        <v>2341</v>
      </c>
      <c r="B2042" t="s">
        <v>2331</v>
      </c>
      <c r="C2042" s="8">
        <v>44002</v>
      </c>
      <c r="D2042">
        <v>1.6136999999999999</v>
      </c>
      <c r="E2042" t="s">
        <v>129</v>
      </c>
      <c r="F2042" t="s">
        <v>130</v>
      </c>
      <c r="G2042" t="s">
        <v>85</v>
      </c>
      <c r="H2042" t="s">
        <v>94</v>
      </c>
      <c r="I2042" t="s">
        <v>95</v>
      </c>
      <c r="J2042">
        <v>15</v>
      </c>
      <c r="K2042">
        <v>1.6299999999999999E-2</v>
      </c>
      <c r="L2042" t="s">
        <v>211</v>
      </c>
      <c r="M2042" t="s">
        <v>211</v>
      </c>
      <c r="N2042">
        <v>50</v>
      </c>
      <c r="O2042">
        <v>99</v>
      </c>
      <c r="P2042">
        <v>98</v>
      </c>
      <c r="Q2042">
        <v>49</v>
      </c>
      <c r="R2042" t="s">
        <v>309</v>
      </c>
      <c r="S2042">
        <v>1</v>
      </c>
      <c r="T2042">
        <v>1</v>
      </c>
      <c r="U2042">
        <v>49</v>
      </c>
      <c r="AA2042">
        <v>0</v>
      </c>
    </row>
    <row r="2043" spans="1:27" x14ac:dyDescent="0.25">
      <c r="A2043" t="s">
        <v>2342</v>
      </c>
      <c r="B2043" t="s">
        <v>2331</v>
      </c>
      <c r="C2043" s="8">
        <v>44002</v>
      </c>
      <c r="D2043">
        <v>1.8599999999999901</v>
      </c>
      <c r="E2043" t="s">
        <v>132</v>
      </c>
      <c r="F2043" t="s">
        <v>133</v>
      </c>
      <c r="G2043" t="s">
        <v>85</v>
      </c>
      <c r="H2043" t="s">
        <v>86</v>
      </c>
      <c r="I2043" t="s">
        <v>87</v>
      </c>
      <c r="J2043">
        <v>21</v>
      </c>
      <c r="K2043">
        <v>1.8599999999999998E-2</v>
      </c>
      <c r="L2043" t="s">
        <v>211</v>
      </c>
      <c r="M2043" t="s">
        <v>211</v>
      </c>
      <c r="N2043">
        <v>50</v>
      </c>
      <c r="O2043">
        <v>100</v>
      </c>
      <c r="P2043">
        <v>100</v>
      </c>
      <c r="Q2043">
        <v>50</v>
      </c>
      <c r="R2043" t="s">
        <v>309</v>
      </c>
      <c r="S2043">
        <v>1</v>
      </c>
      <c r="T2043">
        <v>1</v>
      </c>
      <c r="U2043">
        <v>50</v>
      </c>
      <c r="AA2043">
        <v>0</v>
      </c>
    </row>
    <row r="2044" spans="1:27" x14ac:dyDescent="0.25">
      <c r="A2044" t="s">
        <v>2343</v>
      </c>
      <c r="B2044" t="s">
        <v>2331</v>
      </c>
      <c r="C2044" s="8">
        <v>44002</v>
      </c>
      <c r="D2044">
        <v>1.61325319513448</v>
      </c>
      <c r="E2044" t="s">
        <v>135</v>
      </c>
      <c r="F2044" t="s">
        <v>136</v>
      </c>
      <c r="G2044" t="s">
        <v>85</v>
      </c>
      <c r="H2044" t="s">
        <v>94</v>
      </c>
      <c r="I2044" t="s">
        <v>95</v>
      </c>
      <c r="J2044">
        <v>14</v>
      </c>
      <c r="K2044">
        <v>1.6299999999999999E-2</v>
      </c>
      <c r="L2044" t="s">
        <v>211</v>
      </c>
      <c r="M2044" t="s">
        <v>211</v>
      </c>
      <c r="N2044">
        <v>50</v>
      </c>
      <c r="O2044">
        <v>98.972588658600003</v>
      </c>
      <c r="P2044">
        <v>97.945177317100004</v>
      </c>
      <c r="Q2044">
        <v>48.972588658600003</v>
      </c>
      <c r="R2044" t="s">
        <v>309</v>
      </c>
      <c r="S2044">
        <v>1</v>
      </c>
      <c r="T2044">
        <v>1</v>
      </c>
      <c r="U2044">
        <v>48.972588658600003</v>
      </c>
      <c r="AA2044">
        <v>0</v>
      </c>
    </row>
    <row r="2045" spans="1:27" x14ac:dyDescent="0.25">
      <c r="A2045" t="s">
        <v>2344</v>
      </c>
      <c r="B2045" t="s">
        <v>2331</v>
      </c>
      <c r="C2045" s="8">
        <v>44002</v>
      </c>
      <c r="D2045">
        <v>3.3651080209698501</v>
      </c>
      <c r="E2045" t="s">
        <v>138</v>
      </c>
      <c r="F2045" t="s">
        <v>139</v>
      </c>
      <c r="G2045" t="s">
        <v>85</v>
      </c>
      <c r="H2045" t="s">
        <v>118</v>
      </c>
      <c r="I2045" t="s">
        <v>119</v>
      </c>
      <c r="J2045">
        <v>39</v>
      </c>
      <c r="K2045">
        <v>4.3299999999999998E-2</v>
      </c>
      <c r="L2045" t="s">
        <v>211</v>
      </c>
      <c r="M2045" t="s">
        <v>211</v>
      </c>
      <c r="N2045">
        <v>50</v>
      </c>
      <c r="O2045">
        <v>77.716120576700007</v>
      </c>
      <c r="P2045">
        <v>55.432241153299998</v>
      </c>
      <c r="Q2045">
        <v>27.7161205767</v>
      </c>
      <c r="R2045" t="s">
        <v>309</v>
      </c>
      <c r="S2045">
        <v>1</v>
      </c>
      <c r="T2045">
        <v>1</v>
      </c>
      <c r="U2045">
        <v>27.7161205767</v>
      </c>
      <c r="AA2045">
        <v>0</v>
      </c>
    </row>
    <row r="2046" spans="1:27" x14ac:dyDescent="0.25">
      <c r="A2046" t="s">
        <v>2345</v>
      </c>
      <c r="B2046" t="s">
        <v>2331</v>
      </c>
      <c r="C2046" s="8">
        <v>44002</v>
      </c>
      <c r="D2046">
        <v>1.1159999999999899</v>
      </c>
      <c r="E2046" t="s">
        <v>145</v>
      </c>
      <c r="F2046" t="s">
        <v>146</v>
      </c>
      <c r="G2046" t="s">
        <v>85</v>
      </c>
      <c r="H2046" t="s">
        <v>86</v>
      </c>
      <c r="I2046" t="s">
        <v>87</v>
      </c>
      <c r="J2046">
        <v>25</v>
      </c>
      <c r="K2046">
        <v>1.8599999999999998E-2</v>
      </c>
      <c r="L2046" t="s">
        <v>211</v>
      </c>
      <c r="M2046" t="s">
        <v>211</v>
      </c>
      <c r="N2046">
        <v>50</v>
      </c>
      <c r="O2046">
        <v>60</v>
      </c>
      <c r="P2046">
        <v>20</v>
      </c>
      <c r="Q2046">
        <v>10</v>
      </c>
      <c r="R2046" t="s">
        <v>309</v>
      </c>
      <c r="S2046">
        <v>1</v>
      </c>
      <c r="T2046">
        <v>1</v>
      </c>
      <c r="U2046">
        <v>10</v>
      </c>
      <c r="AA2046">
        <v>0</v>
      </c>
    </row>
    <row r="2047" spans="1:27" x14ac:dyDescent="0.25">
      <c r="A2047" t="s">
        <v>2346</v>
      </c>
      <c r="B2047" t="s">
        <v>2331</v>
      </c>
      <c r="C2047" s="8">
        <v>44002</v>
      </c>
      <c r="D2047">
        <v>1.5448057314839001</v>
      </c>
      <c r="E2047" t="s">
        <v>148</v>
      </c>
      <c r="F2047" t="s">
        <v>149</v>
      </c>
      <c r="G2047" t="s">
        <v>85</v>
      </c>
      <c r="H2047" t="s">
        <v>94</v>
      </c>
      <c r="I2047" t="s">
        <v>95</v>
      </c>
      <c r="J2047">
        <v>16</v>
      </c>
      <c r="K2047">
        <v>1.6299999999999999E-2</v>
      </c>
      <c r="L2047" t="s">
        <v>211</v>
      </c>
      <c r="M2047" t="s">
        <v>211</v>
      </c>
      <c r="N2047">
        <v>50</v>
      </c>
      <c r="O2047">
        <v>94.773357759700005</v>
      </c>
      <c r="P2047">
        <v>89.546715519499998</v>
      </c>
      <c r="Q2047">
        <v>44.773357759699998</v>
      </c>
      <c r="R2047" t="s">
        <v>309</v>
      </c>
      <c r="S2047">
        <v>1</v>
      </c>
      <c r="T2047">
        <v>1</v>
      </c>
      <c r="U2047">
        <v>44.773357759699998</v>
      </c>
      <c r="AA2047">
        <v>0</v>
      </c>
    </row>
    <row r="2048" spans="1:27" x14ac:dyDescent="0.25">
      <c r="A2048" t="s">
        <v>2347</v>
      </c>
      <c r="B2048" t="s">
        <v>2331</v>
      </c>
      <c r="C2048" s="8">
        <v>44002</v>
      </c>
      <c r="D2048">
        <v>1.5409284719167</v>
      </c>
      <c r="E2048" t="s">
        <v>151</v>
      </c>
      <c r="F2048" t="s">
        <v>152</v>
      </c>
      <c r="G2048" t="s">
        <v>85</v>
      </c>
      <c r="H2048" t="s">
        <v>94</v>
      </c>
      <c r="I2048" t="s">
        <v>95</v>
      </c>
      <c r="J2048">
        <v>17</v>
      </c>
      <c r="K2048">
        <v>1.6299999999999999E-2</v>
      </c>
      <c r="L2048" t="s">
        <v>211</v>
      </c>
      <c r="M2048" t="s">
        <v>211</v>
      </c>
      <c r="N2048">
        <v>50</v>
      </c>
      <c r="O2048">
        <v>94.535489074599994</v>
      </c>
      <c r="P2048">
        <v>89.070978149300004</v>
      </c>
      <c r="Q2048">
        <v>44.535489074600001</v>
      </c>
      <c r="R2048" t="s">
        <v>309</v>
      </c>
      <c r="S2048">
        <v>1</v>
      </c>
      <c r="T2048">
        <v>1</v>
      </c>
      <c r="U2048">
        <v>44.535489074600001</v>
      </c>
      <c r="AA2048">
        <v>0</v>
      </c>
    </row>
    <row r="2049" spans="1:27" x14ac:dyDescent="0.25">
      <c r="A2049" t="s">
        <v>2348</v>
      </c>
      <c r="B2049" t="s">
        <v>2331</v>
      </c>
      <c r="C2049" s="8">
        <v>44002</v>
      </c>
      <c r="D2049">
        <v>1.63</v>
      </c>
      <c r="E2049" t="s">
        <v>154</v>
      </c>
      <c r="F2049" t="s">
        <v>155</v>
      </c>
      <c r="G2049" t="s">
        <v>85</v>
      </c>
      <c r="H2049" t="s">
        <v>94</v>
      </c>
      <c r="I2049" t="s">
        <v>95</v>
      </c>
      <c r="J2049">
        <v>12</v>
      </c>
      <c r="K2049">
        <v>1.6299999999999999E-2</v>
      </c>
      <c r="L2049" t="s">
        <v>211</v>
      </c>
      <c r="M2049" t="s">
        <v>211</v>
      </c>
      <c r="N2049">
        <v>50</v>
      </c>
      <c r="O2049">
        <v>100</v>
      </c>
      <c r="P2049">
        <v>100</v>
      </c>
      <c r="Q2049">
        <v>50</v>
      </c>
      <c r="R2049" t="s">
        <v>309</v>
      </c>
      <c r="S2049">
        <v>1</v>
      </c>
      <c r="T2049">
        <v>1</v>
      </c>
      <c r="U2049">
        <v>50</v>
      </c>
      <c r="AA2049">
        <v>0</v>
      </c>
    </row>
    <row r="2050" spans="1:27" x14ac:dyDescent="0.25">
      <c r="A2050" t="s">
        <v>2349</v>
      </c>
      <c r="B2050" t="s">
        <v>2331</v>
      </c>
      <c r="C2050" s="8">
        <v>44002</v>
      </c>
      <c r="D2050">
        <v>3.0062500000000001</v>
      </c>
      <c r="E2050" t="s">
        <v>157</v>
      </c>
      <c r="F2050" t="s">
        <v>158</v>
      </c>
      <c r="G2050" t="s">
        <v>85</v>
      </c>
      <c r="H2050" t="s">
        <v>104</v>
      </c>
      <c r="I2050" t="s">
        <v>105</v>
      </c>
      <c r="J2050">
        <v>35</v>
      </c>
      <c r="K2050">
        <v>3.2500000000000001E-2</v>
      </c>
      <c r="L2050" t="s">
        <v>211</v>
      </c>
      <c r="M2050" t="s">
        <v>211</v>
      </c>
      <c r="N2050">
        <v>50</v>
      </c>
      <c r="O2050">
        <v>92.5</v>
      </c>
      <c r="P2050">
        <v>85</v>
      </c>
      <c r="Q2050">
        <v>42.5</v>
      </c>
      <c r="R2050" t="s">
        <v>309</v>
      </c>
      <c r="S2050">
        <v>1</v>
      </c>
      <c r="T2050">
        <v>1</v>
      </c>
      <c r="U2050">
        <v>42.5</v>
      </c>
      <c r="AA2050">
        <v>0</v>
      </c>
    </row>
    <row r="2051" spans="1:27" x14ac:dyDescent="0.25">
      <c r="A2051" t="s">
        <v>2350</v>
      </c>
      <c r="B2051" t="s">
        <v>2331</v>
      </c>
      <c r="C2051" s="8">
        <v>44002</v>
      </c>
      <c r="D2051">
        <v>2.9660500000000001</v>
      </c>
      <c r="E2051" t="s">
        <v>160</v>
      </c>
      <c r="F2051" t="s">
        <v>161</v>
      </c>
      <c r="G2051" t="s">
        <v>85</v>
      </c>
      <c r="H2051" t="s">
        <v>118</v>
      </c>
      <c r="I2051" t="s">
        <v>119</v>
      </c>
      <c r="J2051">
        <v>38</v>
      </c>
      <c r="K2051">
        <v>4.3299999999999998E-2</v>
      </c>
      <c r="L2051" t="s">
        <v>211</v>
      </c>
      <c r="M2051" t="s">
        <v>211</v>
      </c>
      <c r="N2051">
        <v>50</v>
      </c>
      <c r="O2051">
        <v>68.5</v>
      </c>
      <c r="P2051">
        <v>37</v>
      </c>
      <c r="Q2051">
        <v>18.5</v>
      </c>
      <c r="R2051" t="s">
        <v>309</v>
      </c>
      <c r="S2051">
        <v>1</v>
      </c>
      <c r="T2051">
        <v>1</v>
      </c>
      <c r="U2051">
        <v>18.5</v>
      </c>
      <c r="AA2051">
        <v>0</v>
      </c>
    </row>
    <row r="2052" spans="1:27" x14ac:dyDescent="0.25">
      <c r="A2052" t="s">
        <v>2351</v>
      </c>
      <c r="B2052" t="s">
        <v>2331</v>
      </c>
      <c r="C2052" s="8">
        <v>44002</v>
      </c>
      <c r="D2052">
        <v>1.736</v>
      </c>
      <c r="E2052" t="s">
        <v>163</v>
      </c>
      <c r="F2052" t="s">
        <v>164</v>
      </c>
      <c r="G2052" t="s">
        <v>85</v>
      </c>
      <c r="H2052" t="s">
        <v>165</v>
      </c>
      <c r="I2052" t="s">
        <v>166</v>
      </c>
      <c r="J2052">
        <v>29</v>
      </c>
      <c r="K2052">
        <v>2.1700000000000001E-2</v>
      </c>
      <c r="L2052" t="s">
        <v>211</v>
      </c>
      <c r="M2052" t="s">
        <v>211</v>
      </c>
      <c r="N2052">
        <v>50</v>
      </c>
      <c r="O2052">
        <v>80</v>
      </c>
      <c r="P2052">
        <v>60</v>
      </c>
      <c r="Q2052">
        <v>30</v>
      </c>
      <c r="R2052" t="s">
        <v>309</v>
      </c>
      <c r="S2052">
        <v>1</v>
      </c>
      <c r="T2052">
        <v>1</v>
      </c>
      <c r="U2052">
        <v>30</v>
      </c>
      <c r="AA2052">
        <v>0</v>
      </c>
    </row>
    <row r="2053" spans="1:27" x14ac:dyDescent="0.25">
      <c r="A2053" t="s">
        <v>2352</v>
      </c>
      <c r="B2053" t="s">
        <v>2331</v>
      </c>
      <c r="C2053" s="8">
        <v>44002</v>
      </c>
      <c r="D2053">
        <v>1.736</v>
      </c>
      <c r="E2053" t="s">
        <v>168</v>
      </c>
      <c r="F2053" t="s">
        <v>169</v>
      </c>
      <c r="G2053" t="s">
        <v>85</v>
      </c>
      <c r="H2053" t="s">
        <v>165</v>
      </c>
      <c r="I2053" t="s">
        <v>166</v>
      </c>
      <c r="J2053">
        <v>30</v>
      </c>
      <c r="K2053">
        <v>2.1700000000000001E-2</v>
      </c>
      <c r="L2053" t="s">
        <v>211</v>
      </c>
      <c r="M2053" t="s">
        <v>211</v>
      </c>
      <c r="N2053">
        <v>50</v>
      </c>
      <c r="O2053">
        <v>80</v>
      </c>
      <c r="P2053">
        <v>60</v>
      </c>
      <c r="Q2053">
        <v>30</v>
      </c>
      <c r="R2053" t="s">
        <v>309</v>
      </c>
      <c r="S2053">
        <v>1</v>
      </c>
      <c r="T2053">
        <v>1</v>
      </c>
      <c r="U2053">
        <v>30</v>
      </c>
      <c r="AA2053">
        <v>0</v>
      </c>
    </row>
    <row r="2054" spans="1:27" x14ac:dyDescent="0.25">
      <c r="A2054" t="s">
        <v>2353</v>
      </c>
      <c r="B2054" t="s">
        <v>2331</v>
      </c>
      <c r="C2054" s="8">
        <v>44002</v>
      </c>
      <c r="D2054">
        <v>1.68643981651376</v>
      </c>
      <c r="E2054" t="s">
        <v>171</v>
      </c>
      <c r="F2054" t="s">
        <v>172</v>
      </c>
      <c r="G2054" t="s">
        <v>85</v>
      </c>
      <c r="H2054" t="s">
        <v>165</v>
      </c>
      <c r="I2054" t="s">
        <v>166</v>
      </c>
      <c r="J2054">
        <v>31</v>
      </c>
      <c r="K2054">
        <v>2.1700000000000001E-2</v>
      </c>
      <c r="L2054" t="s">
        <v>211</v>
      </c>
      <c r="M2054" t="s">
        <v>211</v>
      </c>
      <c r="N2054">
        <v>50</v>
      </c>
      <c r="O2054">
        <v>77.716120576700007</v>
      </c>
      <c r="P2054">
        <v>55.432241153299998</v>
      </c>
      <c r="Q2054">
        <v>27.7161205767</v>
      </c>
      <c r="R2054" t="s">
        <v>309</v>
      </c>
      <c r="S2054">
        <v>1</v>
      </c>
      <c r="T2054">
        <v>1</v>
      </c>
      <c r="U2054">
        <v>27.7161205767</v>
      </c>
      <c r="AA2054">
        <v>0</v>
      </c>
    </row>
    <row r="2055" spans="1:27" x14ac:dyDescent="0.25">
      <c r="A2055" t="s">
        <v>2354</v>
      </c>
      <c r="B2055" t="s">
        <v>2331</v>
      </c>
      <c r="C2055" s="8">
        <v>44002</v>
      </c>
      <c r="D2055">
        <v>1.6274999999999999</v>
      </c>
      <c r="E2055" t="s">
        <v>174</v>
      </c>
      <c r="F2055" t="s">
        <v>175</v>
      </c>
      <c r="G2055" t="s">
        <v>85</v>
      </c>
      <c r="H2055" t="s">
        <v>165</v>
      </c>
      <c r="I2055" t="s">
        <v>166</v>
      </c>
      <c r="J2055">
        <v>28</v>
      </c>
      <c r="K2055">
        <v>2.1700000000000001E-2</v>
      </c>
      <c r="L2055" t="s">
        <v>211</v>
      </c>
      <c r="M2055" t="s">
        <v>211</v>
      </c>
      <c r="N2055">
        <v>50</v>
      </c>
      <c r="O2055">
        <v>75</v>
      </c>
      <c r="P2055">
        <v>50</v>
      </c>
      <c r="Q2055">
        <v>25</v>
      </c>
      <c r="R2055" t="s">
        <v>309</v>
      </c>
      <c r="S2055">
        <v>1</v>
      </c>
      <c r="T2055">
        <v>1</v>
      </c>
      <c r="U2055">
        <v>25</v>
      </c>
      <c r="AA2055">
        <v>0</v>
      </c>
    </row>
    <row r="2056" spans="1:27" x14ac:dyDescent="0.25">
      <c r="A2056" t="s">
        <v>2355</v>
      </c>
      <c r="B2056" t="s">
        <v>2331</v>
      </c>
      <c r="C2056" s="8">
        <v>44002</v>
      </c>
      <c r="D2056">
        <v>1.4321999999999999</v>
      </c>
      <c r="E2056" t="s">
        <v>177</v>
      </c>
      <c r="F2056" t="s">
        <v>178</v>
      </c>
      <c r="G2056" t="s">
        <v>85</v>
      </c>
      <c r="H2056" t="s">
        <v>165</v>
      </c>
      <c r="I2056" t="s">
        <v>166</v>
      </c>
      <c r="J2056">
        <v>27</v>
      </c>
      <c r="K2056">
        <v>2.1700000000000001E-2</v>
      </c>
      <c r="L2056" t="s">
        <v>211</v>
      </c>
      <c r="M2056" t="s">
        <v>211</v>
      </c>
      <c r="N2056">
        <v>50</v>
      </c>
      <c r="O2056">
        <v>66</v>
      </c>
      <c r="P2056">
        <v>32</v>
      </c>
      <c r="Q2056">
        <v>16</v>
      </c>
      <c r="R2056" t="s">
        <v>309</v>
      </c>
      <c r="S2056">
        <v>1</v>
      </c>
      <c r="T2056">
        <v>1</v>
      </c>
      <c r="U2056">
        <v>16</v>
      </c>
      <c r="AA2056">
        <v>0</v>
      </c>
    </row>
    <row r="2057" spans="1:27" x14ac:dyDescent="0.25">
      <c r="A2057" t="s">
        <v>2356</v>
      </c>
      <c r="B2057" t="s">
        <v>2331</v>
      </c>
      <c r="C2057" s="8">
        <v>44002</v>
      </c>
      <c r="D2057">
        <v>1.94215</v>
      </c>
      <c r="E2057" t="s">
        <v>180</v>
      </c>
      <c r="F2057" t="s">
        <v>181</v>
      </c>
      <c r="G2057" t="s">
        <v>85</v>
      </c>
      <c r="H2057" t="s">
        <v>165</v>
      </c>
      <c r="I2057" t="s">
        <v>166</v>
      </c>
      <c r="J2057">
        <v>32</v>
      </c>
      <c r="K2057">
        <v>2.1700000000000001E-2</v>
      </c>
      <c r="L2057" t="s">
        <v>211</v>
      </c>
      <c r="M2057" t="s">
        <v>211</v>
      </c>
      <c r="N2057">
        <v>50</v>
      </c>
      <c r="O2057">
        <v>89.5</v>
      </c>
      <c r="P2057">
        <v>79</v>
      </c>
      <c r="Q2057">
        <v>39.5</v>
      </c>
      <c r="R2057" t="s">
        <v>309</v>
      </c>
      <c r="S2057">
        <v>1</v>
      </c>
      <c r="T2057">
        <v>1</v>
      </c>
      <c r="U2057">
        <v>39.5</v>
      </c>
      <c r="AA2057">
        <v>0</v>
      </c>
    </row>
    <row r="2058" spans="1:27" x14ac:dyDescent="0.25">
      <c r="A2058" t="s">
        <v>2357</v>
      </c>
      <c r="B2058" t="s">
        <v>2331</v>
      </c>
      <c r="C2058" s="8">
        <v>44002</v>
      </c>
      <c r="D2058">
        <v>2.5</v>
      </c>
      <c r="E2058" t="s">
        <v>186</v>
      </c>
      <c r="F2058" t="s">
        <v>187</v>
      </c>
      <c r="G2058" t="s">
        <v>188</v>
      </c>
      <c r="H2058" t="s">
        <v>189</v>
      </c>
      <c r="I2058" t="s">
        <v>190</v>
      </c>
      <c r="J2058">
        <v>4</v>
      </c>
      <c r="K2058">
        <v>2.5000000000000001E-2</v>
      </c>
      <c r="L2058" t="s">
        <v>211</v>
      </c>
      <c r="M2058" t="s">
        <v>211</v>
      </c>
      <c r="N2058">
        <v>50</v>
      </c>
      <c r="O2058">
        <v>100</v>
      </c>
      <c r="P2058">
        <v>100</v>
      </c>
      <c r="Q2058">
        <v>50</v>
      </c>
      <c r="R2058" t="s">
        <v>309</v>
      </c>
      <c r="S2058">
        <v>1</v>
      </c>
      <c r="T2058">
        <v>1</v>
      </c>
      <c r="U2058">
        <v>50</v>
      </c>
      <c r="AA2058">
        <v>0</v>
      </c>
    </row>
    <row r="2059" spans="1:27" x14ac:dyDescent="0.25">
      <c r="A2059" t="s">
        <v>2358</v>
      </c>
      <c r="B2059" t="s">
        <v>2331</v>
      </c>
      <c r="C2059" s="8">
        <v>44002</v>
      </c>
      <c r="D2059">
        <v>2.5</v>
      </c>
      <c r="E2059" t="s">
        <v>192</v>
      </c>
      <c r="F2059" t="s">
        <v>193</v>
      </c>
      <c r="G2059" t="s">
        <v>188</v>
      </c>
      <c r="H2059" t="s">
        <v>189</v>
      </c>
      <c r="I2059" t="s">
        <v>190</v>
      </c>
      <c r="J2059">
        <v>5</v>
      </c>
      <c r="K2059">
        <v>2.5000000000000001E-2</v>
      </c>
      <c r="L2059" t="s">
        <v>211</v>
      </c>
      <c r="M2059" t="s">
        <v>211</v>
      </c>
      <c r="N2059">
        <v>50</v>
      </c>
      <c r="O2059">
        <v>100</v>
      </c>
      <c r="P2059">
        <v>100</v>
      </c>
      <c r="Q2059">
        <v>50</v>
      </c>
      <c r="R2059" t="s">
        <v>309</v>
      </c>
      <c r="S2059">
        <v>1</v>
      </c>
      <c r="T2059">
        <v>1</v>
      </c>
      <c r="U2059">
        <v>50</v>
      </c>
      <c r="AA2059">
        <v>0</v>
      </c>
    </row>
    <row r="2060" spans="1:27" x14ac:dyDescent="0.25">
      <c r="A2060" t="s">
        <v>2359</v>
      </c>
      <c r="B2060" t="s">
        <v>2331</v>
      </c>
      <c r="C2060" s="8">
        <v>44002</v>
      </c>
      <c r="D2060">
        <v>2.5</v>
      </c>
      <c r="E2060" t="s">
        <v>195</v>
      </c>
      <c r="F2060" t="s">
        <v>196</v>
      </c>
      <c r="G2060" t="s">
        <v>188</v>
      </c>
      <c r="H2060" t="s">
        <v>189</v>
      </c>
      <c r="I2060" t="s">
        <v>190</v>
      </c>
      <c r="J2060">
        <v>6</v>
      </c>
      <c r="K2060">
        <v>2.5000000000000001E-2</v>
      </c>
      <c r="L2060" t="s">
        <v>211</v>
      </c>
      <c r="M2060" t="s">
        <v>211</v>
      </c>
      <c r="N2060">
        <v>50</v>
      </c>
      <c r="O2060">
        <v>100</v>
      </c>
      <c r="P2060">
        <v>100</v>
      </c>
      <c r="Q2060">
        <v>50</v>
      </c>
      <c r="R2060" t="s">
        <v>309</v>
      </c>
      <c r="S2060">
        <v>1</v>
      </c>
      <c r="T2060">
        <v>1</v>
      </c>
      <c r="U2060">
        <v>50</v>
      </c>
      <c r="AA2060">
        <v>0</v>
      </c>
    </row>
    <row r="2061" spans="1:27" x14ac:dyDescent="0.25">
      <c r="A2061" t="s">
        <v>2360</v>
      </c>
      <c r="B2061" t="s">
        <v>2331</v>
      </c>
      <c r="C2061" s="8">
        <v>44002</v>
      </c>
      <c r="D2061">
        <v>2.5</v>
      </c>
      <c r="E2061" t="s">
        <v>198</v>
      </c>
      <c r="F2061" t="s">
        <v>199</v>
      </c>
      <c r="G2061" t="s">
        <v>188</v>
      </c>
      <c r="H2061" t="s">
        <v>189</v>
      </c>
      <c r="I2061" t="s">
        <v>190</v>
      </c>
      <c r="J2061">
        <v>7</v>
      </c>
      <c r="K2061">
        <v>2.5000000000000001E-2</v>
      </c>
      <c r="L2061" t="s">
        <v>211</v>
      </c>
      <c r="M2061" t="s">
        <v>211</v>
      </c>
      <c r="N2061">
        <v>50</v>
      </c>
      <c r="O2061">
        <v>100</v>
      </c>
      <c r="P2061">
        <v>100</v>
      </c>
      <c r="Q2061">
        <v>50</v>
      </c>
      <c r="R2061" t="s">
        <v>309</v>
      </c>
      <c r="S2061">
        <v>1</v>
      </c>
      <c r="T2061">
        <v>1</v>
      </c>
      <c r="U2061">
        <v>50</v>
      </c>
      <c r="AA2061">
        <v>0</v>
      </c>
    </row>
    <row r="2062" spans="1:27" x14ac:dyDescent="0.25">
      <c r="A2062" t="s">
        <v>2361</v>
      </c>
      <c r="B2062" t="s">
        <v>2331</v>
      </c>
      <c r="C2062" s="8">
        <v>44002</v>
      </c>
      <c r="D2062">
        <v>2.2321428571428501</v>
      </c>
      <c r="E2062" t="s">
        <v>206</v>
      </c>
      <c r="F2062" t="s">
        <v>207</v>
      </c>
      <c r="G2062" t="s">
        <v>188</v>
      </c>
      <c r="H2062" t="s">
        <v>189</v>
      </c>
      <c r="I2062" t="s">
        <v>190</v>
      </c>
      <c r="J2062">
        <v>8</v>
      </c>
      <c r="K2062">
        <v>2.5000000000000001E-2</v>
      </c>
      <c r="L2062" t="s">
        <v>211</v>
      </c>
      <c r="M2062" t="s">
        <v>211</v>
      </c>
      <c r="N2062">
        <v>50</v>
      </c>
      <c r="O2062">
        <v>89.285714285699996</v>
      </c>
      <c r="P2062">
        <v>78.571428571400006</v>
      </c>
      <c r="Q2062">
        <v>39.285714285700003</v>
      </c>
      <c r="R2062" t="s">
        <v>309</v>
      </c>
      <c r="S2062">
        <v>1</v>
      </c>
      <c r="T2062">
        <v>1</v>
      </c>
      <c r="U2062">
        <v>39.285714285700003</v>
      </c>
      <c r="AA2062">
        <v>0</v>
      </c>
    </row>
    <row r="2063" spans="1:27" x14ac:dyDescent="0.25">
      <c r="A2063" t="s">
        <v>2362</v>
      </c>
      <c r="B2063" t="s">
        <v>1033</v>
      </c>
      <c r="C2063" s="8" t="s">
        <v>1034</v>
      </c>
      <c r="D2063">
        <v>0</v>
      </c>
      <c r="E2063" t="s">
        <v>202</v>
      </c>
      <c r="F2063" t="s">
        <v>203</v>
      </c>
      <c r="G2063" t="s">
        <v>188</v>
      </c>
      <c r="H2063" t="s">
        <v>104</v>
      </c>
      <c r="I2063" t="s">
        <v>204</v>
      </c>
      <c r="J2063">
        <v>11</v>
      </c>
      <c r="K2063">
        <v>4.1700000000000001E-2</v>
      </c>
      <c r="L2063" t="s">
        <v>88</v>
      </c>
      <c r="M2063" t="s">
        <v>140</v>
      </c>
      <c r="N2063">
        <v>0</v>
      </c>
      <c r="O2063">
        <v>0</v>
      </c>
      <c r="P2063">
        <v>0</v>
      </c>
      <c r="Q2063">
        <v>0</v>
      </c>
      <c r="S2063">
        <v>1</v>
      </c>
      <c r="T2063">
        <v>1</v>
      </c>
      <c r="U2063">
        <v>0</v>
      </c>
      <c r="V2063" t="s">
        <v>90</v>
      </c>
      <c r="W2063">
        <v>0</v>
      </c>
      <c r="Y2063" t="s">
        <v>140</v>
      </c>
      <c r="Z2063">
        <v>50</v>
      </c>
      <c r="AA2063">
        <v>0</v>
      </c>
    </row>
    <row r="2064" spans="1:27" x14ac:dyDescent="0.25">
      <c r="A2064" t="s">
        <v>2363</v>
      </c>
      <c r="B2064" t="s">
        <v>1033</v>
      </c>
      <c r="C2064" s="8" t="s">
        <v>1034</v>
      </c>
      <c r="D2064">
        <v>0.463287</v>
      </c>
      <c r="E2064" t="s">
        <v>209</v>
      </c>
      <c r="F2064" t="s">
        <v>210</v>
      </c>
      <c r="G2064" t="s">
        <v>188</v>
      </c>
      <c r="H2064" t="s">
        <v>104</v>
      </c>
      <c r="I2064" t="s">
        <v>204</v>
      </c>
      <c r="J2064">
        <v>9</v>
      </c>
      <c r="K2064">
        <v>4.1700000000000001E-2</v>
      </c>
      <c r="L2064" t="s">
        <v>88</v>
      </c>
      <c r="M2064" t="s">
        <v>96</v>
      </c>
      <c r="N2064">
        <v>11.11</v>
      </c>
      <c r="O2064">
        <v>11.11</v>
      </c>
      <c r="P2064">
        <v>0</v>
      </c>
      <c r="Q2064">
        <v>0</v>
      </c>
      <c r="S2064">
        <v>1</v>
      </c>
      <c r="T2064">
        <v>1</v>
      </c>
      <c r="U2064">
        <v>0</v>
      </c>
      <c r="W2064">
        <v>0</v>
      </c>
      <c r="X2064">
        <v>1</v>
      </c>
      <c r="Y2064" t="s">
        <v>96</v>
      </c>
      <c r="Z2064">
        <v>33.33</v>
      </c>
      <c r="AA2064">
        <v>11.11</v>
      </c>
    </row>
    <row r="2065" spans="1:27" x14ac:dyDescent="0.25">
      <c r="A2065" t="s">
        <v>2364</v>
      </c>
      <c r="B2065" t="s">
        <v>2331</v>
      </c>
      <c r="C2065" s="8">
        <v>44002</v>
      </c>
      <c r="D2065">
        <v>0</v>
      </c>
      <c r="E2065" t="s">
        <v>183</v>
      </c>
      <c r="F2065" t="s">
        <v>184</v>
      </c>
      <c r="G2065" t="s">
        <v>85</v>
      </c>
      <c r="H2065" t="s">
        <v>104</v>
      </c>
      <c r="I2065" t="s">
        <v>105</v>
      </c>
      <c r="J2065">
        <v>36</v>
      </c>
      <c r="K2065">
        <v>3.2500000000000001E-2</v>
      </c>
      <c r="L2065" t="s">
        <v>88</v>
      </c>
      <c r="M2065" t="s">
        <v>89</v>
      </c>
      <c r="N2065">
        <v>0</v>
      </c>
      <c r="O2065">
        <v>0</v>
      </c>
      <c r="P2065">
        <v>0</v>
      </c>
      <c r="Q2065">
        <v>0</v>
      </c>
      <c r="R2065" t="s">
        <v>309</v>
      </c>
      <c r="S2065">
        <v>1</v>
      </c>
      <c r="T2065">
        <v>1</v>
      </c>
      <c r="U2065">
        <v>0</v>
      </c>
      <c r="V2065" t="s">
        <v>90</v>
      </c>
      <c r="W2065">
        <v>0</v>
      </c>
      <c r="Y2065" t="s">
        <v>89</v>
      </c>
      <c r="Z2065">
        <v>0</v>
      </c>
      <c r="AA2065">
        <v>0</v>
      </c>
    </row>
    <row r="2066" spans="1:27" x14ac:dyDescent="0.25">
      <c r="A2066" t="s">
        <v>2365</v>
      </c>
      <c r="B2066" t="s">
        <v>1033</v>
      </c>
      <c r="C2066" s="8" t="s">
        <v>1034</v>
      </c>
      <c r="D2066">
        <v>0.2316435</v>
      </c>
      <c r="E2066" t="s">
        <v>214</v>
      </c>
      <c r="F2066" t="s">
        <v>215</v>
      </c>
      <c r="G2066" t="s">
        <v>188</v>
      </c>
      <c r="H2066" t="s">
        <v>104</v>
      </c>
      <c r="I2066" t="s">
        <v>204</v>
      </c>
      <c r="J2066">
        <v>10</v>
      </c>
      <c r="K2066">
        <v>4.1700000000000001E-2</v>
      </c>
      <c r="L2066" t="s">
        <v>88</v>
      </c>
      <c r="M2066" t="s">
        <v>120</v>
      </c>
      <c r="N2066">
        <v>5.5549999999999997</v>
      </c>
      <c r="O2066">
        <v>5.5549999999999997</v>
      </c>
      <c r="P2066">
        <v>0</v>
      </c>
      <c r="Q2066">
        <v>0</v>
      </c>
      <c r="S2066">
        <v>1</v>
      </c>
      <c r="T2066">
        <v>1</v>
      </c>
      <c r="U2066">
        <v>0</v>
      </c>
      <c r="W2066">
        <v>0</v>
      </c>
      <c r="X2066">
        <v>1</v>
      </c>
      <c r="Y2066" t="s">
        <v>120</v>
      </c>
      <c r="Z2066">
        <v>16.664999999999999</v>
      </c>
      <c r="AA2066">
        <v>5.5549999999999997</v>
      </c>
    </row>
    <row r="2067" spans="1:27" x14ac:dyDescent="0.25">
      <c r="A2067" t="s">
        <v>2366</v>
      </c>
      <c r="B2067" t="s">
        <v>2331</v>
      </c>
      <c r="C2067" s="8">
        <v>44002</v>
      </c>
      <c r="D2067">
        <v>1.625</v>
      </c>
      <c r="E2067" t="s">
        <v>142</v>
      </c>
      <c r="F2067" t="s">
        <v>143</v>
      </c>
      <c r="G2067" t="s">
        <v>85</v>
      </c>
      <c r="H2067" t="s">
        <v>104</v>
      </c>
      <c r="I2067" t="s">
        <v>105</v>
      </c>
      <c r="J2067">
        <v>33</v>
      </c>
      <c r="K2067">
        <v>3.2500000000000001E-2</v>
      </c>
      <c r="L2067" t="s">
        <v>88</v>
      </c>
      <c r="M2067" t="s">
        <v>268</v>
      </c>
      <c r="N2067">
        <v>50</v>
      </c>
      <c r="O2067">
        <v>50</v>
      </c>
      <c r="P2067">
        <v>0</v>
      </c>
      <c r="Q2067">
        <v>0</v>
      </c>
      <c r="R2067" t="s">
        <v>309</v>
      </c>
      <c r="S2067">
        <v>1</v>
      </c>
      <c r="T2067">
        <v>1</v>
      </c>
      <c r="U2067">
        <v>0</v>
      </c>
      <c r="V2067" t="s">
        <v>97</v>
      </c>
      <c r="W2067">
        <v>1</v>
      </c>
      <c r="Y2067" t="s">
        <v>268</v>
      </c>
      <c r="Z2067">
        <v>50</v>
      </c>
      <c r="AA2067">
        <v>50</v>
      </c>
    </row>
    <row r="2068" spans="1:27" x14ac:dyDescent="0.25">
      <c r="A2068" t="s">
        <v>2367</v>
      </c>
      <c r="B2068" t="s">
        <v>2331</v>
      </c>
      <c r="C2068" s="8">
        <v>44002</v>
      </c>
      <c r="D2068">
        <v>1.1098889999999999</v>
      </c>
      <c r="E2068" t="s">
        <v>217</v>
      </c>
      <c r="F2068" t="s">
        <v>218</v>
      </c>
      <c r="G2068" t="s">
        <v>219</v>
      </c>
      <c r="H2068" t="s">
        <v>3</v>
      </c>
      <c r="I2068" t="s">
        <v>3</v>
      </c>
      <c r="J2068">
        <v>1</v>
      </c>
      <c r="K2068">
        <v>3.3300000000000003E-2</v>
      </c>
      <c r="L2068" t="s">
        <v>88</v>
      </c>
      <c r="M2068" t="s">
        <v>221</v>
      </c>
      <c r="N2068">
        <v>33.33</v>
      </c>
      <c r="O2068">
        <v>33.33</v>
      </c>
      <c r="P2068">
        <v>0</v>
      </c>
      <c r="Q2068">
        <v>0</v>
      </c>
      <c r="R2068" t="s">
        <v>309</v>
      </c>
      <c r="S2068">
        <v>1</v>
      </c>
      <c r="T2068">
        <v>1</v>
      </c>
      <c r="U2068">
        <v>0</v>
      </c>
      <c r="W2068">
        <v>0</v>
      </c>
      <c r="X2068">
        <v>33.33</v>
      </c>
      <c r="Y2068" t="s">
        <v>221</v>
      </c>
      <c r="Z2068">
        <v>50</v>
      </c>
      <c r="AA2068">
        <v>33.33</v>
      </c>
    </row>
    <row r="2069" spans="1:27" x14ac:dyDescent="0.25">
      <c r="A2069" t="s">
        <v>2368</v>
      </c>
      <c r="B2069" t="s">
        <v>2331</v>
      </c>
      <c r="C2069" s="8">
        <v>44002</v>
      </c>
      <c r="D2069">
        <v>3.33</v>
      </c>
      <c r="E2069" t="s">
        <v>223</v>
      </c>
      <c r="F2069" t="s">
        <v>224</v>
      </c>
      <c r="G2069" t="s">
        <v>219</v>
      </c>
      <c r="H2069" t="s">
        <v>3</v>
      </c>
      <c r="I2069" t="s">
        <v>3</v>
      </c>
      <c r="J2069">
        <v>3</v>
      </c>
      <c r="K2069">
        <v>3.3300000000000003E-2</v>
      </c>
      <c r="L2069" t="s">
        <v>88</v>
      </c>
      <c r="M2069" t="s">
        <v>221</v>
      </c>
      <c r="N2069">
        <v>100</v>
      </c>
      <c r="O2069">
        <v>100</v>
      </c>
      <c r="P2069">
        <v>0</v>
      </c>
      <c r="Q2069">
        <v>0</v>
      </c>
      <c r="R2069" t="s">
        <v>309</v>
      </c>
      <c r="S2069">
        <v>1</v>
      </c>
      <c r="T2069">
        <v>1</v>
      </c>
      <c r="U2069">
        <v>0</v>
      </c>
      <c r="W2069">
        <v>0</v>
      </c>
      <c r="X2069">
        <v>100</v>
      </c>
      <c r="Y2069" t="s">
        <v>221</v>
      </c>
      <c r="Z2069">
        <v>50</v>
      </c>
      <c r="AA2069">
        <v>100</v>
      </c>
    </row>
    <row r="2070" spans="1:27" x14ac:dyDescent="0.25">
      <c r="A2070" t="s">
        <v>2369</v>
      </c>
      <c r="B2070" t="s">
        <v>2331</v>
      </c>
      <c r="C2070" s="8">
        <v>44002</v>
      </c>
      <c r="D2070">
        <v>2.9636999999999998</v>
      </c>
      <c r="E2070" t="s">
        <v>226</v>
      </c>
      <c r="F2070" t="s">
        <v>227</v>
      </c>
      <c r="G2070" t="s">
        <v>219</v>
      </c>
      <c r="H2070" t="s">
        <v>3</v>
      </c>
      <c r="I2070" t="s">
        <v>3</v>
      </c>
      <c r="J2070">
        <v>2</v>
      </c>
      <c r="K2070">
        <v>3.3300000000000003E-2</v>
      </c>
      <c r="L2070" t="s">
        <v>88</v>
      </c>
      <c r="M2070" t="s">
        <v>221</v>
      </c>
      <c r="N2070">
        <v>89</v>
      </c>
      <c r="O2070">
        <v>89</v>
      </c>
      <c r="P2070">
        <v>0</v>
      </c>
      <c r="Q2070">
        <v>0</v>
      </c>
      <c r="R2070" t="s">
        <v>309</v>
      </c>
      <c r="S2070">
        <v>1</v>
      </c>
      <c r="T2070">
        <v>1</v>
      </c>
      <c r="U2070">
        <v>0</v>
      </c>
      <c r="W2070">
        <v>0</v>
      </c>
      <c r="X2070">
        <v>89</v>
      </c>
      <c r="Y2070" t="s">
        <v>221</v>
      </c>
      <c r="Z2070">
        <v>50</v>
      </c>
      <c r="AA2070">
        <v>89</v>
      </c>
    </row>
    <row r="2071" spans="1:27" x14ac:dyDescent="0.25">
      <c r="A2071" t="s">
        <v>2370</v>
      </c>
      <c r="B2071" t="s">
        <v>201</v>
      </c>
      <c r="C2071" s="8">
        <v>46002</v>
      </c>
      <c r="D2071">
        <v>2.5</v>
      </c>
      <c r="E2071" t="s">
        <v>198</v>
      </c>
      <c r="F2071" t="s">
        <v>199</v>
      </c>
      <c r="G2071" t="s">
        <v>188</v>
      </c>
      <c r="H2071" t="s">
        <v>189</v>
      </c>
      <c r="I2071" t="s">
        <v>190</v>
      </c>
      <c r="J2071">
        <v>7</v>
      </c>
      <c r="K2071">
        <v>2.5000000000000001E-2</v>
      </c>
      <c r="L2071" t="s">
        <v>211</v>
      </c>
      <c r="M2071" t="s">
        <v>211</v>
      </c>
      <c r="N2071">
        <v>50</v>
      </c>
      <c r="O2071">
        <v>100</v>
      </c>
      <c r="P2071">
        <v>100</v>
      </c>
      <c r="Q2071">
        <v>50</v>
      </c>
      <c r="R2071" t="s">
        <v>212</v>
      </c>
      <c r="S2071">
        <v>1</v>
      </c>
      <c r="T2071">
        <v>1</v>
      </c>
      <c r="U2071">
        <v>50</v>
      </c>
      <c r="AA2071">
        <v>0</v>
      </c>
    </row>
    <row r="2072" spans="1:27" x14ac:dyDescent="0.25">
      <c r="A2072" t="s">
        <v>2371</v>
      </c>
      <c r="B2072" t="s">
        <v>201</v>
      </c>
      <c r="C2072" s="8">
        <v>46002</v>
      </c>
      <c r="D2072">
        <v>1.8599999999999901</v>
      </c>
      <c r="E2072" t="s">
        <v>83</v>
      </c>
      <c r="F2072" t="s">
        <v>84</v>
      </c>
      <c r="G2072" t="s">
        <v>85</v>
      </c>
      <c r="H2072" t="s">
        <v>86</v>
      </c>
      <c r="I2072" t="s">
        <v>87</v>
      </c>
      <c r="J2072">
        <v>24</v>
      </c>
      <c r="K2072">
        <v>1.8599999999999998E-2</v>
      </c>
      <c r="L2072" t="s">
        <v>211</v>
      </c>
      <c r="M2072" t="s">
        <v>211</v>
      </c>
      <c r="N2072">
        <v>50</v>
      </c>
      <c r="O2072">
        <v>100</v>
      </c>
      <c r="P2072">
        <v>100</v>
      </c>
      <c r="Q2072">
        <v>50</v>
      </c>
      <c r="R2072" t="s">
        <v>212</v>
      </c>
      <c r="S2072">
        <v>1</v>
      </c>
      <c r="T2072">
        <v>1</v>
      </c>
      <c r="U2072">
        <v>50</v>
      </c>
      <c r="AA2072">
        <v>0</v>
      </c>
    </row>
    <row r="2073" spans="1:27" x14ac:dyDescent="0.25">
      <c r="A2073" t="s">
        <v>2372</v>
      </c>
      <c r="B2073" t="s">
        <v>201</v>
      </c>
      <c r="C2073" s="8">
        <v>46002</v>
      </c>
      <c r="D2073">
        <v>1.63</v>
      </c>
      <c r="E2073" t="s">
        <v>92</v>
      </c>
      <c r="F2073" t="s">
        <v>93</v>
      </c>
      <c r="G2073" t="s">
        <v>85</v>
      </c>
      <c r="H2073" t="s">
        <v>94</v>
      </c>
      <c r="I2073" t="s">
        <v>95</v>
      </c>
      <c r="J2073">
        <v>13</v>
      </c>
      <c r="K2073">
        <v>1.6299999999999999E-2</v>
      </c>
      <c r="L2073" t="s">
        <v>211</v>
      </c>
      <c r="M2073" t="s">
        <v>211</v>
      </c>
      <c r="N2073">
        <v>50</v>
      </c>
      <c r="O2073">
        <v>100</v>
      </c>
      <c r="P2073">
        <v>100</v>
      </c>
      <c r="Q2073">
        <v>50</v>
      </c>
      <c r="R2073" t="s">
        <v>212</v>
      </c>
      <c r="S2073">
        <v>1</v>
      </c>
      <c r="T2073">
        <v>1</v>
      </c>
      <c r="U2073">
        <v>50</v>
      </c>
      <c r="AA2073">
        <v>0</v>
      </c>
    </row>
    <row r="2074" spans="1:27" x14ac:dyDescent="0.25">
      <c r="A2074" t="s">
        <v>2373</v>
      </c>
      <c r="B2074" t="s">
        <v>201</v>
      </c>
      <c r="C2074" s="8">
        <v>46002</v>
      </c>
      <c r="D2074">
        <v>1.8599999999999901</v>
      </c>
      <c r="E2074" t="s">
        <v>99</v>
      </c>
      <c r="F2074" t="s">
        <v>100</v>
      </c>
      <c r="G2074" t="s">
        <v>85</v>
      </c>
      <c r="H2074" t="s">
        <v>86</v>
      </c>
      <c r="I2074" t="s">
        <v>87</v>
      </c>
      <c r="J2074">
        <v>26</v>
      </c>
      <c r="K2074">
        <v>1.8599999999999998E-2</v>
      </c>
      <c r="L2074" t="s">
        <v>211</v>
      </c>
      <c r="M2074" t="s">
        <v>211</v>
      </c>
      <c r="N2074">
        <v>50</v>
      </c>
      <c r="O2074">
        <v>100</v>
      </c>
      <c r="P2074">
        <v>100</v>
      </c>
      <c r="Q2074">
        <v>50</v>
      </c>
      <c r="R2074" t="s">
        <v>212</v>
      </c>
      <c r="S2074">
        <v>1</v>
      </c>
      <c r="T2074">
        <v>1</v>
      </c>
      <c r="U2074">
        <v>50</v>
      </c>
      <c r="AA2074">
        <v>0</v>
      </c>
    </row>
    <row r="2075" spans="1:27" x14ac:dyDescent="0.25">
      <c r="A2075" t="s">
        <v>2374</v>
      </c>
      <c r="B2075" t="s">
        <v>201</v>
      </c>
      <c r="C2075" s="8">
        <v>46002</v>
      </c>
      <c r="D2075">
        <v>3.25</v>
      </c>
      <c r="E2075" t="s">
        <v>102</v>
      </c>
      <c r="F2075" t="s">
        <v>103</v>
      </c>
      <c r="G2075" t="s">
        <v>85</v>
      </c>
      <c r="H2075" t="s">
        <v>104</v>
      </c>
      <c r="I2075" t="s">
        <v>105</v>
      </c>
      <c r="J2075">
        <v>34</v>
      </c>
      <c r="K2075">
        <v>3.2500000000000001E-2</v>
      </c>
      <c r="L2075" t="s">
        <v>211</v>
      </c>
      <c r="M2075" t="s">
        <v>211</v>
      </c>
      <c r="N2075">
        <v>50</v>
      </c>
      <c r="O2075">
        <v>100</v>
      </c>
      <c r="P2075">
        <v>100</v>
      </c>
      <c r="Q2075">
        <v>50</v>
      </c>
      <c r="R2075" t="s">
        <v>212</v>
      </c>
      <c r="S2075">
        <v>1</v>
      </c>
      <c r="T2075">
        <v>1</v>
      </c>
      <c r="U2075">
        <v>50</v>
      </c>
      <c r="AA2075">
        <v>0</v>
      </c>
    </row>
    <row r="2076" spans="1:27" x14ac:dyDescent="0.25">
      <c r="A2076" t="s">
        <v>2375</v>
      </c>
      <c r="B2076" t="s">
        <v>201</v>
      </c>
      <c r="C2076" s="8">
        <v>46002</v>
      </c>
      <c r="D2076">
        <v>1.63</v>
      </c>
      <c r="E2076" t="s">
        <v>107</v>
      </c>
      <c r="F2076" t="s">
        <v>108</v>
      </c>
      <c r="G2076" t="s">
        <v>85</v>
      </c>
      <c r="H2076" t="s">
        <v>94</v>
      </c>
      <c r="I2076" t="s">
        <v>95</v>
      </c>
      <c r="J2076">
        <v>19</v>
      </c>
      <c r="K2076">
        <v>1.6299999999999999E-2</v>
      </c>
      <c r="L2076" t="s">
        <v>211</v>
      </c>
      <c r="M2076" t="s">
        <v>211</v>
      </c>
      <c r="N2076">
        <v>50</v>
      </c>
      <c r="O2076">
        <v>100</v>
      </c>
      <c r="P2076">
        <v>100</v>
      </c>
      <c r="Q2076">
        <v>50</v>
      </c>
      <c r="R2076" t="s">
        <v>212</v>
      </c>
      <c r="S2076">
        <v>1</v>
      </c>
      <c r="T2076">
        <v>1</v>
      </c>
      <c r="U2076">
        <v>50</v>
      </c>
      <c r="AA2076">
        <v>0</v>
      </c>
    </row>
    <row r="2077" spans="1:27" x14ac:dyDescent="0.25">
      <c r="A2077" t="s">
        <v>2376</v>
      </c>
      <c r="B2077" t="s">
        <v>201</v>
      </c>
      <c r="C2077" s="8">
        <v>46002</v>
      </c>
      <c r="D2077">
        <v>1.8599999999999901</v>
      </c>
      <c r="E2077" t="s">
        <v>110</v>
      </c>
      <c r="F2077" t="s">
        <v>111</v>
      </c>
      <c r="G2077" t="s">
        <v>85</v>
      </c>
      <c r="H2077" t="s">
        <v>86</v>
      </c>
      <c r="I2077" t="s">
        <v>87</v>
      </c>
      <c r="J2077">
        <v>20</v>
      </c>
      <c r="K2077">
        <v>1.8599999999999998E-2</v>
      </c>
      <c r="L2077" t="s">
        <v>211</v>
      </c>
      <c r="M2077" t="s">
        <v>211</v>
      </c>
      <c r="N2077">
        <v>50</v>
      </c>
      <c r="O2077">
        <v>100</v>
      </c>
      <c r="P2077">
        <v>100</v>
      </c>
      <c r="Q2077">
        <v>50</v>
      </c>
      <c r="R2077" t="s">
        <v>212</v>
      </c>
      <c r="S2077">
        <v>1</v>
      </c>
      <c r="T2077">
        <v>1</v>
      </c>
      <c r="U2077">
        <v>50</v>
      </c>
      <c r="AA2077">
        <v>0</v>
      </c>
    </row>
    <row r="2078" spans="1:27" x14ac:dyDescent="0.25">
      <c r="A2078" t="s">
        <v>2377</v>
      </c>
      <c r="B2078" t="s">
        <v>201</v>
      </c>
      <c r="C2078" s="8">
        <v>46002</v>
      </c>
      <c r="D2078">
        <v>1.63</v>
      </c>
      <c r="E2078" t="s">
        <v>113</v>
      </c>
      <c r="F2078" t="s">
        <v>114</v>
      </c>
      <c r="G2078" t="s">
        <v>85</v>
      </c>
      <c r="H2078" t="s">
        <v>94</v>
      </c>
      <c r="I2078" t="s">
        <v>95</v>
      </c>
      <c r="J2078">
        <v>18</v>
      </c>
      <c r="K2078">
        <v>1.6299999999999999E-2</v>
      </c>
      <c r="L2078" t="s">
        <v>211</v>
      </c>
      <c r="M2078" t="s">
        <v>211</v>
      </c>
      <c r="N2078">
        <v>50</v>
      </c>
      <c r="O2078">
        <v>100</v>
      </c>
      <c r="P2078">
        <v>100</v>
      </c>
      <c r="Q2078">
        <v>50</v>
      </c>
      <c r="R2078" t="s">
        <v>212</v>
      </c>
      <c r="S2078">
        <v>1</v>
      </c>
      <c r="T2078">
        <v>1</v>
      </c>
      <c r="U2078">
        <v>50</v>
      </c>
      <c r="AA2078">
        <v>0</v>
      </c>
    </row>
    <row r="2079" spans="1:27" x14ac:dyDescent="0.25">
      <c r="A2079" t="s">
        <v>2378</v>
      </c>
      <c r="B2079" t="s">
        <v>201</v>
      </c>
      <c r="C2079" s="8">
        <v>46002</v>
      </c>
      <c r="D2079">
        <v>1.8599999999999901</v>
      </c>
      <c r="E2079" t="s">
        <v>123</v>
      </c>
      <c r="F2079" t="s">
        <v>124</v>
      </c>
      <c r="G2079" t="s">
        <v>85</v>
      </c>
      <c r="H2079" t="s">
        <v>86</v>
      </c>
      <c r="I2079" t="s">
        <v>87</v>
      </c>
      <c r="J2079">
        <v>23</v>
      </c>
      <c r="K2079">
        <v>1.8599999999999998E-2</v>
      </c>
      <c r="L2079" t="s">
        <v>211</v>
      </c>
      <c r="M2079" t="s">
        <v>211</v>
      </c>
      <c r="N2079">
        <v>50</v>
      </c>
      <c r="O2079">
        <v>100</v>
      </c>
      <c r="P2079">
        <v>100</v>
      </c>
      <c r="Q2079">
        <v>50</v>
      </c>
      <c r="R2079" t="s">
        <v>212</v>
      </c>
      <c r="S2079">
        <v>1</v>
      </c>
      <c r="T2079">
        <v>1</v>
      </c>
      <c r="U2079">
        <v>50</v>
      </c>
      <c r="AA2079">
        <v>0</v>
      </c>
    </row>
    <row r="2080" spans="1:27" x14ac:dyDescent="0.25">
      <c r="A2080" t="s">
        <v>2379</v>
      </c>
      <c r="B2080" t="s">
        <v>201</v>
      </c>
      <c r="C2080" s="8">
        <v>46002</v>
      </c>
      <c r="D2080">
        <v>1.8599999999999901</v>
      </c>
      <c r="E2080" t="s">
        <v>126</v>
      </c>
      <c r="F2080" t="s">
        <v>127</v>
      </c>
      <c r="G2080" t="s">
        <v>85</v>
      </c>
      <c r="H2080" t="s">
        <v>86</v>
      </c>
      <c r="I2080" t="s">
        <v>87</v>
      </c>
      <c r="J2080">
        <v>22</v>
      </c>
      <c r="K2080">
        <v>1.8599999999999998E-2</v>
      </c>
      <c r="L2080" t="s">
        <v>211</v>
      </c>
      <c r="M2080" t="s">
        <v>211</v>
      </c>
      <c r="N2080">
        <v>50</v>
      </c>
      <c r="O2080">
        <v>100</v>
      </c>
      <c r="P2080">
        <v>100</v>
      </c>
      <c r="Q2080">
        <v>50</v>
      </c>
      <c r="R2080" t="s">
        <v>212</v>
      </c>
      <c r="S2080">
        <v>1</v>
      </c>
      <c r="T2080">
        <v>1</v>
      </c>
      <c r="U2080">
        <v>50</v>
      </c>
      <c r="AA2080">
        <v>0</v>
      </c>
    </row>
    <row r="2081" spans="1:27" x14ac:dyDescent="0.25">
      <c r="A2081" t="s">
        <v>2380</v>
      </c>
      <c r="B2081" t="s">
        <v>201</v>
      </c>
      <c r="C2081" s="8">
        <v>46002</v>
      </c>
      <c r="D2081">
        <v>1.49552499999999</v>
      </c>
      <c r="E2081" t="s">
        <v>129</v>
      </c>
      <c r="F2081" t="s">
        <v>130</v>
      </c>
      <c r="G2081" t="s">
        <v>85</v>
      </c>
      <c r="H2081" t="s">
        <v>94</v>
      </c>
      <c r="I2081" t="s">
        <v>95</v>
      </c>
      <c r="J2081">
        <v>15</v>
      </c>
      <c r="K2081">
        <v>1.6299999999999999E-2</v>
      </c>
      <c r="L2081" t="s">
        <v>211</v>
      </c>
      <c r="M2081" t="s">
        <v>211</v>
      </c>
      <c r="N2081">
        <v>50</v>
      </c>
      <c r="O2081">
        <v>91.75</v>
      </c>
      <c r="P2081">
        <v>83.5</v>
      </c>
      <c r="Q2081">
        <v>41.75</v>
      </c>
      <c r="R2081" t="s">
        <v>212</v>
      </c>
      <c r="S2081">
        <v>1</v>
      </c>
      <c r="T2081">
        <v>1</v>
      </c>
      <c r="U2081">
        <v>41.75</v>
      </c>
      <c r="AA2081">
        <v>0</v>
      </c>
    </row>
    <row r="2082" spans="1:27" x14ac:dyDescent="0.25">
      <c r="A2082" t="s">
        <v>2381</v>
      </c>
      <c r="B2082" t="s">
        <v>201</v>
      </c>
      <c r="C2082" s="8">
        <v>46002</v>
      </c>
      <c r="D2082">
        <v>1.8599999999999901</v>
      </c>
      <c r="E2082" t="s">
        <v>132</v>
      </c>
      <c r="F2082" t="s">
        <v>133</v>
      </c>
      <c r="G2082" t="s">
        <v>85</v>
      </c>
      <c r="H2082" t="s">
        <v>86</v>
      </c>
      <c r="I2082" t="s">
        <v>87</v>
      </c>
      <c r="J2082">
        <v>21</v>
      </c>
      <c r="K2082">
        <v>1.8599999999999998E-2</v>
      </c>
      <c r="L2082" t="s">
        <v>211</v>
      </c>
      <c r="M2082" t="s">
        <v>211</v>
      </c>
      <c r="N2082">
        <v>50</v>
      </c>
      <c r="O2082">
        <v>100</v>
      </c>
      <c r="P2082">
        <v>100</v>
      </c>
      <c r="Q2082">
        <v>50</v>
      </c>
      <c r="R2082" t="s">
        <v>212</v>
      </c>
      <c r="S2082">
        <v>1</v>
      </c>
      <c r="T2082">
        <v>1</v>
      </c>
      <c r="U2082">
        <v>50</v>
      </c>
      <c r="AA2082">
        <v>0</v>
      </c>
    </row>
    <row r="2083" spans="1:27" x14ac:dyDescent="0.25">
      <c r="A2083" t="s">
        <v>2382</v>
      </c>
      <c r="B2083" t="s">
        <v>201</v>
      </c>
      <c r="C2083" s="8">
        <v>46002</v>
      </c>
      <c r="D2083">
        <v>1.62184999999999</v>
      </c>
      <c r="E2083" t="s">
        <v>135</v>
      </c>
      <c r="F2083" t="s">
        <v>136</v>
      </c>
      <c r="G2083" t="s">
        <v>85</v>
      </c>
      <c r="H2083" t="s">
        <v>94</v>
      </c>
      <c r="I2083" t="s">
        <v>95</v>
      </c>
      <c r="J2083">
        <v>14</v>
      </c>
      <c r="K2083">
        <v>1.6299999999999999E-2</v>
      </c>
      <c r="L2083" t="s">
        <v>211</v>
      </c>
      <c r="M2083" t="s">
        <v>211</v>
      </c>
      <c r="N2083">
        <v>50</v>
      </c>
      <c r="O2083">
        <v>99.5</v>
      </c>
      <c r="P2083">
        <v>99</v>
      </c>
      <c r="Q2083">
        <v>49.5</v>
      </c>
      <c r="R2083" t="s">
        <v>212</v>
      </c>
      <c r="S2083">
        <v>1</v>
      </c>
      <c r="T2083">
        <v>1</v>
      </c>
      <c r="U2083">
        <v>49.5</v>
      </c>
      <c r="AA2083">
        <v>0</v>
      </c>
    </row>
    <row r="2084" spans="1:27" x14ac:dyDescent="0.25">
      <c r="A2084" t="s">
        <v>2383</v>
      </c>
      <c r="B2084" t="s">
        <v>201</v>
      </c>
      <c r="C2084" s="8">
        <v>46002</v>
      </c>
      <c r="D2084">
        <v>1.5065999999999999</v>
      </c>
      <c r="E2084" t="s">
        <v>145</v>
      </c>
      <c r="F2084" t="s">
        <v>146</v>
      </c>
      <c r="G2084" t="s">
        <v>85</v>
      </c>
      <c r="H2084" t="s">
        <v>86</v>
      </c>
      <c r="I2084" t="s">
        <v>87</v>
      </c>
      <c r="J2084">
        <v>25</v>
      </c>
      <c r="K2084">
        <v>1.8599999999999998E-2</v>
      </c>
      <c r="L2084" t="s">
        <v>211</v>
      </c>
      <c r="M2084" t="s">
        <v>211</v>
      </c>
      <c r="N2084">
        <v>50</v>
      </c>
      <c r="O2084">
        <v>81</v>
      </c>
      <c r="P2084">
        <v>62</v>
      </c>
      <c r="Q2084">
        <v>31</v>
      </c>
      <c r="R2084" t="s">
        <v>212</v>
      </c>
      <c r="S2084">
        <v>1</v>
      </c>
      <c r="T2084">
        <v>1</v>
      </c>
      <c r="U2084">
        <v>31</v>
      </c>
      <c r="AA2084">
        <v>0</v>
      </c>
    </row>
    <row r="2085" spans="1:27" x14ac:dyDescent="0.25">
      <c r="A2085" t="s">
        <v>2384</v>
      </c>
      <c r="B2085" t="s">
        <v>201</v>
      </c>
      <c r="C2085" s="8">
        <v>46002</v>
      </c>
      <c r="D2085">
        <v>1.63</v>
      </c>
      <c r="E2085" t="s">
        <v>154</v>
      </c>
      <c r="F2085" t="s">
        <v>155</v>
      </c>
      <c r="G2085" t="s">
        <v>85</v>
      </c>
      <c r="H2085" t="s">
        <v>94</v>
      </c>
      <c r="I2085" t="s">
        <v>95</v>
      </c>
      <c r="J2085">
        <v>12</v>
      </c>
      <c r="K2085">
        <v>1.6299999999999999E-2</v>
      </c>
      <c r="L2085" t="s">
        <v>211</v>
      </c>
      <c r="M2085" t="s">
        <v>211</v>
      </c>
      <c r="N2085">
        <v>50</v>
      </c>
      <c r="O2085">
        <v>100</v>
      </c>
      <c r="P2085">
        <v>100</v>
      </c>
      <c r="Q2085">
        <v>50</v>
      </c>
      <c r="R2085" t="s">
        <v>212</v>
      </c>
      <c r="S2085">
        <v>1</v>
      </c>
      <c r="T2085">
        <v>1</v>
      </c>
      <c r="U2085">
        <v>50</v>
      </c>
      <c r="AA2085">
        <v>0</v>
      </c>
    </row>
    <row r="2086" spans="1:27" x14ac:dyDescent="0.25">
      <c r="A2086" t="s">
        <v>2385</v>
      </c>
      <c r="B2086" t="s">
        <v>201</v>
      </c>
      <c r="C2086" s="8">
        <v>46002</v>
      </c>
      <c r="D2086">
        <v>3.1524999999999999</v>
      </c>
      <c r="E2086" t="s">
        <v>157</v>
      </c>
      <c r="F2086" t="s">
        <v>158</v>
      </c>
      <c r="G2086" t="s">
        <v>85</v>
      </c>
      <c r="H2086" t="s">
        <v>104</v>
      </c>
      <c r="I2086" t="s">
        <v>105</v>
      </c>
      <c r="J2086">
        <v>35</v>
      </c>
      <c r="K2086">
        <v>3.2500000000000001E-2</v>
      </c>
      <c r="L2086" t="s">
        <v>211</v>
      </c>
      <c r="M2086" t="s">
        <v>211</v>
      </c>
      <c r="N2086">
        <v>50</v>
      </c>
      <c r="O2086">
        <v>97</v>
      </c>
      <c r="P2086">
        <v>94</v>
      </c>
      <c r="Q2086">
        <v>47</v>
      </c>
      <c r="R2086" t="s">
        <v>212</v>
      </c>
      <c r="S2086">
        <v>1</v>
      </c>
      <c r="T2086">
        <v>1</v>
      </c>
      <c r="U2086">
        <v>47</v>
      </c>
      <c r="AA2086">
        <v>0</v>
      </c>
    </row>
    <row r="2087" spans="1:27" x14ac:dyDescent="0.25">
      <c r="A2087" t="s">
        <v>2386</v>
      </c>
      <c r="B2087" t="s">
        <v>1853</v>
      </c>
      <c r="C2087" s="8" t="s">
        <v>1854</v>
      </c>
      <c r="D2087">
        <v>0</v>
      </c>
      <c r="E2087" t="s">
        <v>202</v>
      </c>
      <c r="F2087" t="s">
        <v>203</v>
      </c>
      <c r="G2087" t="s">
        <v>188</v>
      </c>
      <c r="H2087" t="s">
        <v>104</v>
      </c>
      <c r="I2087" t="s">
        <v>204</v>
      </c>
      <c r="J2087">
        <v>11</v>
      </c>
      <c r="K2087">
        <v>4.1700000000000001E-2</v>
      </c>
      <c r="L2087" t="s">
        <v>88</v>
      </c>
      <c r="M2087" t="s">
        <v>140</v>
      </c>
      <c r="N2087">
        <v>0</v>
      </c>
      <c r="O2087">
        <v>0</v>
      </c>
      <c r="P2087">
        <v>0</v>
      </c>
      <c r="Q2087">
        <v>0</v>
      </c>
      <c r="R2087" t="s">
        <v>309</v>
      </c>
      <c r="S2087">
        <v>1</v>
      </c>
      <c r="T2087">
        <v>1</v>
      </c>
      <c r="U2087">
        <v>0</v>
      </c>
      <c r="V2087" t="s">
        <v>121</v>
      </c>
      <c r="W2087">
        <v>0</v>
      </c>
      <c r="Y2087" t="s">
        <v>140</v>
      </c>
      <c r="Z2087">
        <v>50</v>
      </c>
      <c r="AA2087">
        <v>0</v>
      </c>
    </row>
    <row r="2088" spans="1:27" x14ac:dyDescent="0.25">
      <c r="A2088" t="s">
        <v>2387</v>
      </c>
      <c r="B2088" t="s">
        <v>1853</v>
      </c>
      <c r="C2088" s="8" t="s">
        <v>1854</v>
      </c>
      <c r="D2088">
        <v>0.69493050000000001</v>
      </c>
      <c r="E2088" t="s">
        <v>209</v>
      </c>
      <c r="F2088" t="s">
        <v>210</v>
      </c>
      <c r="G2088" t="s">
        <v>188</v>
      </c>
      <c r="H2088" t="s">
        <v>104</v>
      </c>
      <c r="I2088" t="s">
        <v>204</v>
      </c>
      <c r="J2088">
        <v>9</v>
      </c>
      <c r="K2088">
        <v>4.1700000000000001E-2</v>
      </c>
      <c r="L2088" t="s">
        <v>88</v>
      </c>
      <c r="M2088" t="s">
        <v>120</v>
      </c>
      <c r="N2088">
        <v>16.664999999999999</v>
      </c>
      <c r="O2088">
        <v>16.664999999999999</v>
      </c>
      <c r="P2088">
        <v>0</v>
      </c>
      <c r="Q2088">
        <v>0</v>
      </c>
      <c r="R2088" t="s">
        <v>309</v>
      </c>
      <c r="S2088">
        <v>1</v>
      </c>
      <c r="T2088">
        <v>1</v>
      </c>
      <c r="U2088">
        <v>0</v>
      </c>
      <c r="W2088">
        <v>0</v>
      </c>
      <c r="X2088">
        <v>3</v>
      </c>
      <c r="Y2088" t="s">
        <v>120</v>
      </c>
      <c r="Z2088">
        <v>16.664999999999999</v>
      </c>
      <c r="AA2088">
        <v>16.664999999999999</v>
      </c>
    </row>
    <row r="2089" spans="1:27" x14ac:dyDescent="0.25">
      <c r="A2089" t="s">
        <v>2388</v>
      </c>
      <c r="B2089" t="s">
        <v>201</v>
      </c>
      <c r="C2089" s="8">
        <v>46002</v>
      </c>
      <c r="D2089">
        <v>2.5</v>
      </c>
      <c r="E2089" t="s">
        <v>186</v>
      </c>
      <c r="F2089" t="s">
        <v>187</v>
      </c>
      <c r="G2089" t="s">
        <v>188</v>
      </c>
      <c r="H2089" t="s">
        <v>189</v>
      </c>
      <c r="I2089" t="s">
        <v>190</v>
      </c>
      <c r="J2089">
        <v>4</v>
      </c>
      <c r="K2089">
        <v>2.5000000000000001E-2</v>
      </c>
      <c r="L2089" t="s">
        <v>211</v>
      </c>
      <c r="M2089" t="s">
        <v>211</v>
      </c>
      <c r="N2089">
        <v>50</v>
      </c>
      <c r="O2089">
        <v>100</v>
      </c>
      <c r="P2089">
        <v>100</v>
      </c>
      <c r="Q2089">
        <v>50</v>
      </c>
      <c r="R2089" t="s">
        <v>212</v>
      </c>
      <c r="S2089">
        <v>1</v>
      </c>
      <c r="T2089">
        <v>1</v>
      </c>
      <c r="U2089">
        <v>50</v>
      </c>
      <c r="AA2089">
        <v>0</v>
      </c>
    </row>
    <row r="2090" spans="1:27" x14ac:dyDescent="0.25">
      <c r="A2090" t="s">
        <v>2389</v>
      </c>
      <c r="B2090" t="s">
        <v>201</v>
      </c>
      <c r="C2090" s="8">
        <v>46002</v>
      </c>
      <c r="D2090">
        <v>2.5</v>
      </c>
      <c r="E2090" t="s">
        <v>192</v>
      </c>
      <c r="F2090" t="s">
        <v>193</v>
      </c>
      <c r="G2090" t="s">
        <v>188</v>
      </c>
      <c r="H2090" t="s">
        <v>189</v>
      </c>
      <c r="I2090" t="s">
        <v>190</v>
      </c>
      <c r="J2090">
        <v>5</v>
      </c>
      <c r="K2090">
        <v>2.5000000000000001E-2</v>
      </c>
      <c r="L2090" t="s">
        <v>211</v>
      </c>
      <c r="M2090" t="s">
        <v>211</v>
      </c>
      <c r="N2090">
        <v>50</v>
      </c>
      <c r="O2090">
        <v>100</v>
      </c>
      <c r="P2090">
        <v>100</v>
      </c>
      <c r="Q2090">
        <v>50</v>
      </c>
      <c r="R2090" t="s">
        <v>212</v>
      </c>
      <c r="S2090">
        <v>1</v>
      </c>
      <c r="T2090">
        <v>1</v>
      </c>
      <c r="U2090">
        <v>50</v>
      </c>
      <c r="AA2090">
        <v>0</v>
      </c>
    </row>
    <row r="2091" spans="1:27" x14ac:dyDescent="0.25">
      <c r="A2091" t="s">
        <v>2390</v>
      </c>
      <c r="B2091" t="s">
        <v>201</v>
      </c>
      <c r="C2091" s="8">
        <v>46002</v>
      </c>
      <c r="D2091">
        <v>2.5</v>
      </c>
      <c r="E2091" t="s">
        <v>195</v>
      </c>
      <c r="F2091" t="s">
        <v>196</v>
      </c>
      <c r="G2091" t="s">
        <v>188</v>
      </c>
      <c r="H2091" t="s">
        <v>189</v>
      </c>
      <c r="I2091" t="s">
        <v>190</v>
      </c>
      <c r="J2091">
        <v>6</v>
      </c>
      <c r="K2091">
        <v>2.5000000000000001E-2</v>
      </c>
      <c r="L2091" t="s">
        <v>211</v>
      </c>
      <c r="M2091" t="s">
        <v>211</v>
      </c>
      <c r="N2091">
        <v>50</v>
      </c>
      <c r="O2091">
        <v>100</v>
      </c>
      <c r="P2091">
        <v>100</v>
      </c>
      <c r="Q2091">
        <v>50</v>
      </c>
      <c r="R2091" t="s">
        <v>212</v>
      </c>
      <c r="S2091">
        <v>1</v>
      </c>
      <c r="T2091">
        <v>1</v>
      </c>
      <c r="U2091">
        <v>50</v>
      </c>
      <c r="AA2091">
        <v>0</v>
      </c>
    </row>
    <row r="2092" spans="1:27" x14ac:dyDescent="0.25">
      <c r="A2092" t="s">
        <v>2391</v>
      </c>
      <c r="B2092" t="s">
        <v>201</v>
      </c>
      <c r="C2092" s="8">
        <v>46002</v>
      </c>
      <c r="D2092">
        <v>1.25</v>
      </c>
      <c r="E2092" t="s">
        <v>206</v>
      </c>
      <c r="F2092" t="s">
        <v>207</v>
      </c>
      <c r="G2092" t="s">
        <v>188</v>
      </c>
      <c r="H2092" t="s">
        <v>189</v>
      </c>
      <c r="I2092" t="s">
        <v>190</v>
      </c>
      <c r="J2092">
        <v>8</v>
      </c>
      <c r="K2092">
        <v>2.5000000000000001E-2</v>
      </c>
      <c r="L2092" t="s">
        <v>88</v>
      </c>
      <c r="M2092" t="s">
        <v>140</v>
      </c>
      <c r="N2092">
        <v>50</v>
      </c>
      <c r="O2092">
        <v>50</v>
      </c>
      <c r="P2092">
        <v>0</v>
      </c>
      <c r="Q2092">
        <v>0</v>
      </c>
      <c r="R2092" t="s">
        <v>212</v>
      </c>
      <c r="S2092">
        <v>1</v>
      </c>
      <c r="T2092">
        <v>1</v>
      </c>
      <c r="U2092">
        <v>0</v>
      </c>
      <c r="V2092" t="s">
        <v>97</v>
      </c>
      <c r="W2092">
        <v>1</v>
      </c>
      <c r="Y2092" t="s">
        <v>140</v>
      </c>
      <c r="Z2092">
        <v>50</v>
      </c>
      <c r="AA2092">
        <v>50</v>
      </c>
    </row>
    <row r="2093" spans="1:27" x14ac:dyDescent="0.25">
      <c r="A2093" t="s">
        <v>2392</v>
      </c>
      <c r="B2093" t="s">
        <v>1853</v>
      </c>
      <c r="C2093" s="8" t="s">
        <v>1854</v>
      </c>
      <c r="D2093">
        <v>0</v>
      </c>
      <c r="E2093" t="s">
        <v>214</v>
      </c>
      <c r="F2093" t="s">
        <v>215</v>
      </c>
      <c r="G2093" t="s">
        <v>188</v>
      </c>
      <c r="H2093" t="s">
        <v>104</v>
      </c>
      <c r="I2093" t="s">
        <v>204</v>
      </c>
      <c r="J2093">
        <v>10</v>
      </c>
      <c r="K2093">
        <v>4.1700000000000001E-2</v>
      </c>
      <c r="L2093" t="s">
        <v>88</v>
      </c>
      <c r="M2093" t="s">
        <v>89</v>
      </c>
      <c r="N2093">
        <v>0</v>
      </c>
      <c r="O2093">
        <v>0</v>
      </c>
      <c r="P2093">
        <v>0</v>
      </c>
      <c r="Q2093">
        <v>0</v>
      </c>
      <c r="R2093" t="s">
        <v>309</v>
      </c>
      <c r="S2093">
        <v>1</v>
      </c>
      <c r="T2093">
        <v>1</v>
      </c>
      <c r="U2093">
        <v>0</v>
      </c>
      <c r="W2093">
        <v>0</v>
      </c>
      <c r="X2093">
        <v>0</v>
      </c>
      <c r="Y2093" t="s">
        <v>89</v>
      </c>
      <c r="Z2093">
        <v>0</v>
      </c>
      <c r="AA2093">
        <v>0</v>
      </c>
    </row>
    <row r="2094" spans="1:27" x14ac:dyDescent="0.25">
      <c r="A2094" t="s">
        <v>2393</v>
      </c>
      <c r="B2094" t="s">
        <v>201</v>
      </c>
      <c r="C2094" s="8">
        <v>46002</v>
      </c>
      <c r="D2094">
        <v>0.72159449999999903</v>
      </c>
      <c r="E2094" t="s">
        <v>116</v>
      </c>
      <c r="F2094" t="s">
        <v>117</v>
      </c>
      <c r="G2094" t="s">
        <v>85</v>
      </c>
      <c r="H2094" t="s">
        <v>118</v>
      </c>
      <c r="I2094" t="s">
        <v>119</v>
      </c>
      <c r="J2094">
        <v>37</v>
      </c>
      <c r="K2094">
        <v>4.3299999999999998E-2</v>
      </c>
      <c r="L2094" t="s">
        <v>88</v>
      </c>
      <c r="M2094" t="s">
        <v>120</v>
      </c>
      <c r="N2094">
        <v>16.664999999999999</v>
      </c>
      <c r="O2094">
        <v>16.664999999999999</v>
      </c>
      <c r="P2094">
        <v>0</v>
      </c>
      <c r="Q2094">
        <v>0</v>
      </c>
      <c r="R2094" t="s">
        <v>212</v>
      </c>
      <c r="S2094">
        <v>1</v>
      </c>
      <c r="T2094">
        <v>1</v>
      </c>
      <c r="U2094">
        <v>0</v>
      </c>
      <c r="V2094" t="s">
        <v>97</v>
      </c>
      <c r="W2094">
        <v>1</v>
      </c>
      <c r="Y2094" t="s">
        <v>120</v>
      </c>
      <c r="Z2094">
        <v>16.664999999999999</v>
      </c>
      <c r="AA2094">
        <v>16.664999999999999</v>
      </c>
    </row>
    <row r="2095" spans="1:27" x14ac:dyDescent="0.25">
      <c r="A2095" t="s">
        <v>2394</v>
      </c>
      <c r="B2095" t="s">
        <v>201</v>
      </c>
      <c r="C2095" s="8">
        <v>46002</v>
      </c>
      <c r="D2095">
        <v>2.165</v>
      </c>
      <c r="E2095" t="s">
        <v>138</v>
      </c>
      <c r="F2095" t="s">
        <v>139</v>
      </c>
      <c r="G2095" t="s">
        <v>85</v>
      </c>
      <c r="H2095" t="s">
        <v>118</v>
      </c>
      <c r="I2095" t="s">
        <v>119</v>
      </c>
      <c r="J2095">
        <v>39</v>
      </c>
      <c r="K2095">
        <v>4.3299999999999998E-2</v>
      </c>
      <c r="L2095" t="s">
        <v>88</v>
      </c>
      <c r="M2095" t="s">
        <v>140</v>
      </c>
      <c r="N2095">
        <v>50</v>
      </c>
      <c r="O2095">
        <v>50</v>
      </c>
      <c r="P2095">
        <v>0</v>
      </c>
      <c r="Q2095">
        <v>0</v>
      </c>
      <c r="R2095" t="s">
        <v>212</v>
      </c>
      <c r="S2095">
        <v>1</v>
      </c>
      <c r="T2095">
        <v>1</v>
      </c>
      <c r="U2095">
        <v>0</v>
      </c>
      <c r="V2095" t="s">
        <v>97</v>
      </c>
      <c r="W2095">
        <v>1</v>
      </c>
      <c r="Y2095" t="s">
        <v>140</v>
      </c>
      <c r="Z2095">
        <v>50</v>
      </c>
      <c r="AA2095">
        <v>50</v>
      </c>
    </row>
    <row r="2096" spans="1:27" x14ac:dyDescent="0.25">
      <c r="A2096" t="s">
        <v>2395</v>
      </c>
      <c r="B2096" t="s">
        <v>201</v>
      </c>
      <c r="C2096" s="8">
        <v>46002</v>
      </c>
      <c r="D2096">
        <v>1.0832249999999899</v>
      </c>
      <c r="E2096" t="s">
        <v>142</v>
      </c>
      <c r="F2096" t="s">
        <v>143</v>
      </c>
      <c r="G2096" t="s">
        <v>85</v>
      </c>
      <c r="H2096" t="s">
        <v>104</v>
      </c>
      <c r="I2096" t="s">
        <v>105</v>
      </c>
      <c r="J2096">
        <v>33</v>
      </c>
      <c r="K2096">
        <v>3.2500000000000001E-2</v>
      </c>
      <c r="L2096" t="s">
        <v>88</v>
      </c>
      <c r="M2096" t="s">
        <v>96</v>
      </c>
      <c r="N2096">
        <v>33.33</v>
      </c>
      <c r="O2096">
        <v>33.33</v>
      </c>
      <c r="P2096">
        <v>0</v>
      </c>
      <c r="Q2096">
        <v>0</v>
      </c>
      <c r="R2096" t="s">
        <v>212</v>
      </c>
      <c r="S2096">
        <v>1</v>
      </c>
      <c r="T2096">
        <v>1</v>
      </c>
      <c r="U2096">
        <v>0</v>
      </c>
      <c r="V2096" t="s">
        <v>97</v>
      </c>
      <c r="W2096">
        <v>1</v>
      </c>
      <c r="Y2096" t="s">
        <v>96</v>
      </c>
      <c r="Z2096">
        <v>33.33</v>
      </c>
      <c r="AA2096">
        <v>33.33</v>
      </c>
    </row>
    <row r="2097" spans="1:27" x14ac:dyDescent="0.25">
      <c r="A2097" t="s">
        <v>2396</v>
      </c>
      <c r="B2097" t="s">
        <v>201</v>
      </c>
      <c r="C2097" s="8">
        <v>46002</v>
      </c>
      <c r="D2097">
        <v>0.27163949999999998</v>
      </c>
      <c r="E2097" t="s">
        <v>148</v>
      </c>
      <c r="F2097" t="s">
        <v>149</v>
      </c>
      <c r="G2097" t="s">
        <v>85</v>
      </c>
      <c r="H2097" t="s">
        <v>94</v>
      </c>
      <c r="I2097" t="s">
        <v>95</v>
      </c>
      <c r="J2097">
        <v>16</v>
      </c>
      <c r="K2097">
        <v>1.6299999999999999E-2</v>
      </c>
      <c r="L2097" t="s">
        <v>88</v>
      </c>
      <c r="M2097" t="s">
        <v>120</v>
      </c>
      <c r="N2097">
        <v>16.664999999999999</v>
      </c>
      <c r="O2097">
        <v>16.664999999999999</v>
      </c>
      <c r="P2097">
        <v>0</v>
      </c>
      <c r="Q2097">
        <v>0</v>
      </c>
      <c r="R2097" t="s">
        <v>212</v>
      </c>
      <c r="S2097">
        <v>1</v>
      </c>
      <c r="T2097">
        <v>1</v>
      </c>
      <c r="U2097">
        <v>0</v>
      </c>
      <c r="V2097" t="s">
        <v>97</v>
      </c>
      <c r="W2097">
        <v>1</v>
      </c>
      <c r="Y2097" t="s">
        <v>120</v>
      </c>
      <c r="Z2097">
        <v>16.664999999999999</v>
      </c>
      <c r="AA2097">
        <v>16.664999999999999</v>
      </c>
    </row>
    <row r="2098" spans="1:27" x14ac:dyDescent="0.25">
      <c r="A2098" t="s">
        <v>2397</v>
      </c>
      <c r="B2098" t="s">
        <v>201</v>
      </c>
      <c r="C2098" s="8">
        <v>46002</v>
      </c>
      <c r="D2098">
        <v>0.27163949999999998</v>
      </c>
      <c r="E2098" t="s">
        <v>151</v>
      </c>
      <c r="F2098" t="s">
        <v>152</v>
      </c>
      <c r="G2098" t="s">
        <v>85</v>
      </c>
      <c r="H2098" t="s">
        <v>94</v>
      </c>
      <c r="I2098" t="s">
        <v>95</v>
      </c>
      <c r="J2098">
        <v>17</v>
      </c>
      <c r="K2098">
        <v>1.6299999999999999E-2</v>
      </c>
      <c r="L2098" t="s">
        <v>88</v>
      </c>
      <c r="M2098" t="s">
        <v>120</v>
      </c>
      <c r="N2098">
        <v>16.664999999999999</v>
      </c>
      <c r="O2098">
        <v>16.664999999999999</v>
      </c>
      <c r="P2098">
        <v>0</v>
      </c>
      <c r="Q2098">
        <v>0</v>
      </c>
      <c r="R2098" t="s">
        <v>212</v>
      </c>
      <c r="S2098">
        <v>1</v>
      </c>
      <c r="T2098">
        <v>1</v>
      </c>
      <c r="U2098">
        <v>0</v>
      </c>
      <c r="V2098" t="s">
        <v>97</v>
      </c>
      <c r="W2098">
        <v>1</v>
      </c>
      <c r="Y2098" t="s">
        <v>120</v>
      </c>
      <c r="Z2098">
        <v>16.664999999999999</v>
      </c>
      <c r="AA2098">
        <v>16.664999999999999</v>
      </c>
    </row>
    <row r="2099" spans="1:27" x14ac:dyDescent="0.25">
      <c r="A2099" t="s">
        <v>2398</v>
      </c>
      <c r="B2099" t="s">
        <v>201</v>
      </c>
      <c r="C2099" s="8">
        <v>46002</v>
      </c>
      <c r="D2099">
        <v>2.165</v>
      </c>
      <c r="E2099" t="s">
        <v>160</v>
      </c>
      <c r="F2099" t="s">
        <v>161</v>
      </c>
      <c r="G2099" t="s">
        <v>85</v>
      </c>
      <c r="H2099" t="s">
        <v>118</v>
      </c>
      <c r="I2099" t="s">
        <v>119</v>
      </c>
      <c r="J2099">
        <v>38</v>
      </c>
      <c r="K2099">
        <v>4.3299999999999998E-2</v>
      </c>
      <c r="L2099" t="s">
        <v>88</v>
      </c>
      <c r="M2099" t="s">
        <v>140</v>
      </c>
      <c r="N2099">
        <v>50</v>
      </c>
      <c r="O2099">
        <v>50</v>
      </c>
      <c r="P2099">
        <v>0</v>
      </c>
      <c r="Q2099">
        <v>0</v>
      </c>
      <c r="R2099" t="s">
        <v>212</v>
      </c>
      <c r="S2099">
        <v>1</v>
      </c>
      <c r="T2099">
        <v>1</v>
      </c>
      <c r="U2099">
        <v>0</v>
      </c>
      <c r="V2099" t="s">
        <v>97</v>
      </c>
      <c r="W2099">
        <v>1</v>
      </c>
      <c r="Y2099" t="s">
        <v>140</v>
      </c>
      <c r="Z2099">
        <v>50</v>
      </c>
      <c r="AA2099">
        <v>50</v>
      </c>
    </row>
    <row r="2100" spans="1:27" x14ac:dyDescent="0.25">
      <c r="A2100" t="s">
        <v>2399</v>
      </c>
      <c r="B2100" t="s">
        <v>201</v>
      </c>
      <c r="C2100" s="8">
        <v>46002</v>
      </c>
      <c r="D2100">
        <v>1.085</v>
      </c>
      <c r="E2100" t="s">
        <v>163</v>
      </c>
      <c r="F2100" t="s">
        <v>164</v>
      </c>
      <c r="G2100" t="s">
        <v>85</v>
      </c>
      <c r="H2100" t="s">
        <v>165</v>
      </c>
      <c r="I2100" t="s">
        <v>166</v>
      </c>
      <c r="J2100">
        <v>29</v>
      </c>
      <c r="K2100">
        <v>2.1700000000000001E-2</v>
      </c>
      <c r="L2100" t="s">
        <v>88</v>
      </c>
      <c r="M2100" t="s">
        <v>140</v>
      </c>
      <c r="N2100">
        <v>50</v>
      </c>
      <c r="O2100">
        <v>50</v>
      </c>
      <c r="P2100">
        <v>0</v>
      </c>
      <c r="Q2100">
        <v>0</v>
      </c>
      <c r="R2100" t="s">
        <v>212</v>
      </c>
      <c r="S2100">
        <v>1</v>
      </c>
      <c r="T2100">
        <v>1</v>
      </c>
      <c r="U2100">
        <v>0</v>
      </c>
      <c r="V2100" t="s">
        <v>97</v>
      </c>
      <c r="W2100">
        <v>1</v>
      </c>
      <c r="Y2100" t="s">
        <v>140</v>
      </c>
      <c r="Z2100">
        <v>50</v>
      </c>
      <c r="AA2100">
        <v>50</v>
      </c>
    </row>
    <row r="2101" spans="1:27" x14ac:dyDescent="0.25">
      <c r="A2101" t="s">
        <v>2400</v>
      </c>
      <c r="B2101" t="s">
        <v>201</v>
      </c>
      <c r="C2101" s="8">
        <v>46002</v>
      </c>
      <c r="D2101">
        <v>1.085</v>
      </c>
      <c r="E2101" t="s">
        <v>168</v>
      </c>
      <c r="F2101" t="s">
        <v>169</v>
      </c>
      <c r="G2101" t="s">
        <v>85</v>
      </c>
      <c r="H2101" t="s">
        <v>165</v>
      </c>
      <c r="I2101" t="s">
        <v>166</v>
      </c>
      <c r="J2101">
        <v>30</v>
      </c>
      <c r="K2101">
        <v>2.1700000000000001E-2</v>
      </c>
      <c r="L2101" t="s">
        <v>88</v>
      </c>
      <c r="M2101" t="s">
        <v>140</v>
      </c>
      <c r="N2101">
        <v>50</v>
      </c>
      <c r="O2101">
        <v>50</v>
      </c>
      <c r="P2101">
        <v>0</v>
      </c>
      <c r="Q2101">
        <v>0</v>
      </c>
      <c r="R2101" t="s">
        <v>212</v>
      </c>
      <c r="S2101">
        <v>1</v>
      </c>
      <c r="T2101">
        <v>1</v>
      </c>
      <c r="U2101">
        <v>0</v>
      </c>
      <c r="V2101" t="s">
        <v>97</v>
      </c>
      <c r="W2101">
        <v>1</v>
      </c>
      <c r="Y2101" t="s">
        <v>140</v>
      </c>
      <c r="Z2101">
        <v>50</v>
      </c>
      <c r="AA2101">
        <v>50</v>
      </c>
    </row>
    <row r="2102" spans="1:27" x14ac:dyDescent="0.25">
      <c r="A2102" t="s">
        <v>2401</v>
      </c>
      <c r="B2102" t="s">
        <v>201</v>
      </c>
      <c r="C2102" s="8">
        <v>46002</v>
      </c>
      <c r="D2102">
        <v>1.085</v>
      </c>
      <c r="E2102" t="s">
        <v>171</v>
      </c>
      <c r="F2102" t="s">
        <v>172</v>
      </c>
      <c r="G2102" t="s">
        <v>85</v>
      </c>
      <c r="H2102" t="s">
        <v>165</v>
      </c>
      <c r="I2102" t="s">
        <v>166</v>
      </c>
      <c r="J2102">
        <v>31</v>
      </c>
      <c r="K2102">
        <v>2.1700000000000001E-2</v>
      </c>
      <c r="L2102" t="s">
        <v>88</v>
      </c>
      <c r="M2102" t="s">
        <v>140</v>
      </c>
      <c r="N2102">
        <v>50</v>
      </c>
      <c r="O2102">
        <v>50</v>
      </c>
      <c r="P2102">
        <v>0</v>
      </c>
      <c r="Q2102">
        <v>0</v>
      </c>
      <c r="R2102" t="s">
        <v>212</v>
      </c>
      <c r="S2102">
        <v>1</v>
      </c>
      <c r="T2102">
        <v>1</v>
      </c>
      <c r="U2102">
        <v>0</v>
      </c>
      <c r="V2102" t="s">
        <v>97</v>
      </c>
      <c r="W2102">
        <v>1</v>
      </c>
      <c r="Y2102" t="s">
        <v>140</v>
      </c>
      <c r="Z2102">
        <v>50</v>
      </c>
      <c r="AA2102">
        <v>50</v>
      </c>
    </row>
    <row r="2103" spans="1:27" x14ac:dyDescent="0.25">
      <c r="A2103" t="s">
        <v>2402</v>
      </c>
      <c r="B2103" t="s">
        <v>201</v>
      </c>
      <c r="C2103" s="8">
        <v>46002</v>
      </c>
      <c r="D2103">
        <v>1.085</v>
      </c>
      <c r="E2103" t="s">
        <v>174</v>
      </c>
      <c r="F2103" t="s">
        <v>175</v>
      </c>
      <c r="G2103" t="s">
        <v>85</v>
      </c>
      <c r="H2103" t="s">
        <v>165</v>
      </c>
      <c r="I2103" t="s">
        <v>166</v>
      </c>
      <c r="J2103">
        <v>28</v>
      </c>
      <c r="K2103">
        <v>2.1700000000000001E-2</v>
      </c>
      <c r="L2103" t="s">
        <v>88</v>
      </c>
      <c r="M2103" t="s">
        <v>140</v>
      </c>
      <c r="N2103">
        <v>50</v>
      </c>
      <c r="O2103">
        <v>50</v>
      </c>
      <c r="P2103">
        <v>0</v>
      </c>
      <c r="Q2103">
        <v>0</v>
      </c>
      <c r="R2103" t="s">
        <v>212</v>
      </c>
      <c r="S2103">
        <v>1</v>
      </c>
      <c r="T2103">
        <v>1</v>
      </c>
      <c r="U2103">
        <v>0</v>
      </c>
      <c r="V2103" t="s">
        <v>97</v>
      </c>
      <c r="W2103">
        <v>1</v>
      </c>
      <c r="Y2103" t="s">
        <v>140</v>
      </c>
      <c r="Z2103">
        <v>50</v>
      </c>
      <c r="AA2103">
        <v>50</v>
      </c>
    </row>
    <row r="2104" spans="1:27" x14ac:dyDescent="0.25">
      <c r="A2104" t="s">
        <v>2403</v>
      </c>
      <c r="B2104" t="s">
        <v>201</v>
      </c>
      <c r="C2104" s="8">
        <v>46002</v>
      </c>
      <c r="D2104">
        <v>0</v>
      </c>
      <c r="E2104" t="s">
        <v>177</v>
      </c>
      <c r="F2104" t="s">
        <v>178</v>
      </c>
      <c r="G2104" t="s">
        <v>85</v>
      </c>
      <c r="H2104" t="s">
        <v>165</v>
      </c>
      <c r="I2104" t="s">
        <v>166</v>
      </c>
      <c r="J2104">
        <v>27</v>
      </c>
      <c r="K2104">
        <v>2.1700000000000001E-2</v>
      </c>
      <c r="L2104" t="s">
        <v>88</v>
      </c>
      <c r="M2104" t="s">
        <v>140</v>
      </c>
      <c r="N2104">
        <v>0</v>
      </c>
      <c r="O2104">
        <v>0</v>
      </c>
      <c r="P2104">
        <v>0</v>
      </c>
      <c r="Q2104">
        <v>0</v>
      </c>
      <c r="R2104" t="s">
        <v>212</v>
      </c>
      <c r="S2104">
        <v>1</v>
      </c>
      <c r="T2104">
        <v>1</v>
      </c>
      <c r="U2104">
        <v>0</v>
      </c>
      <c r="V2104" t="s">
        <v>90</v>
      </c>
      <c r="W2104">
        <v>0</v>
      </c>
      <c r="Y2104" t="s">
        <v>140</v>
      </c>
      <c r="Z2104">
        <v>50</v>
      </c>
      <c r="AA2104">
        <v>0</v>
      </c>
    </row>
    <row r="2105" spans="1:27" x14ac:dyDescent="0.25">
      <c r="A2105" t="s">
        <v>2404</v>
      </c>
      <c r="B2105" t="s">
        <v>201</v>
      </c>
      <c r="C2105" s="8">
        <v>46002</v>
      </c>
      <c r="D2105">
        <v>1.085</v>
      </c>
      <c r="E2105" t="s">
        <v>180</v>
      </c>
      <c r="F2105" t="s">
        <v>181</v>
      </c>
      <c r="G2105" t="s">
        <v>85</v>
      </c>
      <c r="H2105" t="s">
        <v>165</v>
      </c>
      <c r="I2105" t="s">
        <v>166</v>
      </c>
      <c r="J2105">
        <v>32</v>
      </c>
      <c r="K2105">
        <v>2.1700000000000001E-2</v>
      </c>
      <c r="L2105" t="s">
        <v>88</v>
      </c>
      <c r="M2105" t="s">
        <v>140</v>
      </c>
      <c r="N2105">
        <v>50</v>
      </c>
      <c r="O2105">
        <v>50</v>
      </c>
      <c r="P2105">
        <v>0</v>
      </c>
      <c r="Q2105">
        <v>0</v>
      </c>
      <c r="R2105" t="s">
        <v>212</v>
      </c>
      <c r="S2105">
        <v>1</v>
      </c>
      <c r="T2105">
        <v>1</v>
      </c>
      <c r="U2105">
        <v>0</v>
      </c>
      <c r="V2105" t="s">
        <v>97</v>
      </c>
      <c r="W2105">
        <v>1</v>
      </c>
      <c r="Y2105" t="s">
        <v>140</v>
      </c>
      <c r="Z2105">
        <v>50</v>
      </c>
      <c r="AA2105">
        <v>50</v>
      </c>
    </row>
    <row r="2106" spans="1:27" x14ac:dyDescent="0.25">
      <c r="A2106" t="s">
        <v>2405</v>
      </c>
      <c r="B2106" t="s">
        <v>201</v>
      </c>
      <c r="C2106" s="8">
        <v>46002</v>
      </c>
      <c r="D2106">
        <v>0</v>
      </c>
      <c r="E2106" t="s">
        <v>183</v>
      </c>
      <c r="F2106" t="s">
        <v>184</v>
      </c>
      <c r="G2106" t="s">
        <v>85</v>
      </c>
      <c r="H2106" t="s">
        <v>104</v>
      </c>
      <c r="I2106" t="s">
        <v>105</v>
      </c>
      <c r="J2106">
        <v>36</v>
      </c>
      <c r="K2106">
        <v>3.2500000000000001E-2</v>
      </c>
      <c r="L2106" t="s">
        <v>88</v>
      </c>
      <c r="M2106" t="s">
        <v>89</v>
      </c>
      <c r="N2106">
        <v>0</v>
      </c>
      <c r="O2106">
        <v>0</v>
      </c>
      <c r="P2106">
        <v>0</v>
      </c>
      <c r="Q2106">
        <v>0</v>
      </c>
      <c r="R2106" t="s">
        <v>212</v>
      </c>
      <c r="S2106">
        <v>1</v>
      </c>
      <c r="T2106">
        <v>1</v>
      </c>
      <c r="U2106">
        <v>0</v>
      </c>
      <c r="V2106" t="s">
        <v>90</v>
      </c>
      <c r="W2106">
        <v>0</v>
      </c>
      <c r="Y2106" t="s">
        <v>89</v>
      </c>
      <c r="Z2106">
        <v>0</v>
      </c>
      <c r="AA2106">
        <v>0</v>
      </c>
    </row>
    <row r="2107" spans="1:27" x14ac:dyDescent="0.25">
      <c r="A2107" t="s">
        <v>2406</v>
      </c>
      <c r="B2107" t="s">
        <v>201</v>
      </c>
      <c r="C2107" s="8">
        <v>46002</v>
      </c>
      <c r="D2107">
        <v>1.1098889999999999</v>
      </c>
      <c r="E2107" t="s">
        <v>217</v>
      </c>
      <c r="F2107" t="s">
        <v>218</v>
      </c>
      <c r="G2107" t="s">
        <v>219</v>
      </c>
      <c r="H2107" t="s">
        <v>3</v>
      </c>
      <c r="I2107" t="s">
        <v>3</v>
      </c>
      <c r="J2107">
        <v>1</v>
      </c>
      <c r="K2107">
        <v>3.3300000000000003E-2</v>
      </c>
      <c r="L2107" t="s">
        <v>88</v>
      </c>
      <c r="M2107" t="s">
        <v>221</v>
      </c>
      <c r="N2107">
        <v>33.33</v>
      </c>
      <c r="O2107">
        <v>33.33</v>
      </c>
      <c r="P2107">
        <v>0</v>
      </c>
      <c r="Q2107">
        <v>0</v>
      </c>
      <c r="R2107" t="s">
        <v>212</v>
      </c>
      <c r="S2107">
        <v>1</v>
      </c>
      <c r="T2107">
        <v>1</v>
      </c>
      <c r="U2107">
        <v>0</v>
      </c>
      <c r="W2107">
        <v>0</v>
      </c>
      <c r="X2107">
        <v>33.33</v>
      </c>
      <c r="Y2107" t="s">
        <v>221</v>
      </c>
      <c r="Z2107">
        <v>50</v>
      </c>
      <c r="AA2107">
        <v>33.33</v>
      </c>
    </row>
    <row r="2108" spans="1:27" x14ac:dyDescent="0.25">
      <c r="A2108" t="s">
        <v>2407</v>
      </c>
      <c r="B2108" t="s">
        <v>201</v>
      </c>
      <c r="C2108" s="8">
        <v>46002</v>
      </c>
      <c r="D2108">
        <v>1.1098889999999999</v>
      </c>
      <c r="E2108" t="s">
        <v>223</v>
      </c>
      <c r="F2108" t="s">
        <v>224</v>
      </c>
      <c r="G2108" t="s">
        <v>219</v>
      </c>
      <c r="H2108" t="s">
        <v>3</v>
      </c>
      <c r="I2108" t="s">
        <v>3</v>
      </c>
      <c r="J2108">
        <v>3</v>
      </c>
      <c r="K2108">
        <v>3.3300000000000003E-2</v>
      </c>
      <c r="L2108" t="s">
        <v>88</v>
      </c>
      <c r="M2108" t="s">
        <v>221</v>
      </c>
      <c r="N2108">
        <v>33.33</v>
      </c>
      <c r="O2108">
        <v>33.33</v>
      </c>
      <c r="P2108">
        <v>0</v>
      </c>
      <c r="Q2108">
        <v>0</v>
      </c>
      <c r="R2108" t="s">
        <v>212</v>
      </c>
      <c r="S2108">
        <v>1</v>
      </c>
      <c r="T2108">
        <v>1</v>
      </c>
      <c r="U2108">
        <v>0</v>
      </c>
      <c r="W2108">
        <v>0</v>
      </c>
      <c r="X2108">
        <v>33.33</v>
      </c>
      <c r="Y2108" t="s">
        <v>221</v>
      </c>
      <c r="Z2108">
        <v>50</v>
      </c>
      <c r="AA2108">
        <v>33.33</v>
      </c>
    </row>
    <row r="2109" spans="1:27" x14ac:dyDescent="0.25">
      <c r="A2109" t="s">
        <v>2408</v>
      </c>
      <c r="B2109" t="s">
        <v>201</v>
      </c>
      <c r="C2109" s="8">
        <v>46002</v>
      </c>
      <c r="D2109">
        <v>2.9304000000000001</v>
      </c>
      <c r="E2109" t="s">
        <v>226</v>
      </c>
      <c r="F2109" t="s">
        <v>227</v>
      </c>
      <c r="G2109" t="s">
        <v>219</v>
      </c>
      <c r="H2109" t="s">
        <v>3</v>
      </c>
      <c r="I2109" t="s">
        <v>3</v>
      </c>
      <c r="J2109">
        <v>2</v>
      </c>
      <c r="K2109">
        <v>3.3300000000000003E-2</v>
      </c>
      <c r="L2109" t="s">
        <v>88</v>
      </c>
      <c r="M2109" t="s">
        <v>221</v>
      </c>
      <c r="N2109">
        <v>88</v>
      </c>
      <c r="O2109">
        <v>88</v>
      </c>
      <c r="P2109">
        <v>0</v>
      </c>
      <c r="Q2109">
        <v>0</v>
      </c>
      <c r="R2109" t="s">
        <v>212</v>
      </c>
      <c r="S2109">
        <v>1</v>
      </c>
      <c r="T2109">
        <v>1</v>
      </c>
      <c r="U2109">
        <v>0</v>
      </c>
      <c r="W2109">
        <v>0</v>
      </c>
      <c r="X2109">
        <v>88</v>
      </c>
      <c r="Y2109" t="s">
        <v>221</v>
      </c>
      <c r="Z2109">
        <v>50</v>
      </c>
      <c r="AA2109">
        <v>88</v>
      </c>
    </row>
    <row r="2110" spans="1:27" x14ac:dyDescent="0.25">
      <c r="A2110" t="s">
        <v>2409</v>
      </c>
      <c r="B2110" t="s">
        <v>771</v>
      </c>
      <c r="C2110" s="8" t="s">
        <v>772</v>
      </c>
      <c r="D2110">
        <v>2.5</v>
      </c>
      <c r="E2110" t="s">
        <v>198</v>
      </c>
      <c r="F2110" t="s">
        <v>199</v>
      </c>
      <c r="G2110" t="s">
        <v>188</v>
      </c>
      <c r="H2110" t="s">
        <v>189</v>
      </c>
      <c r="I2110" t="s">
        <v>190</v>
      </c>
      <c r="J2110">
        <v>7</v>
      </c>
      <c r="K2110">
        <v>2.5000000000000001E-2</v>
      </c>
      <c r="L2110" t="s">
        <v>211</v>
      </c>
      <c r="M2110" t="s">
        <v>211</v>
      </c>
      <c r="N2110">
        <v>50</v>
      </c>
      <c r="O2110">
        <v>100</v>
      </c>
      <c r="P2110">
        <v>100</v>
      </c>
      <c r="Q2110">
        <v>50</v>
      </c>
      <c r="R2110" t="s">
        <v>309</v>
      </c>
      <c r="S2110">
        <v>1</v>
      </c>
      <c r="T2110">
        <v>1</v>
      </c>
      <c r="U2110">
        <v>50</v>
      </c>
      <c r="AA2110">
        <v>0</v>
      </c>
    </row>
    <row r="2111" spans="1:27" x14ac:dyDescent="0.25">
      <c r="A2111" t="s">
        <v>2410</v>
      </c>
      <c r="B2111" t="s">
        <v>771</v>
      </c>
      <c r="C2111" s="8" t="s">
        <v>772</v>
      </c>
      <c r="D2111">
        <v>1.8599999999999901</v>
      </c>
      <c r="E2111" t="s">
        <v>83</v>
      </c>
      <c r="F2111" t="s">
        <v>84</v>
      </c>
      <c r="G2111" t="s">
        <v>85</v>
      </c>
      <c r="H2111" t="s">
        <v>86</v>
      </c>
      <c r="I2111" t="s">
        <v>87</v>
      </c>
      <c r="J2111">
        <v>24</v>
      </c>
      <c r="K2111">
        <v>1.8599999999999998E-2</v>
      </c>
      <c r="L2111" t="s">
        <v>211</v>
      </c>
      <c r="M2111" t="s">
        <v>211</v>
      </c>
      <c r="N2111">
        <v>50</v>
      </c>
      <c r="O2111">
        <v>100</v>
      </c>
      <c r="P2111">
        <v>100</v>
      </c>
      <c r="Q2111">
        <v>50</v>
      </c>
      <c r="R2111" t="s">
        <v>309</v>
      </c>
      <c r="S2111">
        <v>1</v>
      </c>
      <c r="T2111">
        <v>1</v>
      </c>
      <c r="U2111">
        <v>50</v>
      </c>
      <c r="AA2111">
        <v>0</v>
      </c>
    </row>
    <row r="2112" spans="1:27" x14ac:dyDescent="0.25">
      <c r="A2112" t="s">
        <v>2411</v>
      </c>
      <c r="B2112" t="s">
        <v>771</v>
      </c>
      <c r="C2112" s="8" t="s">
        <v>772</v>
      </c>
      <c r="D2112">
        <v>1.63</v>
      </c>
      <c r="E2112" t="s">
        <v>92</v>
      </c>
      <c r="F2112" t="s">
        <v>93</v>
      </c>
      <c r="G2112" t="s">
        <v>85</v>
      </c>
      <c r="H2112" t="s">
        <v>94</v>
      </c>
      <c r="I2112" t="s">
        <v>95</v>
      </c>
      <c r="J2112">
        <v>13</v>
      </c>
      <c r="K2112">
        <v>1.6299999999999999E-2</v>
      </c>
      <c r="L2112" t="s">
        <v>211</v>
      </c>
      <c r="M2112" t="s">
        <v>211</v>
      </c>
      <c r="N2112">
        <v>50</v>
      </c>
      <c r="O2112">
        <v>100</v>
      </c>
      <c r="P2112">
        <v>100</v>
      </c>
      <c r="Q2112">
        <v>50</v>
      </c>
      <c r="R2112" t="s">
        <v>309</v>
      </c>
      <c r="S2112">
        <v>1</v>
      </c>
      <c r="T2112">
        <v>1</v>
      </c>
      <c r="U2112">
        <v>50</v>
      </c>
      <c r="AA2112">
        <v>0</v>
      </c>
    </row>
    <row r="2113" spans="1:27" x14ac:dyDescent="0.25">
      <c r="A2113" t="s">
        <v>2412</v>
      </c>
      <c r="B2113" t="s">
        <v>771</v>
      </c>
      <c r="C2113" s="8" t="s">
        <v>772</v>
      </c>
      <c r="D2113">
        <v>3.25</v>
      </c>
      <c r="E2113" t="s">
        <v>102</v>
      </c>
      <c r="F2113" t="s">
        <v>103</v>
      </c>
      <c r="G2113" t="s">
        <v>85</v>
      </c>
      <c r="H2113" t="s">
        <v>104</v>
      </c>
      <c r="I2113" t="s">
        <v>105</v>
      </c>
      <c r="J2113">
        <v>34</v>
      </c>
      <c r="K2113">
        <v>3.2500000000000001E-2</v>
      </c>
      <c r="L2113" t="s">
        <v>211</v>
      </c>
      <c r="M2113" t="s">
        <v>211</v>
      </c>
      <c r="N2113">
        <v>50</v>
      </c>
      <c r="O2113">
        <v>100</v>
      </c>
      <c r="P2113">
        <v>100</v>
      </c>
      <c r="Q2113">
        <v>50</v>
      </c>
      <c r="R2113" t="s">
        <v>309</v>
      </c>
      <c r="S2113">
        <v>1</v>
      </c>
      <c r="T2113">
        <v>1</v>
      </c>
      <c r="U2113">
        <v>50</v>
      </c>
      <c r="AA2113">
        <v>0</v>
      </c>
    </row>
    <row r="2114" spans="1:27" x14ac:dyDescent="0.25">
      <c r="A2114" t="s">
        <v>2413</v>
      </c>
      <c r="B2114" t="s">
        <v>1812</v>
      </c>
      <c r="C2114" s="8" t="s">
        <v>1813</v>
      </c>
      <c r="D2114">
        <v>2.085</v>
      </c>
      <c r="E2114" t="s">
        <v>202</v>
      </c>
      <c r="F2114" t="s">
        <v>203</v>
      </c>
      <c r="G2114" t="s">
        <v>188</v>
      </c>
      <c r="H2114" t="s">
        <v>104</v>
      </c>
      <c r="I2114" t="s">
        <v>204</v>
      </c>
      <c r="J2114">
        <v>11</v>
      </c>
      <c r="K2114">
        <v>4.1700000000000001E-2</v>
      </c>
      <c r="L2114" t="s">
        <v>88</v>
      </c>
      <c r="M2114" t="s">
        <v>140</v>
      </c>
      <c r="N2114">
        <v>50</v>
      </c>
      <c r="O2114">
        <v>50</v>
      </c>
      <c r="V2114" t="s">
        <v>97</v>
      </c>
      <c r="W2114">
        <v>1</v>
      </c>
      <c r="Y2114" t="s">
        <v>140</v>
      </c>
      <c r="Z2114">
        <v>50</v>
      </c>
      <c r="AA2114">
        <v>50</v>
      </c>
    </row>
    <row r="2115" spans="1:27" x14ac:dyDescent="0.25">
      <c r="A2115" t="s">
        <v>2414</v>
      </c>
      <c r="B2115" t="s">
        <v>771</v>
      </c>
      <c r="C2115" s="8" t="s">
        <v>772</v>
      </c>
      <c r="D2115">
        <v>1.8599999999999901</v>
      </c>
      <c r="E2115" t="s">
        <v>110</v>
      </c>
      <c r="F2115" t="s">
        <v>111</v>
      </c>
      <c r="G2115" t="s">
        <v>85</v>
      </c>
      <c r="H2115" t="s">
        <v>86</v>
      </c>
      <c r="I2115" t="s">
        <v>87</v>
      </c>
      <c r="J2115">
        <v>20</v>
      </c>
      <c r="K2115">
        <v>1.8599999999999998E-2</v>
      </c>
      <c r="L2115" t="s">
        <v>211</v>
      </c>
      <c r="M2115" t="s">
        <v>211</v>
      </c>
      <c r="N2115">
        <v>50</v>
      </c>
      <c r="O2115">
        <v>100</v>
      </c>
      <c r="P2115">
        <v>100</v>
      </c>
      <c r="Q2115">
        <v>50</v>
      </c>
      <c r="R2115" t="s">
        <v>309</v>
      </c>
      <c r="S2115">
        <v>1</v>
      </c>
      <c r="T2115">
        <v>1</v>
      </c>
      <c r="U2115">
        <v>50</v>
      </c>
      <c r="AA2115">
        <v>0</v>
      </c>
    </row>
    <row r="2116" spans="1:27" x14ac:dyDescent="0.25">
      <c r="A2116" t="s">
        <v>2415</v>
      </c>
      <c r="B2116" t="s">
        <v>771</v>
      </c>
      <c r="C2116" s="8" t="s">
        <v>772</v>
      </c>
      <c r="D2116">
        <v>1.63</v>
      </c>
      <c r="E2116" t="s">
        <v>113</v>
      </c>
      <c r="F2116" t="s">
        <v>114</v>
      </c>
      <c r="G2116" t="s">
        <v>85</v>
      </c>
      <c r="H2116" t="s">
        <v>94</v>
      </c>
      <c r="I2116" t="s">
        <v>95</v>
      </c>
      <c r="J2116">
        <v>18</v>
      </c>
      <c r="K2116">
        <v>1.6299999999999999E-2</v>
      </c>
      <c r="L2116" t="s">
        <v>211</v>
      </c>
      <c r="M2116" t="s">
        <v>211</v>
      </c>
      <c r="N2116">
        <v>50</v>
      </c>
      <c r="O2116">
        <v>100</v>
      </c>
      <c r="P2116">
        <v>100</v>
      </c>
      <c r="Q2116">
        <v>50</v>
      </c>
      <c r="R2116" t="s">
        <v>309</v>
      </c>
      <c r="S2116">
        <v>1</v>
      </c>
      <c r="T2116">
        <v>1</v>
      </c>
      <c r="U2116">
        <v>50</v>
      </c>
      <c r="AA2116">
        <v>0</v>
      </c>
    </row>
    <row r="2117" spans="1:27" x14ac:dyDescent="0.25">
      <c r="A2117" t="s">
        <v>2416</v>
      </c>
      <c r="B2117" t="s">
        <v>771</v>
      </c>
      <c r="C2117" s="8" t="s">
        <v>772</v>
      </c>
      <c r="D2117">
        <v>1.8599999999999901</v>
      </c>
      <c r="E2117" t="s">
        <v>123</v>
      </c>
      <c r="F2117" t="s">
        <v>124</v>
      </c>
      <c r="G2117" t="s">
        <v>85</v>
      </c>
      <c r="H2117" t="s">
        <v>86</v>
      </c>
      <c r="I2117" t="s">
        <v>87</v>
      </c>
      <c r="J2117">
        <v>23</v>
      </c>
      <c r="K2117">
        <v>1.8599999999999998E-2</v>
      </c>
      <c r="L2117" t="s">
        <v>211</v>
      </c>
      <c r="M2117" t="s">
        <v>211</v>
      </c>
      <c r="N2117">
        <v>50</v>
      </c>
      <c r="O2117">
        <v>100</v>
      </c>
      <c r="P2117">
        <v>100</v>
      </c>
      <c r="Q2117">
        <v>50</v>
      </c>
      <c r="R2117" t="s">
        <v>309</v>
      </c>
      <c r="S2117">
        <v>1</v>
      </c>
      <c r="T2117">
        <v>1</v>
      </c>
      <c r="U2117">
        <v>50</v>
      </c>
      <c r="AA2117">
        <v>0</v>
      </c>
    </row>
    <row r="2118" spans="1:27" x14ac:dyDescent="0.25">
      <c r="A2118" t="s">
        <v>2417</v>
      </c>
      <c r="B2118" t="s">
        <v>771</v>
      </c>
      <c r="C2118" s="8" t="s">
        <v>772</v>
      </c>
      <c r="D2118">
        <v>1.8599999999999901</v>
      </c>
      <c r="E2118" t="s">
        <v>126</v>
      </c>
      <c r="F2118" t="s">
        <v>127</v>
      </c>
      <c r="G2118" t="s">
        <v>85</v>
      </c>
      <c r="H2118" t="s">
        <v>86</v>
      </c>
      <c r="I2118" t="s">
        <v>87</v>
      </c>
      <c r="J2118">
        <v>22</v>
      </c>
      <c r="K2118">
        <v>1.8599999999999998E-2</v>
      </c>
      <c r="L2118" t="s">
        <v>211</v>
      </c>
      <c r="M2118" t="s">
        <v>211</v>
      </c>
      <c r="N2118">
        <v>50</v>
      </c>
      <c r="O2118">
        <v>100</v>
      </c>
      <c r="P2118">
        <v>100</v>
      </c>
      <c r="Q2118">
        <v>50</v>
      </c>
      <c r="R2118" t="s">
        <v>309</v>
      </c>
      <c r="S2118">
        <v>1</v>
      </c>
      <c r="T2118">
        <v>1</v>
      </c>
      <c r="U2118">
        <v>50</v>
      </c>
      <c r="AA2118">
        <v>0</v>
      </c>
    </row>
    <row r="2119" spans="1:27" x14ac:dyDescent="0.25">
      <c r="A2119" t="s">
        <v>2418</v>
      </c>
      <c r="B2119" t="s">
        <v>771</v>
      </c>
      <c r="C2119" s="8" t="s">
        <v>772</v>
      </c>
      <c r="D2119">
        <v>1.40218888714487</v>
      </c>
      <c r="E2119" t="s">
        <v>129</v>
      </c>
      <c r="F2119" t="s">
        <v>130</v>
      </c>
      <c r="G2119" t="s">
        <v>85</v>
      </c>
      <c r="H2119" t="s">
        <v>94</v>
      </c>
      <c r="I2119" t="s">
        <v>95</v>
      </c>
      <c r="J2119">
        <v>15</v>
      </c>
      <c r="K2119">
        <v>1.6299999999999999E-2</v>
      </c>
      <c r="L2119" t="s">
        <v>211</v>
      </c>
      <c r="M2119" t="s">
        <v>211</v>
      </c>
      <c r="N2119">
        <v>50</v>
      </c>
      <c r="O2119">
        <v>86.023858106999995</v>
      </c>
      <c r="P2119">
        <v>72.047716214100006</v>
      </c>
      <c r="Q2119">
        <v>36.023858107000002</v>
      </c>
      <c r="R2119" t="s">
        <v>309</v>
      </c>
      <c r="S2119">
        <v>1</v>
      </c>
      <c r="T2119">
        <v>1</v>
      </c>
      <c r="U2119">
        <v>36.023858107000002</v>
      </c>
      <c r="AA2119">
        <v>0</v>
      </c>
    </row>
    <row r="2120" spans="1:27" x14ac:dyDescent="0.25">
      <c r="A2120" t="s">
        <v>2419</v>
      </c>
      <c r="B2120" t="s">
        <v>771</v>
      </c>
      <c r="C2120" s="8" t="s">
        <v>772</v>
      </c>
      <c r="D2120">
        <v>1.8599999999999901</v>
      </c>
      <c r="E2120" t="s">
        <v>132</v>
      </c>
      <c r="F2120" t="s">
        <v>133</v>
      </c>
      <c r="G2120" t="s">
        <v>85</v>
      </c>
      <c r="H2120" t="s">
        <v>86</v>
      </c>
      <c r="I2120" t="s">
        <v>87</v>
      </c>
      <c r="J2120">
        <v>21</v>
      </c>
      <c r="K2120">
        <v>1.8599999999999998E-2</v>
      </c>
      <c r="L2120" t="s">
        <v>211</v>
      </c>
      <c r="M2120" t="s">
        <v>211</v>
      </c>
      <c r="N2120">
        <v>50</v>
      </c>
      <c r="O2120">
        <v>100</v>
      </c>
      <c r="P2120">
        <v>100</v>
      </c>
      <c r="Q2120">
        <v>50</v>
      </c>
      <c r="R2120" t="s">
        <v>309</v>
      </c>
      <c r="S2120">
        <v>1</v>
      </c>
      <c r="T2120">
        <v>1</v>
      </c>
      <c r="U2120">
        <v>50</v>
      </c>
      <c r="AA2120">
        <v>0</v>
      </c>
    </row>
    <row r="2121" spans="1:27" x14ac:dyDescent="0.25">
      <c r="A2121" t="s">
        <v>2420</v>
      </c>
      <c r="B2121" t="s">
        <v>771</v>
      </c>
      <c r="C2121" s="8" t="s">
        <v>772</v>
      </c>
      <c r="D2121">
        <v>1.6259399044562199</v>
      </c>
      <c r="E2121" t="s">
        <v>135</v>
      </c>
      <c r="F2121" t="s">
        <v>136</v>
      </c>
      <c r="G2121" t="s">
        <v>85</v>
      </c>
      <c r="H2121" t="s">
        <v>94</v>
      </c>
      <c r="I2121" t="s">
        <v>95</v>
      </c>
      <c r="J2121">
        <v>14</v>
      </c>
      <c r="K2121">
        <v>1.6299999999999999E-2</v>
      </c>
      <c r="L2121" t="s">
        <v>211</v>
      </c>
      <c r="M2121" t="s">
        <v>211</v>
      </c>
      <c r="N2121">
        <v>50</v>
      </c>
      <c r="O2121">
        <v>99.750914383799994</v>
      </c>
      <c r="P2121">
        <v>99.501828767600003</v>
      </c>
      <c r="Q2121">
        <v>49.750914383800001</v>
      </c>
      <c r="R2121" t="s">
        <v>309</v>
      </c>
      <c r="S2121">
        <v>1</v>
      </c>
      <c r="T2121">
        <v>1</v>
      </c>
      <c r="U2121">
        <v>49.750914383800001</v>
      </c>
      <c r="AA2121">
        <v>0</v>
      </c>
    </row>
    <row r="2122" spans="1:27" x14ac:dyDescent="0.25">
      <c r="A2122" t="s">
        <v>2421</v>
      </c>
      <c r="B2122" t="s">
        <v>771</v>
      </c>
      <c r="C2122" s="8" t="s">
        <v>772</v>
      </c>
      <c r="D2122">
        <v>3.25</v>
      </c>
      <c r="E2122" t="s">
        <v>142</v>
      </c>
      <c r="F2122" t="s">
        <v>143</v>
      </c>
      <c r="G2122" t="s">
        <v>85</v>
      </c>
      <c r="H2122" t="s">
        <v>104</v>
      </c>
      <c r="I2122" t="s">
        <v>105</v>
      </c>
      <c r="J2122">
        <v>33</v>
      </c>
      <c r="K2122">
        <v>3.2500000000000001E-2</v>
      </c>
      <c r="L2122" t="s">
        <v>211</v>
      </c>
      <c r="M2122" t="s">
        <v>211</v>
      </c>
      <c r="N2122">
        <v>50</v>
      </c>
      <c r="O2122">
        <v>100</v>
      </c>
      <c r="P2122">
        <v>100</v>
      </c>
      <c r="Q2122">
        <v>50</v>
      </c>
      <c r="R2122" t="s">
        <v>309</v>
      </c>
      <c r="S2122">
        <v>1</v>
      </c>
      <c r="T2122">
        <v>1</v>
      </c>
      <c r="U2122">
        <v>50</v>
      </c>
      <c r="AA2122">
        <v>0</v>
      </c>
    </row>
    <row r="2123" spans="1:27" x14ac:dyDescent="0.25">
      <c r="A2123" t="s">
        <v>2422</v>
      </c>
      <c r="B2123" t="s">
        <v>771</v>
      </c>
      <c r="C2123" s="8" t="s">
        <v>772</v>
      </c>
      <c r="D2123">
        <v>1.39479241071428</v>
      </c>
      <c r="E2123" t="s">
        <v>145</v>
      </c>
      <c r="F2123" t="s">
        <v>146</v>
      </c>
      <c r="G2123" t="s">
        <v>85</v>
      </c>
      <c r="H2123" t="s">
        <v>86</v>
      </c>
      <c r="I2123" t="s">
        <v>87</v>
      </c>
      <c r="J2123">
        <v>25</v>
      </c>
      <c r="K2123">
        <v>1.8599999999999998E-2</v>
      </c>
      <c r="L2123" t="s">
        <v>211</v>
      </c>
      <c r="M2123" t="s">
        <v>211</v>
      </c>
      <c r="N2123">
        <v>50</v>
      </c>
      <c r="O2123">
        <v>74.988839285699996</v>
      </c>
      <c r="P2123">
        <v>49.977678571399998</v>
      </c>
      <c r="Q2123">
        <v>24.988839285699999</v>
      </c>
      <c r="R2123" t="s">
        <v>309</v>
      </c>
      <c r="S2123">
        <v>1</v>
      </c>
      <c r="T2123">
        <v>1</v>
      </c>
      <c r="U2123">
        <v>24.988839285699999</v>
      </c>
      <c r="AA2123">
        <v>0</v>
      </c>
    </row>
    <row r="2124" spans="1:27" x14ac:dyDescent="0.25">
      <c r="A2124" t="s">
        <v>2423</v>
      </c>
      <c r="B2124" t="s">
        <v>771</v>
      </c>
      <c r="C2124" s="8" t="s">
        <v>772</v>
      </c>
      <c r="D2124">
        <v>1.6177629006471199</v>
      </c>
      <c r="E2124" t="s">
        <v>148</v>
      </c>
      <c r="F2124" t="s">
        <v>149</v>
      </c>
      <c r="G2124" t="s">
        <v>85</v>
      </c>
      <c r="H2124" t="s">
        <v>94</v>
      </c>
      <c r="I2124" t="s">
        <v>95</v>
      </c>
      <c r="J2124">
        <v>16</v>
      </c>
      <c r="K2124">
        <v>1.6299999999999999E-2</v>
      </c>
      <c r="L2124" t="s">
        <v>211</v>
      </c>
      <c r="M2124" t="s">
        <v>211</v>
      </c>
      <c r="N2124">
        <v>50</v>
      </c>
      <c r="O2124">
        <v>99.249257708399995</v>
      </c>
      <c r="P2124">
        <v>98.498515416800004</v>
      </c>
      <c r="Q2124">
        <v>49.249257708400002</v>
      </c>
      <c r="R2124" t="s">
        <v>309</v>
      </c>
      <c r="S2124">
        <v>1</v>
      </c>
      <c r="T2124">
        <v>1</v>
      </c>
      <c r="U2124">
        <v>49.249257708400002</v>
      </c>
      <c r="AA2124">
        <v>0</v>
      </c>
    </row>
    <row r="2125" spans="1:27" x14ac:dyDescent="0.25">
      <c r="A2125" t="s">
        <v>2424</v>
      </c>
      <c r="B2125" t="s">
        <v>771</v>
      </c>
      <c r="C2125" s="8" t="s">
        <v>772</v>
      </c>
      <c r="D2125">
        <v>1.63</v>
      </c>
      <c r="E2125" t="s">
        <v>154</v>
      </c>
      <c r="F2125" t="s">
        <v>155</v>
      </c>
      <c r="G2125" t="s">
        <v>85</v>
      </c>
      <c r="H2125" t="s">
        <v>94</v>
      </c>
      <c r="I2125" t="s">
        <v>95</v>
      </c>
      <c r="J2125">
        <v>12</v>
      </c>
      <c r="K2125">
        <v>1.6299999999999999E-2</v>
      </c>
      <c r="L2125" t="s">
        <v>211</v>
      </c>
      <c r="M2125" t="s">
        <v>211</v>
      </c>
      <c r="N2125">
        <v>50</v>
      </c>
      <c r="O2125">
        <v>100</v>
      </c>
      <c r="P2125">
        <v>100</v>
      </c>
      <c r="Q2125">
        <v>50</v>
      </c>
      <c r="R2125" t="s">
        <v>309</v>
      </c>
      <c r="S2125">
        <v>1</v>
      </c>
      <c r="T2125">
        <v>1</v>
      </c>
      <c r="U2125">
        <v>50</v>
      </c>
      <c r="AA2125">
        <v>0</v>
      </c>
    </row>
    <row r="2126" spans="1:27" x14ac:dyDescent="0.25">
      <c r="A2126" t="s">
        <v>2425</v>
      </c>
      <c r="B2126" t="s">
        <v>771</v>
      </c>
      <c r="C2126" s="8" t="s">
        <v>772</v>
      </c>
      <c r="D2126">
        <v>3.07125</v>
      </c>
      <c r="E2126" t="s">
        <v>157</v>
      </c>
      <c r="F2126" t="s">
        <v>158</v>
      </c>
      <c r="G2126" t="s">
        <v>85</v>
      </c>
      <c r="H2126" t="s">
        <v>104</v>
      </c>
      <c r="I2126" t="s">
        <v>105</v>
      </c>
      <c r="J2126">
        <v>35</v>
      </c>
      <c r="K2126">
        <v>3.2500000000000001E-2</v>
      </c>
      <c r="L2126" t="s">
        <v>211</v>
      </c>
      <c r="M2126" t="s">
        <v>211</v>
      </c>
      <c r="N2126">
        <v>50</v>
      </c>
      <c r="O2126">
        <v>94.5</v>
      </c>
      <c r="P2126">
        <v>89</v>
      </c>
      <c r="Q2126">
        <v>44.5</v>
      </c>
      <c r="R2126" t="s">
        <v>309</v>
      </c>
      <c r="S2126">
        <v>1</v>
      </c>
      <c r="T2126">
        <v>1</v>
      </c>
      <c r="U2126">
        <v>44.5</v>
      </c>
      <c r="AA2126">
        <v>0</v>
      </c>
    </row>
    <row r="2127" spans="1:27" x14ac:dyDescent="0.25">
      <c r="A2127" t="s">
        <v>2426</v>
      </c>
      <c r="B2127" t="s">
        <v>771</v>
      </c>
      <c r="C2127" s="8" t="s">
        <v>772</v>
      </c>
      <c r="D2127">
        <v>2.5</v>
      </c>
      <c r="E2127" t="s">
        <v>192</v>
      </c>
      <c r="F2127" t="s">
        <v>193</v>
      </c>
      <c r="G2127" t="s">
        <v>188</v>
      </c>
      <c r="H2127" t="s">
        <v>189</v>
      </c>
      <c r="I2127" t="s">
        <v>190</v>
      </c>
      <c r="J2127">
        <v>5</v>
      </c>
      <c r="K2127">
        <v>2.5000000000000001E-2</v>
      </c>
      <c r="L2127" t="s">
        <v>211</v>
      </c>
      <c r="M2127" t="s">
        <v>211</v>
      </c>
      <c r="N2127">
        <v>50</v>
      </c>
      <c r="O2127">
        <v>100</v>
      </c>
      <c r="P2127">
        <v>100</v>
      </c>
      <c r="Q2127">
        <v>50</v>
      </c>
      <c r="R2127" t="s">
        <v>309</v>
      </c>
      <c r="S2127">
        <v>1</v>
      </c>
      <c r="T2127">
        <v>1</v>
      </c>
      <c r="U2127">
        <v>50</v>
      </c>
      <c r="AA2127">
        <v>0</v>
      </c>
    </row>
    <row r="2128" spans="1:27" x14ac:dyDescent="0.25">
      <c r="A2128" t="s">
        <v>2427</v>
      </c>
      <c r="B2128" t="s">
        <v>771</v>
      </c>
      <c r="C2128" s="8" t="s">
        <v>772</v>
      </c>
      <c r="D2128">
        <v>2.5</v>
      </c>
      <c r="E2128" t="s">
        <v>195</v>
      </c>
      <c r="F2128" t="s">
        <v>196</v>
      </c>
      <c r="G2128" t="s">
        <v>188</v>
      </c>
      <c r="H2128" t="s">
        <v>189</v>
      </c>
      <c r="I2128" t="s">
        <v>190</v>
      </c>
      <c r="J2128">
        <v>6</v>
      </c>
      <c r="K2128">
        <v>2.5000000000000001E-2</v>
      </c>
      <c r="L2128" t="s">
        <v>211</v>
      </c>
      <c r="M2128" t="s">
        <v>211</v>
      </c>
      <c r="N2128">
        <v>50</v>
      </c>
      <c r="O2128">
        <v>100</v>
      </c>
      <c r="P2128">
        <v>100</v>
      </c>
      <c r="Q2128">
        <v>50</v>
      </c>
      <c r="R2128" t="s">
        <v>309</v>
      </c>
      <c r="S2128">
        <v>1</v>
      </c>
      <c r="T2128">
        <v>1</v>
      </c>
      <c r="U2128">
        <v>50</v>
      </c>
      <c r="AA2128">
        <v>0</v>
      </c>
    </row>
    <row r="2129" spans="1:27" x14ac:dyDescent="0.25">
      <c r="A2129" t="s">
        <v>2428</v>
      </c>
      <c r="B2129" t="s">
        <v>771</v>
      </c>
      <c r="C2129" s="8" t="s">
        <v>772</v>
      </c>
      <c r="D2129">
        <v>1.25</v>
      </c>
      <c r="E2129" t="s">
        <v>206</v>
      </c>
      <c r="F2129" t="s">
        <v>207</v>
      </c>
      <c r="G2129" t="s">
        <v>188</v>
      </c>
      <c r="H2129" t="s">
        <v>189</v>
      </c>
      <c r="I2129" t="s">
        <v>190</v>
      </c>
      <c r="J2129">
        <v>8</v>
      </c>
      <c r="K2129">
        <v>2.5000000000000001E-2</v>
      </c>
      <c r="L2129" t="s">
        <v>88</v>
      </c>
      <c r="M2129" t="s">
        <v>140</v>
      </c>
      <c r="N2129">
        <v>50</v>
      </c>
      <c r="O2129">
        <v>50</v>
      </c>
      <c r="P2129">
        <v>0</v>
      </c>
      <c r="Q2129">
        <v>0</v>
      </c>
      <c r="R2129" t="s">
        <v>309</v>
      </c>
      <c r="S2129">
        <v>1</v>
      </c>
      <c r="T2129">
        <v>1</v>
      </c>
      <c r="U2129">
        <v>0</v>
      </c>
      <c r="V2129" t="s">
        <v>97</v>
      </c>
      <c r="W2129">
        <v>1</v>
      </c>
      <c r="Y2129" t="s">
        <v>140</v>
      </c>
      <c r="Z2129">
        <v>50</v>
      </c>
      <c r="AA2129">
        <v>50</v>
      </c>
    </row>
    <row r="2130" spans="1:27" x14ac:dyDescent="0.25">
      <c r="A2130" t="s">
        <v>2429</v>
      </c>
      <c r="B2130" t="s">
        <v>771</v>
      </c>
      <c r="C2130" s="8" t="s">
        <v>772</v>
      </c>
      <c r="D2130">
        <v>0</v>
      </c>
      <c r="E2130" t="s">
        <v>99</v>
      </c>
      <c r="F2130" t="s">
        <v>100</v>
      </c>
      <c r="G2130" t="s">
        <v>85</v>
      </c>
      <c r="H2130" t="s">
        <v>86</v>
      </c>
      <c r="I2130" t="s">
        <v>87</v>
      </c>
      <c r="J2130">
        <v>26</v>
      </c>
      <c r="K2130">
        <v>1.8599999999999998E-2</v>
      </c>
      <c r="L2130" t="s">
        <v>88</v>
      </c>
      <c r="M2130" t="s">
        <v>89</v>
      </c>
      <c r="N2130">
        <v>0</v>
      </c>
      <c r="O2130">
        <v>0</v>
      </c>
      <c r="P2130">
        <v>0</v>
      </c>
      <c r="Q2130">
        <v>0</v>
      </c>
      <c r="R2130" t="s">
        <v>309</v>
      </c>
      <c r="S2130">
        <v>1</v>
      </c>
      <c r="T2130">
        <v>1</v>
      </c>
      <c r="U2130">
        <v>0</v>
      </c>
      <c r="V2130" t="s">
        <v>90</v>
      </c>
      <c r="W2130">
        <v>0</v>
      </c>
      <c r="Y2130" t="s">
        <v>89</v>
      </c>
      <c r="Z2130">
        <v>0</v>
      </c>
      <c r="AA2130">
        <v>0</v>
      </c>
    </row>
    <row r="2131" spans="1:27" x14ac:dyDescent="0.25">
      <c r="A2131" t="s">
        <v>2430</v>
      </c>
      <c r="B2131" t="s">
        <v>771</v>
      </c>
      <c r="C2131" s="8" t="s">
        <v>772</v>
      </c>
      <c r="D2131">
        <v>0.54327899999999996</v>
      </c>
      <c r="E2131" t="s">
        <v>107</v>
      </c>
      <c r="F2131" t="s">
        <v>108</v>
      </c>
      <c r="G2131" t="s">
        <v>85</v>
      </c>
      <c r="H2131" t="s">
        <v>94</v>
      </c>
      <c r="I2131" t="s">
        <v>95</v>
      </c>
      <c r="J2131">
        <v>19</v>
      </c>
      <c r="K2131">
        <v>1.6299999999999999E-2</v>
      </c>
      <c r="L2131" t="s">
        <v>88</v>
      </c>
      <c r="M2131" t="s">
        <v>96</v>
      </c>
      <c r="N2131">
        <v>33.33</v>
      </c>
      <c r="O2131">
        <v>33.33</v>
      </c>
      <c r="P2131">
        <v>0</v>
      </c>
      <c r="Q2131">
        <v>0</v>
      </c>
      <c r="R2131" t="s">
        <v>309</v>
      </c>
      <c r="S2131">
        <v>1</v>
      </c>
      <c r="T2131">
        <v>1</v>
      </c>
      <c r="U2131">
        <v>0</v>
      </c>
      <c r="V2131" t="s">
        <v>97</v>
      </c>
      <c r="W2131">
        <v>1</v>
      </c>
      <c r="Y2131" t="s">
        <v>96</v>
      </c>
      <c r="Z2131">
        <v>33.33</v>
      </c>
      <c r="AA2131">
        <v>33.33</v>
      </c>
    </row>
    <row r="2132" spans="1:27" x14ac:dyDescent="0.25">
      <c r="A2132" t="s">
        <v>2431</v>
      </c>
      <c r="B2132" t="s">
        <v>1812</v>
      </c>
      <c r="C2132" s="8" t="s">
        <v>1813</v>
      </c>
      <c r="D2132">
        <v>4.17</v>
      </c>
      <c r="E2132" t="s">
        <v>209</v>
      </c>
      <c r="F2132" t="s">
        <v>210</v>
      </c>
      <c r="G2132" t="s">
        <v>188</v>
      </c>
      <c r="H2132" t="s">
        <v>104</v>
      </c>
      <c r="I2132" t="s">
        <v>204</v>
      </c>
      <c r="J2132">
        <v>9</v>
      </c>
      <c r="K2132">
        <v>4.1700000000000001E-2</v>
      </c>
      <c r="L2132" t="s">
        <v>211</v>
      </c>
      <c r="M2132" t="s">
        <v>211</v>
      </c>
      <c r="N2132">
        <v>50</v>
      </c>
      <c r="O2132">
        <v>100</v>
      </c>
      <c r="P2132">
        <v>100</v>
      </c>
      <c r="Q2132">
        <v>50</v>
      </c>
      <c r="R2132" t="s">
        <v>309</v>
      </c>
      <c r="S2132">
        <v>1</v>
      </c>
      <c r="T2132">
        <v>1</v>
      </c>
      <c r="U2132">
        <v>50</v>
      </c>
      <c r="AA2132">
        <v>0</v>
      </c>
    </row>
    <row r="2133" spans="1:27" x14ac:dyDescent="0.25">
      <c r="A2133" t="s">
        <v>2432</v>
      </c>
      <c r="B2133" t="s">
        <v>1812</v>
      </c>
      <c r="C2133" s="8" t="s">
        <v>1813</v>
      </c>
      <c r="D2133">
        <v>0.69493050000000001</v>
      </c>
      <c r="E2133" t="s">
        <v>214</v>
      </c>
      <c r="F2133" t="s">
        <v>215</v>
      </c>
      <c r="G2133" t="s">
        <v>188</v>
      </c>
      <c r="H2133" t="s">
        <v>104</v>
      </c>
      <c r="I2133" t="s">
        <v>204</v>
      </c>
      <c r="J2133">
        <v>10</v>
      </c>
      <c r="K2133">
        <v>4.1700000000000001E-2</v>
      </c>
      <c r="L2133" t="s">
        <v>88</v>
      </c>
      <c r="M2133" t="s">
        <v>120</v>
      </c>
      <c r="N2133">
        <v>16.664999999999999</v>
      </c>
      <c r="O2133">
        <v>16.664999999999999</v>
      </c>
      <c r="P2133">
        <v>0</v>
      </c>
      <c r="Q2133">
        <v>0</v>
      </c>
      <c r="R2133" t="s">
        <v>309</v>
      </c>
      <c r="S2133">
        <v>1</v>
      </c>
      <c r="T2133">
        <v>1</v>
      </c>
      <c r="U2133">
        <v>0</v>
      </c>
      <c r="W2133">
        <v>0</v>
      </c>
      <c r="X2133">
        <v>3</v>
      </c>
      <c r="Y2133" t="s">
        <v>120</v>
      </c>
      <c r="Z2133">
        <v>16.664999999999999</v>
      </c>
      <c r="AA2133">
        <v>16.664999999999999</v>
      </c>
    </row>
    <row r="2134" spans="1:27" x14ac:dyDescent="0.25">
      <c r="A2134" t="s">
        <v>2433</v>
      </c>
      <c r="B2134" t="s">
        <v>771</v>
      </c>
      <c r="C2134" s="8" t="s">
        <v>772</v>
      </c>
      <c r="D2134">
        <v>0</v>
      </c>
      <c r="E2134" t="s">
        <v>116</v>
      </c>
      <c r="F2134" t="s">
        <v>117</v>
      </c>
      <c r="G2134" t="s">
        <v>85</v>
      </c>
      <c r="H2134" t="s">
        <v>118</v>
      </c>
      <c r="I2134" t="s">
        <v>119</v>
      </c>
      <c r="J2134">
        <v>37</v>
      </c>
      <c r="K2134">
        <v>4.3299999999999998E-2</v>
      </c>
      <c r="L2134" t="s">
        <v>88</v>
      </c>
      <c r="M2134" t="s">
        <v>120</v>
      </c>
      <c r="N2134">
        <v>0</v>
      </c>
      <c r="O2134">
        <v>0</v>
      </c>
      <c r="P2134">
        <v>0</v>
      </c>
      <c r="Q2134">
        <v>0</v>
      </c>
      <c r="R2134" t="s">
        <v>309</v>
      </c>
      <c r="S2134">
        <v>1</v>
      </c>
      <c r="T2134">
        <v>1</v>
      </c>
      <c r="U2134">
        <v>0</v>
      </c>
      <c r="V2134" t="s">
        <v>121</v>
      </c>
      <c r="W2134">
        <v>0</v>
      </c>
      <c r="Y2134" t="s">
        <v>120</v>
      </c>
      <c r="Z2134">
        <v>16.664999999999999</v>
      </c>
      <c r="AA2134">
        <v>0</v>
      </c>
    </row>
    <row r="2135" spans="1:27" x14ac:dyDescent="0.25">
      <c r="A2135" t="s">
        <v>2434</v>
      </c>
      <c r="B2135" t="s">
        <v>771</v>
      </c>
      <c r="C2135" s="8" t="s">
        <v>772</v>
      </c>
      <c r="D2135">
        <v>0</v>
      </c>
      <c r="E2135" t="s">
        <v>138</v>
      </c>
      <c r="F2135" t="s">
        <v>139</v>
      </c>
      <c r="G2135" t="s">
        <v>85</v>
      </c>
      <c r="H2135" t="s">
        <v>118</v>
      </c>
      <c r="I2135" t="s">
        <v>119</v>
      </c>
      <c r="J2135">
        <v>39</v>
      </c>
      <c r="K2135">
        <v>4.3299999999999998E-2</v>
      </c>
      <c r="L2135" t="s">
        <v>88</v>
      </c>
      <c r="M2135" t="s">
        <v>140</v>
      </c>
      <c r="N2135">
        <v>0</v>
      </c>
      <c r="O2135">
        <v>0</v>
      </c>
      <c r="P2135">
        <v>0</v>
      </c>
      <c r="Q2135">
        <v>0</v>
      </c>
      <c r="R2135" t="s">
        <v>309</v>
      </c>
      <c r="S2135">
        <v>1</v>
      </c>
      <c r="T2135">
        <v>1</v>
      </c>
      <c r="U2135">
        <v>0</v>
      </c>
      <c r="V2135" t="s">
        <v>121</v>
      </c>
      <c r="W2135">
        <v>0</v>
      </c>
      <c r="Y2135" t="s">
        <v>140</v>
      </c>
      <c r="Z2135">
        <v>50</v>
      </c>
      <c r="AA2135">
        <v>0</v>
      </c>
    </row>
    <row r="2136" spans="1:27" x14ac:dyDescent="0.25">
      <c r="A2136" t="s">
        <v>2435</v>
      </c>
      <c r="B2136" t="s">
        <v>771</v>
      </c>
      <c r="C2136" s="8" t="s">
        <v>772</v>
      </c>
      <c r="D2136">
        <v>0</v>
      </c>
      <c r="E2136" t="s">
        <v>151</v>
      </c>
      <c r="F2136" t="s">
        <v>152</v>
      </c>
      <c r="G2136" t="s">
        <v>85</v>
      </c>
      <c r="H2136" t="s">
        <v>94</v>
      </c>
      <c r="I2136" t="s">
        <v>95</v>
      </c>
      <c r="J2136">
        <v>17</v>
      </c>
      <c r="K2136">
        <v>1.6299999999999999E-2</v>
      </c>
      <c r="L2136" t="s">
        <v>88</v>
      </c>
      <c r="M2136" t="s">
        <v>89</v>
      </c>
      <c r="N2136">
        <v>0</v>
      </c>
      <c r="O2136">
        <v>0</v>
      </c>
      <c r="P2136">
        <v>0</v>
      </c>
      <c r="Q2136">
        <v>0</v>
      </c>
      <c r="R2136" t="s">
        <v>309</v>
      </c>
      <c r="S2136">
        <v>1</v>
      </c>
      <c r="T2136">
        <v>1</v>
      </c>
      <c r="U2136">
        <v>0</v>
      </c>
      <c r="V2136" t="s">
        <v>90</v>
      </c>
      <c r="W2136">
        <v>0</v>
      </c>
      <c r="Y2136" t="s">
        <v>89</v>
      </c>
      <c r="Z2136">
        <v>0</v>
      </c>
      <c r="AA2136">
        <v>0</v>
      </c>
    </row>
    <row r="2137" spans="1:27" x14ac:dyDescent="0.25">
      <c r="A2137" t="s">
        <v>2436</v>
      </c>
      <c r="B2137" t="s">
        <v>771</v>
      </c>
      <c r="C2137" s="8" t="s">
        <v>772</v>
      </c>
      <c r="D2137">
        <v>0</v>
      </c>
      <c r="E2137" t="s">
        <v>160</v>
      </c>
      <c r="F2137" t="s">
        <v>161</v>
      </c>
      <c r="G2137" t="s">
        <v>85</v>
      </c>
      <c r="H2137" t="s">
        <v>118</v>
      </c>
      <c r="I2137" t="s">
        <v>119</v>
      </c>
      <c r="J2137">
        <v>38</v>
      </c>
      <c r="K2137">
        <v>4.3299999999999998E-2</v>
      </c>
      <c r="L2137" t="s">
        <v>88</v>
      </c>
      <c r="M2137" t="s">
        <v>140</v>
      </c>
      <c r="N2137">
        <v>0</v>
      </c>
      <c r="O2137">
        <v>0</v>
      </c>
      <c r="P2137">
        <v>0</v>
      </c>
      <c r="Q2137">
        <v>0</v>
      </c>
      <c r="R2137" t="s">
        <v>309</v>
      </c>
      <c r="S2137">
        <v>1</v>
      </c>
      <c r="T2137">
        <v>1</v>
      </c>
      <c r="U2137">
        <v>0</v>
      </c>
      <c r="V2137" t="s">
        <v>121</v>
      </c>
      <c r="W2137">
        <v>0</v>
      </c>
      <c r="Y2137" t="s">
        <v>140</v>
      </c>
      <c r="Z2137">
        <v>50</v>
      </c>
      <c r="AA2137">
        <v>0</v>
      </c>
    </row>
    <row r="2138" spans="1:27" x14ac:dyDescent="0.25">
      <c r="A2138" t="s">
        <v>2437</v>
      </c>
      <c r="B2138" t="s">
        <v>771</v>
      </c>
      <c r="C2138" s="8" t="s">
        <v>772</v>
      </c>
      <c r="D2138">
        <v>0</v>
      </c>
      <c r="E2138" t="s">
        <v>163</v>
      </c>
      <c r="F2138" t="s">
        <v>164</v>
      </c>
      <c r="G2138" t="s">
        <v>85</v>
      </c>
      <c r="H2138" t="s">
        <v>165</v>
      </c>
      <c r="I2138" t="s">
        <v>166</v>
      </c>
      <c r="J2138">
        <v>29</v>
      </c>
      <c r="K2138">
        <v>2.1700000000000001E-2</v>
      </c>
      <c r="L2138" t="s">
        <v>88</v>
      </c>
      <c r="M2138" t="s">
        <v>140</v>
      </c>
      <c r="N2138">
        <v>0</v>
      </c>
      <c r="O2138">
        <v>0</v>
      </c>
      <c r="P2138">
        <v>0</v>
      </c>
      <c r="Q2138">
        <v>0</v>
      </c>
      <c r="R2138" t="s">
        <v>309</v>
      </c>
      <c r="S2138">
        <v>1</v>
      </c>
      <c r="T2138">
        <v>1</v>
      </c>
      <c r="U2138">
        <v>0</v>
      </c>
      <c r="V2138" t="s">
        <v>121</v>
      </c>
      <c r="W2138">
        <v>0</v>
      </c>
      <c r="Y2138" t="s">
        <v>140</v>
      </c>
      <c r="Z2138">
        <v>50</v>
      </c>
      <c r="AA2138">
        <v>0</v>
      </c>
    </row>
    <row r="2139" spans="1:27" x14ac:dyDescent="0.25">
      <c r="A2139" t="s">
        <v>2438</v>
      </c>
      <c r="B2139" t="s">
        <v>771</v>
      </c>
      <c r="C2139" s="8" t="s">
        <v>772</v>
      </c>
      <c r="D2139">
        <v>0</v>
      </c>
      <c r="E2139" t="s">
        <v>168</v>
      </c>
      <c r="F2139" t="s">
        <v>169</v>
      </c>
      <c r="G2139" t="s">
        <v>85</v>
      </c>
      <c r="H2139" t="s">
        <v>165</v>
      </c>
      <c r="I2139" t="s">
        <v>166</v>
      </c>
      <c r="J2139">
        <v>30</v>
      </c>
      <c r="K2139">
        <v>2.1700000000000001E-2</v>
      </c>
      <c r="L2139" t="s">
        <v>88</v>
      </c>
      <c r="M2139" t="s">
        <v>140</v>
      </c>
      <c r="N2139">
        <v>0</v>
      </c>
      <c r="O2139">
        <v>0</v>
      </c>
      <c r="P2139">
        <v>0</v>
      </c>
      <c r="Q2139">
        <v>0</v>
      </c>
      <c r="R2139" t="s">
        <v>309</v>
      </c>
      <c r="S2139">
        <v>1</v>
      </c>
      <c r="T2139">
        <v>1</v>
      </c>
      <c r="U2139">
        <v>0</v>
      </c>
      <c r="V2139" t="s">
        <v>121</v>
      </c>
      <c r="W2139">
        <v>0</v>
      </c>
      <c r="Y2139" t="s">
        <v>140</v>
      </c>
      <c r="Z2139">
        <v>50</v>
      </c>
      <c r="AA2139">
        <v>0</v>
      </c>
    </row>
    <row r="2140" spans="1:27" x14ac:dyDescent="0.25">
      <c r="A2140" t="s">
        <v>2439</v>
      </c>
      <c r="B2140" t="s">
        <v>771</v>
      </c>
      <c r="C2140" s="8" t="s">
        <v>772</v>
      </c>
      <c r="D2140">
        <v>1.085</v>
      </c>
      <c r="E2140" t="s">
        <v>171</v>
      </c>
      <c r="F2140" t="s">
        <v>172</v>
      </c>
      <c r="G2140" t="s">
        <v>85</v>
      </c>
      <c r="H2140" t="s">
        <v>165</v>
      </c>
      <c r="I2140" t="s">
        <v>166</v>
      </c>
      <c r="J2140">
        <v>31</v>
      </c>
      <c r="K2140">
        <v>2.1700000000000001E-2</v>
      </c>
      <c r="L2140" t="s">
        <v>88</v>
      </c>
      <c r="M2140" t="s">
        <v>140</v>
      </c>
      <c r="N2140">
        <v>50</v>
      </c>
      <c r="O2140">
        <v>50</v>
      </c>
      <c r="P2140">
        <v>0</v>
      </c>
      <c r="Q2140">
        <v>0</v>
      </c>
      <c r="R2140" t="s">
        <v>309</v>
      </c>
      <c r="S2140">
        <v>1</v>
      </c>
      <c r="T2140">
        <v>1</v>
      </c>
      <c r="U2140">
        <v>0</v>
      </c>
      <c r="V2140" t="s">
        <v>97</v>
      </c>
      <c r="W2140">
        <v>1</v>
      </c>
      <c r="Y2140" t="s">
        <v>140</v>
      </c>
      <c r="Z2140">
        <v>50</v>
      </c>
      <c r="AA2140">
        <v>50</v>
      </c>
    </row>
    <row r="2141" spans="1:27" x14ac:dyDescent="0.25">
      <c r="A2141" t="s">
        <v>2440</v>
      </c>
      <c r="B2141" t="s">
        <v>771</v>
      </c>
      <c r="C2141" s="8" t="s">
        <v>772</v>
      </c>
      <c r="D2141">
        <v>1.085</v>
      </c>
      <c r="E2141" t="s">
        <v>174</v>
      </c>
      <c r="F2141" t="s">
        <v>175</v>
      </c>
      <c r="G2141" t="s">
        <v>85</v>
      </c>
      <c r="H2141" t="s">
        <v>165</v>
      </c>
      <c r="I2141" t="s">
        <v>166</v>
      </c>
      <c r="J2141">
        <v>28</v>
      </c>
      <c r="K2141">
        <v>2.1700000000000001E-2</v>
      </c>
      <c r="L2141" t="s">
        <v>88</v>
      </c>
      <c r="M2141" t="s">
        <v>140</v>
      </c>
      <c r="N2141">
        <v>50</v>
      </c>
      <c r="O2141">
        <v>50</v>
      </c>
      <c r="P2141">
        <v>0</v>
      </c>
      <c r="Q2141">
        <v>0</v>
      </c>
      <c r="R2141" t="s">
        <v>309</v>
      </c>
      <c r="S2141">
        <v>1</v>
      </c>
      <c r="T2141">
        <v>1</v>
      </c>
      <c r="U2141">
        <v>0</v>
      </c>
      <c r="V2141" t="s">
        <v>97</v>
      </c>
      <c r="W2141">
        <v>1</v>
      </c>
      <c r="Y2141" t="s">
        <v>140</v>
      </c>
      <c r="Z2141">
        <v>50</v>
      </c>
      <c r="AA2141">
        <v>50</v>
      </c>
    </row>
    <row r="2142" spans="1:27" x14ac:dyDescent="0.25">
      <c r="A2142" t="s">
        <v>2441</v>
      </c>
      <c r="B2142" t="s">
        <v>771</v>
      </c>
      <c r="C2142" s="8" t="s">
        <v>772</v>
      </c>
      <c r="D2142">
        <v>0</v>
      </c>
      <c r="E2142" t="s">
        <v>177</v>
      </c>
      <c r="F2142" t="s">
        <v>178</v>
      </c>
      <c r="G2142" t="s">
        <v>85</v>
      </c>
      <c r="H2142" t="s">
        <v>165</v>
      </c>
      <c r="I2142" t="s">
        <v>166</v>
      </c>
      <c r="J2142">
        <v>27</v>
      </c>
      <c r="K2142">
        <v>2.1700000000000001E-2</v>
      </c>
      <c r="L2142" t="s">
        <v>88</v>
      </c>
      <c r="M2142" t="s">
        <v>140</v>
      </c>
      <c r="N2142">
        <v>0</v>
      </c>
      <c r="O2142">
        <v>0</v>
      </c>
      <c r="P2142">
        <v>0</v>
      </c>
      <c r="Q2142">
        <v>0</v>
      </c>
      <c r="R2142" t="s">
        <v>309</v>
      </c>
      <c r="S2142">
        <v>1</v>
      </c>
      <c r="T2142">
        <v>1</v>
      </c>
      <c r="U2142">
        <v>0</v>
      </c>
      <c r="V2142" t="s">
        <v>90</v>
      </c>
      <c r="W2142">
        <v>0</v>
      </c>
      <c r="Y2142" t="s">
        <v>140</v>
      </c>
      <c r="Z2142">
        <v>50</v>
      </c>
      <c r="AA2142">
        <v>0</v>
      </c>
    </row>
    <row r="2143" spans="1:27" x14ac:dyDescent="0.25">
      <c r="A2143" t="s">
        <v>2442</v>
      </c>
      <c r="B2143" t="s">
        <v>771</v>
      </c>
      <c r="C2143" s="8" t="s">
        <v>772</v>
      </c>
      <c r="D2143">
        <v>1.085</v>
      </c>
      <c r="E2143" t="s">
        <v>180</v>
      </c>
      <c r="F2143" t="s">
        <v>181</v>
      </c>
      <c r="G2143" t="s">
        <v>85</v>
      </c>
      <c r="H2143" t="s">
        <v>165</v>
      </c>
      <c r="I2143" t="s">
        <v>166</v>
      </c>
      <c r="J2143">
        <v>32</v>
      </c>
      <c r="K2143">
        <v>2.1700000000000001E-2</v>
      </c>
      <c r="L2143" t="s">
        <v>88</v>
      </c>
      <c r="M2143" t="s">
        <v>140</v>
      </c>
      <c r="N2143">
        <v>50</v>
      </c>
      <c r="O2143">
        <v>50</v>
      </c>
      <c r="P2143">
        <v>0</v>
      </c>
      <c r="Q2143">
        <v>0</v>
      </c>
      <c r="R2143" t="s">
        <v>309</v>
      </c>
      <c r="S2143">
        <v>1</v>
      </c>
      <c r="T2143">
        <v>1</v>
      </c>
      <c r="U2143">
        <v>0</v>
      </c>
      <c r="V2143" t="s">
        <v>97</v>
      </c>
      <c r="W2143">
        <v>1</v>
      </c>
      <c r="Y2143" t="s">
        <v>140</v>
      </c>
      <c r="Z2143">
        <v>50</v>
      </c>
      <c r="AA2143">
        <v>50</v>
      </c>
    </row>
    <row r="2144" spans="1:27" x14ac:dyDescent="0.25">
      <c r="A2144" t="s">
        <v>2443</v>
      </c>
      <c r="B2144" t="s">
        <v>771</v>
      </c>
      <c r="C2144" s="8" t="s">
        <v>772</v>
      </c>
      <c r="D2144">
        <v>0</v>
      </c>
      <c r="E2144" t="s">
        <v>183</v>
      </c>
      <c r="F2144" t="s">
        <v>184</v>
      </c>
      <c r="G2144" t="s">
        <v>85</v>
      </c>
      <c r="H2144" t="s">
        <v>104</v>
      </c>
      <c r="I2144" t="s">
        <v>105</v>
      </c>
      <c r="J2144">
        <v>36</v>
      </c>
      <c r="K2144">
        <v>3.2500000000000001E-2</v>
      </c>
      <c r="L2144" t="s">
        <v>88</v>
      </c>
      <c r="M2144" t="s">
        <v>89</v>
      </c>
      <c r="N2144">
        <v>0</v>
      </c>
      <c r="O2144">
        <v>0</v>
      </c>
      <c r="P2144">
        <v>0</v>
      </c>
      <c r="Q2144">
        <v>0</v>
      </c>
      <c r="R2144" t="s">
        <v>309</v>
      </c>
      <c r="S2144">
        <v>1</v>
      </c>
      <c r="T2144">
        <v>1</v>
      </c>
      <c r="U2144">
        <v>0</v>
      </c>
      <c r="V2144" t="s">
        <v>90</v>
      </c>
      <c r="W2144">
        <v>0</v>
      </c>
      <c r="Y2144" t="s">
        <v>89</v>
      </c>
      <c r="Z2144">
        <v>0</v>
      </c>
      <c r="AA2144">
        <v>0</v>
      </c>
    </row>
    <row r="2145" spans="1:27" x14ac:dyDescent="0.25">
      <c r="A2145" t="s">
        <v>2444</v>
      </c>
      <c r="B2145" t="s">
        <v>771</v>
      </c>
      <c r="C2145" s="8" t="s">
        <v>772</v>
      </c>
      <c r="D2145">
        <v>1.25</v>
      </c>
      <c r="E2145" t="s">
        <v>186</v>
      </c>
      <c r="F2145" t="s">
        <v>187</v>
      </c>
      <c r="G2145" t="s">
        <v>188</v>
      </c>
      <c r="H2145" t="s">
        <v>189</v>
      </c>
      <c r="I2145" t="s">
        <v>190</v>
      </c>
      <c r="J2145">
        <v>4</v>
      </c>
      <c r="K2145">
        <v>2.5000000000000001E-2</v>
      </c>
      <c r="L2145" t="s">
        <v>88</v>
      </c>
      <c r="M2145" t="s">
        <v>140</v>
      </c>
      <c r="N2145">
        <v>50</v>
      </c>
      <c r="O2145">
        <v>50</v>
      </c>
      <c r="P2145">
        <v>0</v>
      </c>
      <c r="Q2145">
        <v>0</v>
      </c>
      <c r="R2145" t="s">
        <v>309</v>
      </c>
      <c r="S2145">
        <v>1</v>
      </c>
      <c r="T2145">
        <v>1</v>
      </c>
      <c r="U2145">
        <v>0</v>
      </c>
      <c r="V2145" t="s">
        <v>97</v>
      </c>
      <c r="W2145">
        <v>1</v>
      </c>
      <c r="Y2145" t="s">
        <v>140</v>
      </c>
      <c r="Z2145">
        <v>50</v>
      </c>
      <c r="AA2145">
        <v>50</v>
      </c>
    </row>
    <row r="2146" spans="1:27" x14ac:dyDescent="0.25">
      <c r="A2146" t="s">
        <v>2445</v>
      </c>
      <c r="B2146" t="s">
        <v>771</v>
      </c>
      <c r="C2146" s="8" t="s">
        <v>772</v>
      </c>
      <c r="D2146">
        <v>3.33</v>
      </c>
      <c r="E2146" t="s">
        <v>217</v>
      </c>
      <c r="F2146" t="s">
        <v>218</v>
      </c>
      <c r="G2146" t="s">
        <v>219</v>
      </c>
      <c r="H2146" t="s">
        <v>3</v>
      </c>
      <c r="I2146" t="s">
        <v>3</v>
      </c>
      <c r="J2146">
        <v>1</v>
      </c>
      <c r="K2146">
        <v>3.3300000000000003E-2</v>
      </c>
      <c r="L2146" t="s">
        <v>88</v>
      </c>
      <c r="M2146" t="s">
        <v>221</v>
      </c>
      <c r="N2146">
        <v>100</v>
      </c>
      <c r="O2146">
        <v>100</v>
      </c>
      <c r="P2146">
        <v>0</v>
      </c>
      <c r="Q2146">
        <v>0</v>
      </c>
      <c r="R2146" t="s">
        <v>309</v>
      </c>
      <c r="S2146">
        <v>1</v>
      </c>
      <c r="T2146">
        <v>1</v>
      </c>
      <c r="U2146">
        <v>0</v>
      </c>
      <c r="W2146">
        <v>0</v>
      </c>
      <c r="X2146">
        <v>100</v>
      </c>
      <c r="Y2146" t="s">
        <v>221</v>
      </c>
      <c r="Z2146">
        <v>50</v>
      </c>
      <c r="AA2146">
        <v>100</v>
      </c>
    </row>
    <row r="2147" spans="1:27" x14ac:dyDescent="0.25">
      <c r="A2147" t="s">
        <v>2446</v>
      </c>
      <c r="B2147" t="s">
        <v>771</v>
      </c>
      <c r="C2147" s="8" t="s">
        <v>772</v>
      </c>
      <c r="D2147">
        <v>0</v>
      </c>
      <c r="E2147" t="s">
        <v>223</v>
      </c>
      <c r="F2147" t="s">
        <v>224</v>
      </c>
      <c r="G2147" t="s">
        <v>219</v>
      </c>
      <c r="H2147" t="s">
        <v>3</v>
      </c>
      <c r="I2147" t="s">
        <v>3</v>
      </c>
      <c r="J2147">
        <v>3</v>
      </c>
      <c r="K2147">
        <v>3.3300000000000003E-2</v>
      </c>
      <c r="L2147" t="s">
        <v>88</v>
      </c>
      <c r="M2147" t="s">
        <v>221</v>
      </c>
      <c r="N2147">
        <v>0</v>
      </c>
      <c r="O2147">
        <v>0</v>
      </c>
      <c r="P2147">
        <v>0</v>
      </c>
      <c r="Q2147">
        <v>0</v>
      </c>
      <c r="R2147" t="s">
        <v>309</v>
      </c>
      <c r="S2147">
        <v>1</v>
      </c>
      <c r="T2147">
        <v>1</v>
      </c>
      <c r="U2147">
        <v>0</v>
      </c>
      <c r="W2147">
        <v>0</v>
      </c>
      <c r="X2147">
        <v>0</v>
      </c>
      <c r="Y2147" t="s">
        <v>221</v>
      </c>
      <c r="Z2147">
        <v>50</v>
      </c>
      <c r="AA2147">
        <v>0</v>
      </c>
    </row>
    <row r="2148" spans="1:27" x14ac:dyDescent="0.25">
      <c r="A2148" t="s">
        <v>2447</v>
      </c>
      <c r="B2148" t="s">
        <v>771</v>
      </c>
      <c r="C2148" s="8" t="s">
        <v>772</v>
      </c>
      <c r="D2148">
        <v>2.1644999999999999</v>
      </c>
      <c r="E2148" t="s">
        <v>226</v>
      </c>
      <c r="F2148" t="s">
        <v>227</v>
      </c>
      <c r="G2148" t="s">
        <v>219</v>
      </c>
      <c r="H2148" t="s">
        <v>3</v>
      </c>
      <c r="I2148" t="s">
        <v>3</v>
      </c>
      <c r="J2148">
        <v>2</v>
      </c>
      <c r="K2148">
        <v>3.3300000000000003E-2</v>
      </c>
      <c r="L2148" t="s">
        <v>88</v>
      </c>
      <c r="M2148" t="s">
        <v>221</v>
      </c>
      <c r="N2148">
        <v>65</v>
      </c>
      <c r="O2148">
        <v>65</v>
      </c>
      <c r="P2148">
        <v>0</v>
      </c>
      <c r="Q2148">
        <v>0</v>
      </c>
      <c r="R2148" t="s">
        <v>309</v>
      </c>
      <c r="S2148">
        <v>1</v>
      </c>
      <c r="T2148">
        <v>1</v>
      </c>
      <c r="U2148">
        <v>0</v>
      </c>
      <c r="W2148">
        <v>0</v>
      </c>
      <c r="X2148">
        <v>65</v>
      </c>
      <c r="Y2148" t="s">
        <v>221</v>
      </c>
      <c r="Z2148">
        <v>50</v>
      </c>
      <c r="AA2148">
        <v>65</v>
      </c>
    </row>
    <row r="2149" spans="1:27" x14ac:dyDescent="0.25">
      <c r="A2149" t="s">
        <v>2448</v>
      </c>
      <c r="B2149" t="s">
        <v>2449</v>
      </c>
      <c r="C2149" s="8" t="s">
        <v>2450</v>
      </c>
      <c r="D2149">
        <v>1.85069999999999</v>
      </c>
      <c r="E2149" t="s">
        <v>83</v>
      </c>
      <c r="F2149" t="s">
        <v>84</v>
      </c>
      <c r="G2149" t="s">
        <v>85</v>
      </c>
      <c r="H2149" t="s">
        <v>86</v>
      </c>
      <c r="I2149" t="s">
        <v>87</v>
      </c>
      <c r="J2149">
        <v>24</v>
      </c>
      <c r="K2149">
        <v>1.8599999999999998E-2</v>
      </c>
      <c r="L2149" t="s">
        <v>211</v>
      </c>
      <c r="M2149" t="s">
        <v>211</v>
      </c>
      <c r="N2149">
        <v>50</v>
      </c>
      <c r="O2149">
        <v>99.5</v>
      </c>
      <c r="P2149">
        <v>99</v>
      </c>
      <c r="Q2149">
        <v>49.5</v>
      </c>
      <c r="R2149" t="s">
        <v>212</v>
      </c>
      <c r="S2149">
        <v>1</v>
      </c>
      <c r="T2149">
        <v>1</v>
      </c>
      <c r="U2149">
        <v>49.5</v>
      </c>
      <c r="AA2149">
        <v>0</v>
      </c>
    </row>
    <row r="2150" spans="1:27" x14ac:dyDescent="0.25">
      <c r="A2150" t="s">
        <v>2451</v>
      </c>
      <c r="B2150" t="s">
        <v>2449</v>
      </c>
      <c r="C2150" s="8" t="s">
        <v>2450</v>
      </c>
      <c r="D2150">
        <v>1.63</v>
      </c>
      <c r="E2150" t="s">
        <v>92</v>
      </c>
      <c r="F2150" t="s">
        <v>93</v>
      </c>
      <c r="G2150" t="s">
        <v>85</v>
      </c>
      <c r="H2150" t="s">
        <v>94</v>
      </c>
      <c r="I2150" t="s">
        <v>95</v>
      </c>
      <c r="J2150">
        <v>13</v>
      </c>
      <c r="K2150">
        <v>1.6299999999999999E-2</v>
      </c>
      <c r="L2150" t="s">
        <v>211</v>
      </c>
      <c r="M2150" t="s">
        <v>211</v>
      </c>
      <c r="N2150">
        <v>50</v>
      </c>
      <c r="O2150">
        <v>100</v>
      </c>
      <c r="P2150">
        <v>100</v>
      </c>
      <c r="Q2150">
        <v>50</v>
      </c>
      <c r="R2150" t="s">
        <v>212</v>
      </c>
      <c r="S2150">
        <v>1</v>
      </c>
      <c r="T2150">
        <v>1</v>
      </c>
      <c r="U2150">
        <v>50</v>
      </c>
      <c r="AA2150">
        <v>0</v>
      </c>
    </row>
    <row r="2151" spans="1:27" x14ac:dyDescent="0.25">
      <c r="A2151" t="s">
        <v>2452</v>
      </c>
      <c r="B2151" t="s">
        <v>2449</v>
      </c>
      <c r="C2151" s="8" t="s">
        <v>2450</v>
      </c>
      <c r="D2151">
        <v>1.8599999999999901</v>
      </c>
      <c r="E2151" t="s">
        <v>99</v>
      </c>
      <c r="F2151" t="s">
        <v>100</v>
      </c>
      <c r="G2151" t="s">
        <v>85</v>
      </c>
      <c r="H2151" t="s">
        <v>86</v>
      </c>
      <c r="I2151" t="s">
        <v>87</v>
      </c>
      <c r="J2151">
        <v>26</v>
      </c>
      <c r="K2151">
        <v>1.8599999999999998E-2</v>
      </c>
      <c r="L2151" t="s">
        <v>211</v>
      </c>
      <c r="M2151" t="s">
        <v>211</v>
      </c>
      <c r="N2151">
        <v>50</v>
      </c>
      <c r="O2151">
        <v>100</v>
      </c>
      <c r="P2151">
        <v>100</v>
      </c>
      <c r="Q2151">
        <v>50</v>
      </c>
      <c r="R2151" t="s">
        <v>212</v>
      </c>
      <c r="S2151">
        <v>1</v>
      </c>
      <c r="T2151">
        <v>1</v>
      </c>
      <c r="U2151">
        <v>50</v>
      </c>
      <c r="AA2151">
        <v>0</v>
      </c>
    </row>
    <row r="2152" spans="1:27" x14ac:dyDescent="0.25">
      <c r="A2152" t="s">
        <v>2453</v>
      </c>
      <c r="B2152" t="s">
        <v>2449</v>
      </c>
      <c r="C2152" s="8" t="s">
        <v>2450</v>
      </c>
      <c r="D2152">
        <v>3.1687500000000002</v>
      </c>
      <c r="E2152" t="s">
        <v>102</v>
      </c>
      <c r="F2152" t="s">
        <v>103</v>
      </c>
      <c r="G2152" t="s">
        <v>85</v>
      </c>
      <c r="H2152" t="s">
        <v>104</v>
      </c>
      <c r="I2152" t="s">
        <v>105</v>
      </c>
      <c r="J2152">
        <v>34</v>
      </c>
      <c r="K2152">
        <v>3.2500000000000001E-2</v>
      </c>
      <c r="L2152" t="s">
        <v>211</v>
      </c>
      <c r="M2152" t="s">
        <v>211</v>
      </c>
      <c r="N2152">
        <v>50</v>
      </c>
      <c r="O2152">
        <v>97.5</v>
      </c>
      <c r="P2152">
        <v>95</v>
      </c>
      <c r="Q2152">
        <v>47.5</v>
      </c>
      <c r="R2152" t="s">
        <v>212</v>
      </c>
      <c r="S2152">
        <v>1</v>
      </c>
      <c r="T2152">
        <v>1</v>
      </c>
      <c r="U2152">
        <v>47.5</v>
      </c>
      <c r="AA2152">
        <v>0</v>
      </c>
    </row>
    <row r="2153" spans="1:27" x14ac:dyDescent="0.25">
      <c r="A2153" t="s">
        <v>2454</v>
      </c>
      <c r="B2153" t="s">
        <v>2449</v>
      </c>
      <c r="C2153" s="8" t="s">
        <v>2450</v>
      </c>
      <c r="D2153">
        <v>1.63</v>
      </c>
      <c r="E2153" t="s">
        <v>107</v>
      </c>
      <c r="F2153" t="s">
        <v>108</v>
      </c>
      <c r="G2153" t="s">
        <v>85</v>
      </c>
      <c r="H2153" t="s">
        <v>94</v>
      </c>
      <c r="I2153" t="s">
        <v>95</v>
      </c>
      <c r="J2153">
        <v>19</v>
      </c>
      <c r="K2153">
        <v>1.6299999999999999E-2</v>
      </c>
      <c r="L2153" t="s">
        <v>211</v>
      </c>
      <c r="M2153" t="s">
        <v>211</v>
      </c>
      <c r="N2153">
        <v>50</v>
      </c>
      <c r="O2153">
        <v>100</v>
      </c>
      <c r="P2153">
        <v>100</v>
      </c>
      <c r="Q2153">
        <v>50</v>
      </c>
      <c r="R2153" t="s">
        <v>212</v>
      </c>
      <c r="S2153">
        <v>1</v>
      </c>
      <c r="T2153">
        <v>1</v>
      </c>
      <c r="U2153">
        <v>50</v>
      </c>
      <c r="AA2153">
        <v>0</v>
      </c>
    </row>
    <row r="2154" spans="1:27" x14ac:dyDescent="0.25">
      <c r="A2154" t="s">
        <v>2455</v>
      </c>
      <c r="B2154" t="s">
        <v>2449</v>
      </c>
      <c r="C2154" s="8" t="s">
        <v>2450</v>
      </c>
      <c r="D2154">
        <v>1.85069999999999</v>
      </c>
      <c r="E2154" t="s">
        <v>110</v>
      </c>
      <c r="F2154" t="s">
        <v>111</v>
      </c>
      <c r="G2154" t="s">
        <v>85</v>
      </c>
      <c r="H2154" t="s">
        <v>86</v>
      </c>
      <c r="I2154" t="s">
        <v>87</v>
      </c>
      <c r="J2154">
        <v>20</v>
      </c>
      <c r="K2154">
        <v>1.8599999999999998E-2</v>
      </c>
      <c r="L2154" t="s">
        <v>211</v>
      </c>
      <c r="M2154" t="s">
        <v>211</v>
      </c>
      <c r="N2154">
        <v>50</v>
      </c>
      <c r="O2154">
        <v>99.5</v>
      </c>
      <c r="P2154">
        <v>99</v>
      </c>
      <c r="Q2154">
        <v>49.5</v>
      </c>
      <c r="R2154" t="s">
        <v>212</v>
      </c>
      <c r="S2154">
        <v>1</v>
      </c>
      <c r="T2154">
        <v>1</v>
      </c>
      <c r="U2154">
        <v>49.5</v>
      </c>
      <c r="AA2154">
        <v>0</v>
      </c>
    </row>
    <row r="2155" spans="1:27" x14ac:dyDescent="0.25">
      <c r="A2155" t="s">
        <v>2456</v>
      </c>
      <c r="B2155" t="s">
        <v>2449</v>
      </c>
      <c r="C2155" s="8" t="s">
        <v>2450</v>
      </c>
      <c r="D2155">
        <v>1.63</v>
      </c>
      <c r="E2155" t="s">
        <v>113</v>
      </c>
      <c r="F2155" t="s">
        <v>114</v>
      </c>
      <c r="G2155" t="s">
        <v>85</v>
      </c>
      <c r="H2155" t="s">
        <v>94</v>
      </c>
      <c r="I2155" t="s">
        <v>95</v>
      </c>
      <c r="J2155">
        <v>18</v>
      </c>
      <c r="K2155">
        <v>1.6299999999999999E-2</v>
      </c>
      <c r="L2155" t="s">
        <v>211</v>
      </c>
      <c r="M2155" t="s">
        <v>211</v>
      </c>
      <c r="N2155">
        <v>50</v>
      </c>
      <c r="O2155">
        <v>100</v>
      </c>
      <c r="P2155">
        <v>100</v>
      </c>
      <c r="Q2155">
        <v>50</v>
      </c>
      <c r="R2155" t="s">
        <v>212</v>
      </c>
      <c r="S2155">
        <v>1</v>
      </c>
      <c r="T2155">
        <v>1</v>
      </c>
      <c r="U2155">
        <v>50</v>
      </c>
      <c r="AA2155">
        <v>0</v>
      </c>
    </row>
    <row r="2156" spans="1:27" x14ac:dyDescent="0.25">
      <c r="A2156" t="s">
        <v>2457</v>
      </c>
      <c r="B2156" t="s">
        <v>2449</v>
      </c>
      <c r="C2156" s="8" t="s">
        <v>2450</v>
      </c>
      <c r="D2156">
        <v>2.4132193005696099</v>
      </c>
      <c r="E2156" t="s">
        <v>116</v>
      </c>
      <c r="F2156" t="s">
        <v>117</v>
      </c>
      <c r="G2156" t="s">
        <v>85</v>
      </c>
      <c r="H2156" t="s">
        <v>118</v>
      </c>
      <c r="I2156" t="s">
        <v>119</v>
      </c>
      <c r="J2156">
        <v>37</v>
      </c>
      <c r="K2156">
        <v>4.3299999999999998E-2</v>
      </c>
      <c r="L2156" t="s">
        <v>211</v>
      </c>
      <c r="M2156" t="s">
        <v>211</v>
      </c>
      <c r="N2156">
        <v>50</v>
      </c>
      <c r="O2156">
        <v>55.7325473573</v>
      </c>
      <c r="P2156">
        <v>11.465094714499999</v>
      </c>
      <c r="Q2156">
        <v>5.7325473572699996</v>
      </c>
      <c r="R2156" t="s">
        <v>212</v>
      </c>
      <c r="S2156">
        <v>1</v>
      </c>
      <c r="T2156">
        <v>1</v>
      </c>
      <c r="U2156">
        <v>5.7325473572699996</v>
      </c>
      <c r="AA2156">
        <v>0</v>
      </c>
    </row>
    <row r="2157" spans="1:27" x14ac:dyDescent="0.25">
      <c r="A2157" t="s">
        <v>2458</v>
      </c>
      <c r="B2157" t="s">
        <v>2449</v>
      </c>
      <c r="C2157" s="8" t="s">
        <v>2450</v>
      </c>
      <c r="D2157">
        <v>1.7204999999999999</v>
      </c>
      <c r="E2157" t="s">
        <v>123</v>
      </c>
      <c r="F2157" t="s">
        <v>124</v>
      </c>
      <c r="G2157" t="s">
        <v>85</v>
      </c>
      <c r="H2157" t="s">
        <v>86</v>
      </c>
      <c r="I2157" t="s">
        <v>87</v>
      </c>
      <c r="J2157">
        <v>23</v>
      </c>
      <c r="K2157">
        <v>1.8599999999999998E-2</v>
      </c>
      <c r="L2157" t="s">
        <v>211</v>
      </c>
      <c r="M2157" t="s">
        <v>211</v>
      </c>
      <c r="N2157">
        <v>50</v>
      </c>
      <c r="O2157">
        <v>92.5</v>
      </c>
      <c r="P2157">
        <v>85</v>
      </c>
      <c r="Q2157">
        <v>42.5</v>
      </c>
      <c r="R2157" t="s">
        <v>212</v>
      </c>
      <c r="S2157">
        <v>1</v>
      </c>
      <c r="T2157">
        <v>1</v>
      </c>
      <c r="U2157">
        <v>42.5</v>
      </c>
      <c r="AA2157">
        <v>0</v>
      </c>
    </row>
    <row r="2158" spans="1:27" x14ac:dyDescent="0.25">
      <c r="A2158" t="s">
        <v>2459</v>
      </c>
      <c r="B2158" t="s">
        <v>2449</v>
      </c>
      <c r="C2158" s="8" t="s">
        <v>2450</v>
      </c>
      <c r="D2158">
        <v>1.8599999999999901</v>
      </c>
      <c r="E2158" t="s">
        <v>126</v>
      </c>
      <c r="F2158" t="s">
        <v>127</v>
      </c>
      <c r="G2158" t="s">
        <v>85</v>
      </c>
      <c r="H2158" t="s">
        <v>86</v>
      </c>
      <c r="I2158" t="s">
        <v>87</v>
      </c>
      <c r="J2158">
        <v>22</v>
      </c>
      <c r="K2158">
        <v>1.8599999999999998E-2</v>
      </c>
      <c r="L2158" t="s">
        <v>211</v>
      </c>
      <c r="M2158" t="s">
        <v>211</v>
      </c>
      <c r="N2158">
        <v>50</v>
      </c>
      <c r="O2158">
        <v>100</v>
      </c>
      <c r="P2158">
        <v>100</v>
      </c>
      <c r="Q2158">
        <v>50</v>
      </c>
      <c r="R2158" t="s">
        <v>212</v>
      </c>
      <c r="S2158">
        <v>1</v>
      </c>
      <c r="T2158">
        <v>1</v>
      </c>
      <c r="U2158">
        <v>50</v>
      </c>
      <c r="AA2158">
        <v>0</v>
      </c>
    </row>
    <row r="2159" spans="1:27" x14ac:dyDescent="0.25">
      <c r="A2159" t="s">
        <v>2460</v>
      </c>
      <c r="B2159" t="s">
        <v>2449</v>
      </c>
      <c r="C2159" s="8" t="s">
        <v>2450</v>
      </c>
      <c r="D2159">
        <v>1.6136999999999999</v>
      </c>
      <c r="E2159" t="s">
        <v>129</v>
      </c>
      <c r="F2159" t="s">
        <v>130</v>
      </c>
      <c r="G2159" t="s">
        <v>85</v>
      </c>
      <c r="H2159" t="s">
        <v>94</v>
      </c>
      <c r="I2159" t="s">
        <v>95</v>
      </c>
      <c r="J2159">
        <v>15</v>
      </c>
      <c r="K2159">
        <v>1.6299999999999999E-2</v>
      </c>
      <c r="L2159" t="s">
        <v>211</v>
      </c>
      <c r="M2159" t="s">
        <v>211</v>
      </c>
      <c r="N2159">
        <v>50</v>
      </c>
      <c r="O2159">
        <v>99</v>
      </c>
      <c r="P2159">
        <v>98</v>
      </c>
      <c r="Q2159">
        <v>49</v>
      </c>
      <c r="R2159" t="s">
        <v>212</v>
      </c>
      <c r="S2159">
        <v>1</v>
      </c>
      <c r="T2159">
        <v>1</v>
      </c>
      <c r="U2159">
        <v>49</v>
      </c>
      <c r="AA2159">
        <v>0</v>
      </c>
    </row>
    <row r="2160" spans="1:27" x14ac:dyDescent="0.25">
      <c r="A2160" t="s">
        <v>2461</v>
      </c>
      <c r="B2160" t="s">
        <v>2449</v>
      </c>
      <c r="C2160" s="8" t="s">
        <v>2450</v>
      </c>
      <c r="D2160">
        <v>1.8599999999999901</v>
      </c>
      <c r="E2160" t="s">
        <v>132</v>
      </c>
      <c r="F2160" t="s">
        <v>133</v>
      </c>
      <c r="G2160" t="s">
        <v>85</v>
      </c>
      <c r="H2160" t="s">
        <v>86</v>
      </c>
      <c r="I2160" t="s">
        <v>87</v>
      </c>
      <c r="J2160">
        <v>21</v>
      </c>
      <c r="K2160">
        <v>1.8599999999999998E-2</v>
      </c>
      <c r="L2160" t="s">
        <v>211</v>
      </c>
      <c r="M2160" t="s">
        <v>211</v>
      </c>
      <c r="N2160">
        <v>50</v>
      </c>
      <c r="O2160">
        <v>100</v>
      </c>
      <c r="P2160">
        <v>100</v>
      </c>
      <c r="Q2160">
        <v>50</v>
      </c>
      <c r="R2160" t="s">
        <v>212</v>
      </c>
      <c r="S2160">
        <v>1</v>
      </c>
      <c r="T2160">
        <v>1</v>
      </c>
      <c r="U2160">
        <v>50</v>
      </c>
      <c r="AA2160">
        <v>0</v>
      </c>
    </row>
    <row r="2161" spans="1:27" x14ac:dyDescent="0.25">
      <c r="A2161" t="s">
        <v>2462</v>
      </c>
      <c r="B2161" t="s">
        <v>2449</v>
      </c>
      <c r="C2161" s="8" t="s">
        <v>2450</v>
      </c>
      <c r="D2161">
        <v>1.62592673922321</v>
      </c>
      <c r="E2161" t="s">
        <v>135</v>
      </c>
      <c r="F2161" t="s">
        <v>136</v>
      </c>
      <c r="G2161" t="s">
        <v>85</v>
      </c>
      <c r="H2161" t="s">
        <v>94</v>
      </c>
      <c r="I2161" t="s">
        <v>95</v>
      </c>
      <c r="J2161">
        <v>14</v>
      </c>
      <c r="K2161">
        <v>1.6299999999999999E-2</v>
      </c>
      <c r="L2161" t="s">
        <v>211</v>
      </c>
      <c r="M2161" t="s">
        <v>211</v>
      </c>
      <c r="N2161">
        <v>50</v>
      </c>
      <c r="O2161">
        <v>99.750106700800004</v>
      </c>
      <c r="P2161">
        <v>99.500213401600007</v>
      </c>
      <c r="Q2161">
        <v>49.750106700800004</v>
      </c>
      <c r="R2161" t="s">
        <v>212</v>
      </c>
      <c r="S2161">
        <v>1</v>
      </c>
      <c r="T2161">
        <v>1</v>
      </c>
      <c r="U2161">
        <v>49.750106700800004</v>
      </c>
      <c r="AA2161">
        <v>0</v>
      </c>
    </row>
    <row r="2162" spans="1:27" x14ac:dyDescent="0.25">
      <c r="A2162" t="s">
        <v>2463</v>
      </c>
      <c r="B2162" t="s">
        <v>2449</v>
      </c>
      <c r="C2162" s="8" t="s">
        <v>2450</v>
      </c>
      <c r="D2162">
        <v>3.6274273450824301</v>
      </c>
      <c r="E2162" t="s">
        <v>138</v>
      </c>
      <c r="F2162" t="s">
        <v>139</v>
      </c>
      <c r="G2162" t="s">
        <v>85</v>
      </c>
      <c r="H2162" t="s">
        <v>118</v>
      </c>
      <c r="I2162" t="s">
        <v>119</v>
      </c>
      <c r="J2162">
        <v>39</v>
      </c>
      <c r="K2162">
        <v>4.3299999999999998E-2</v>
      </c>
      <c r="L2162" t="s">
        <v>211</v>
      </c>
      <c r="M2162" t="s">
        <v>211</v>
      </c>
      <c r="N2162">
        <v>50</v>
      </c>
      <c r="O2162">
        <v>83.774303581599995</v>
      </c>
      <c r="P2162">
        <v>67.548607163200003</v>
      </c>
      <c r="Q2162">
        <v>33.774303581600002</v>
      </c>
      <c r="R2162" t="s">
        <v>212</v>
      </c>
      <c r="S2162">
        <v>1</v>
      </c>
      <c r="T2162">
        <v>1</v>
      </c>
      <c r="U2162">
        <v>33.774303581600002</v>
      </c>
      <c r="AA2162">
        <v>0</v>
      </c>
    </row>
    <row r="2163" spans="1:27" x14ac:dyDescent="0.25">
      <c r="A2163" t="s">
        <v>2464</v>
      </c>
      <c r="B2163" t="s">
        <v>2449</v>
      </c>
      <c r="C2163" s="8" t="s">
        <v>2450</v>
      </c>
      <c r="D2163">
        <v>3.1687500000000002</v>
      </c>
      <c r="E2163" t="s">
        <v>142</v>
      </c>
      <c r="F2163" t="s">
        <v>143</v>
      </c>
      <c r="G2163" t="s">
        <v>85</v>
      </c>
      <c r="H2163" t="s">
        <v>104</v>
      </c>
      <c r="I2163" t="s">
        <v>105</v>
      </c>
      <c r="J2163">
        <v>33</v>
      </c>
      <c r="K2163">
        <v>3.2500000000000001E-2</v>
      </c>
      <c r="L2163" t="s">
        <v>211</v>
      </c>
      <c r="M2163" t="s">
        <v>211</v>
      </c>
      <c r="N2163">
        <v>50</v>
      </c>
      <c r="O2163">
        <v>97.5</v>
      </c>
      <c r="P2163">
        <v>95</v>
      </c>
      <c r="Q2163">
        <v>47.5</v>
      </c>
      <c r="R2163" t="s">
        <v>212</v>
      </c>
      <c r="S2163">
        <v>1</v>
      </c>
      <c r="T2163">
        <v>1</v>
      </c>
      <c r="U2163">
        <v>47.5</v>
      </c>
      <c r="AA2163">
        <v>0</v>
      </c>
    </row>
    <row r="2164" spans="1:27" x14ac:dyDescent="0.25">
      <c r="A2164" t="s">
        <v>2465</v>
      </c>
      <c r="B2164" t="s">
        <v>2449</v>
      </c>
      <c r="C2164" s="8" t="s">
        <v>2450</v>
      </c>
      <c r="D2164">
        <v>0.93929999999999902</v>
      </c>
      <c r="E2164" t="s">
        <v>145</v>
      </c>
      <c r="F2164" t="s">
        <v>146</v>
      </c>
      <c r="G2164" t="s">
        <v>85</v>
      </c>
      <c r="H2164" t="s">
        <v>86</v>
      </c>
      <c r="I2164" t="s">
        <v>87</v>
      </c>
      <c r="J2164">
        <v>25</v>
      </c>
      <c r="K2164">
        <v>1.8599999999999998E-2</v>
      </c>
      <c r="L2164" t="s">
        <v>211</v>
      </c>
      <c r="M2164" t="s">
        <v>211</v>
      </c>
      <c r="N2164">
        <v>50</v>
      </c>
      <c r="O2164">
        <v>50.5</v>
      </c>
      <c r="P2164">
        <v>1</v>
      </c>
      <c r="Q2164">
        <v>0.5</v>
      </c>
      <c r="R2164" t="s">
        <v>212</v>
      </c>
      <c r="S2164">
        <v>1</v>
      </c>
      <c r="T2164">
        <v>1</v>
      </c>
      <c r="U2164">
        <v>0.5</v>
      </c>
      <c r="AA2164">
        <v>0</v>
      </c>
    </row>
    <row r="2165" spans="1:27" x14ac:dyDescent="0.25">
      <c r="A2165" t="s">
        <v>2466</v>
      </c>
      <c r="B2165" t="s">
        <v>2449</v>
      </c>
      <c r="C2165" s="8" t="s">
        <v>2450</v>
      </c>
      <c r="D2165">
        <v>1.62725570464062</v>
      </c>
      <c r="E2165" t="s">
        <v>148</v>
      </c>
      <c r="F2165" t="s">
        <v>149</v>
      </c>
      <c r="G2165" t="s">
        <v>85</v>
      </c>
      <c r="H2165" t="s">
        <v>94</v>
      </c>
      <c r="I2165" t="s">
        <v>95</v>
      </c>
      <c r="J2165">
        <v>16</v>
      </c>
      <c r="K2165">
        <v>1.6299999999999999E-2</v>
      </c>
      <c r="L2165" t="s">
        <v>211</v>
      </c>
      <c r="M2165" t="s">
        <v>211</v>
      </c>
      <c r="N2165">
        <v>50</v>
      </c>
      <c r="O2165">
        <v>99.831638321499995</v>
      </c>
      <c r="P2165">
        <v>99.663276643000003</v>
      </c>
      <c r="Q2165">
        <v>49.831638321500002</v>
      </c>
      <c r="R2165" t="s">
        <v>212</v>
      </c>
      <c r="S2165">
        <v>1</v>
      </c>
      <c r="T2165">
        <v>1</v>
      </c>
      <c r="U2165">
        <v>49.831638321500002</v>
      </c>
      <c r="AA2165">
        <v>0</v>
      </c>
    </row>
    <row r="2166" spans="1:27" x14ac:dyDescent="0.25">
      <c r="A2166" t="s">
        <v>2467</v>
      </c>
      <c r="B2166" t="s">
        <v>2449</v>
      </c>
      <c r="C2166" s="8" t="s">
        <v>2450</v>
      </c>
      <c r="D2166">
        <v>1.63</v>
      </c>
      <c r="E2166" t="s">
        <v>151</v>
      </c>
      <c r="F2166" t="s">
        <v>152</v>
      </c>
      <c r="G2166" t="s">
        <v>85</v>
      </c>
      <c r="H2166" t="s">
        <v>94</v>
      </c>
      <c r="I2166" t="s">
        <v>95</v>
      </c>
      <c r="J2166">
        <v>17</v>
      </c>
      <c r="K2166">
        <v>1.6299999999999999E-2</v>
      </c>
      <c r="L2166" t="s">
        <v>211</v>
      </c>
      <c r="M2166" t="s">
        <v>211</v>
      </c>
      <c r="N2166">
        <v>50</v>
      </c>
      <c r="O2166">
        <v>100</v>
      </c>
      <c r="P2166">
        <v>100</v>
      </c>
      <c r="Q2166">
        <v>50</v>
      </c>
      <c r="R2166" t="s">
        <v>212</v>
      </c>
      <c r="S2166">
        <v>1</v>
      </c>
      <c r="T2166">
        <v>1</v>
      </c>
      <c r="U2166">
        <v>50</v>
      </c>
      <c r="AA2166">
        <v>0</v>
      </c>
    </row>
    <row r="2167" spans="1:27" x14ac:dyDescent="0.25">
      <c r="A2167" t="s">
        <v>2468</v>
      </c>
      <c r="B2167" t="s">
        <v>2449</v>
      </c>
      <c r="C2167" s="8" t="s">
        <v>2450</v>
      </c>
      <c r="D2167">
        <v>1.53219999999999</v>
      </c>
      <c r="E2167" t="s">
        <v>154</v>
      </c>
      <c r="F2167" t="s">
        <v>155</v>
      </c>
      <c r="G2167" t="s">
        <v>85</v>
      </c>
      <c r="H2167" t="s">
        <v>94</v>
      </c>
      <c r="I2167" t="s">
        <v>95</v>
      </c>
      <c r="J2167">
        <v>12</v>
      </c>
      <c r="K2167">
        <v>1.6299999999999999E-2</v>
      </c>
      <c r="L2167" t="s">
        <v>211</v>
      </c>
      <c r="M2167" t="s">
        <v>211</v>
      </c>
      <c r="N2167">
        <v>50</v>
      </c>
      <c r="O2167">
        <v>94</v>
      </c>
      <c r="P2167">
        <v>88</v>
      </c>
      <c r="Q2167">
        <v>44</v>
      </c>
      <c r="R2167" t="s">
        <v>212</v>
      </c>
      <c r="S2167">
        <v>1</v>
      </c>
      <c r="T2167">
        <v>1</v>
      </c>
      <c r="U2167">
        <v>44</v>
      </c>
      <c r="AA2167">
        <v>0</v>
      </c>
    </row>
    <row r="2168" spans="1:27" x14ac:dyDescent="0.25">
      <c r="A2168" t="s">
        <v>2469</v>
      </c>
      <c r="B2168" t="s">
        <v>2449</v>
      </c>
      <c r="C2168" s="8" t="s">
        <v>2450</v>
      </c>
      <c r="D2168">
        <v>3.0225</v>
      </c>
      <c r="E2168" t="s">
        <v>157</v>
      </c>
      <c r="F2168" t="s">
        <v>158</v>
      </c>
      <c r="G2168" t="s">
        <v>85</v>
      </c>
      <c r="H2168" t="s">
        <v>104</v>
      </c>
      <c r="I2168" t="s">
        <v>105</v>
      </c>
      <c r="J2168">
        <v>35</v>
      </c>
      <c r="K2168">
        <v>3.2500000000000001E-2</v>
      </c>
      <c r="L2168" t="s">
        <v>211</v>
      </c>
      <c r="M2168" t="s">
        <v>211</v>
      </c>
      <c r="N2168">
        <v>50</v>
      </c>
      <c r="O2168">
        <v>93</v>
      </c>
      <c r="P2168">
        <v>86</v>
      </c>
      <c r="Q2168">
        <v>43</v>
      </c>
      <c r="R2168" t="s">
        <v>212</v>
      </c>
      <c r="S2168">
        <v>1</v>
      </c>
      <c r="T2168">
        <v>1</v>
      </c>
      <c r="U2168">
        <v>43</v>
      </c>
      <c r="AA2168">
        <v>0</v>
      </c>
    </row>
    <row r="2169" spans="1:27" x14ac:dyDescent="0.25">
      <c r="A2169" t="s">
        <v>2470</v>
      </c>
      <c r="B2169" t="s">
        <v>2449</v>
      </c>
      <c r="C2169" s="8" t="s">
        <v>2450</v>
      </c>
      <c r="D2169">
        <v>3.00935</v>
      </c>
      <c r="E2169" t="s">
        <v>160</v>
      </c>
      <c r="F2169" t="s">
        <v>161</v>
      </c>
      <c r="G2169" t="s">
        <v>85</v>
      </c>
      <c r="H2169" t="s">
        <v>118</v>
      </c>
      <c r="I2169" t="s">
        <v>119</v>
      </c>
      <c r="J2169">
        <v>38</v>
      </c>
      <c r="K2169">
        <v>4.3299999999999998E-2</v>
      </c>
      <c r="L2169" t="s">
        <v>211</v>
      </c>
      <c r="M2169" t="s">
        <v>211</v>
      </c>
      <c r="N2169">
        <v>50</v>
      </c>
      <c r="O2169">
        <v>69.5</v>
      </c>
      <c r="P2169">
        <v>39</v>
      </c>
      <c r="Q2169">
        <v>19.5</v>
      </c>
      <c r="R2169" t="s">
        <v>212</v>
      </c>
      <c r="S2169">
        <v>1</v>
      </c>
      <c r="T2169">
        <v>1</v>
      </c>
      <c r="U2169">
        <v>19.5</v>
      </c>
      <c r="AA2169">
        <v>0</v>
      </c>
    </row>
    <row r="2170" spans="1:27" x14ac:dyDescent="0.25">
      <c r="A2170" t="s">
        <v>2471</v>
      </c>
      <c r="B2170" t="s">
        <v>2449</v>
      </c>
      <c r="C2170" s="8" t="s">
        <v>2450</v>
      </c>
      <c r="D2170">
        <v>1.6492</v>
      </c>
      <c r="E2170" t="s">
        <v>163</v>
      </c>
      <c r="F2170" t="s">
        <v>164</v>
      </c>
      <c r="G2170" t="s">
        <v>85</v>
      </c>
      <c r="H2170" t="s">
        <v>165</v>
      </c>
      <c r="I2170" t="s">
        <v>166</v>
      </c>
      <c r="J2170">
        <v>29</v>
      </c>
      <c r="K2170">
        <v>2.1700000000000001E-2</v>
      </c>
      <c r="L2170" t="s">
        <v>211</v>
      </c>
      <c r="M2170" t="s">
        <v>211</v>
      </c>
      <c r="N2170">
        <v>50</v>
      </c>
      <c r="O2170">
        <v>76</v>
      </c>
      <c r="P2170">
        <v>52</v>
      </c>
      <c r="Q2170">
        <v>26</v>
      </c>
      <c r="R2170" t="s">
        <v>212</v>
      </c>
      <c r="S2170">
        <v>1</v>
      </c>
      <c r="T2170">
        <v>1</v>
      </c>
      <c r="U2170">
        <v>26</v>
      </c>
      <c r="AA2170">
        <v>0</v>
      </c>
    </row>
    <row r="2171" spans="1:27" x14ac:dyDescent="0.25">
      <c r="A2171" t="s">
        <v>2472</v>
      </c>
      <c r="B2171" t="s">
        <v>2449</v>
      </c>
      <c r="C2171" s="8" t="s">
        <v>2450</v>
      </c>
      <c r="D2171">
        <v>1.4973000000000001</v>
      </c>
      <c r="E2171" t="s">
        <v>168</v>
      </c>
      <c r="F2171" t="s">
        <v>169</v>
      </c>
      <c r="G2171" t="s">
        <v>85</v>
      </c>
      <c r="H2171" t="s">
        <v>165</v>
      </c>
      <c r="I2171" t="s">
        <v>166</v>
      </c>
      <c r="J2171">
        <v>30</v>
      </c>
      <c r="K2171">
        <v>2.1700000000000001E-2</v>
      </c>
      <c r="L2171" t="s">
        <v>211</v>
      </c>
      <c r="M2171" t="s">
        <v>211</v>
      </c>
      <c r="N2171">
        <v>50</v>
      </c>
      <c r="O2171">
        <v>69</v>
      </c>
      <c r="P2171">
        <v>38</v>
      </c>
      <c r="Q2171">
        <v>19</v>
      </c>
      <c r="R2171" t="s">
        <v>212</v>
      </c>
      <c r="S2171">
        <v>1</v>
      </c>
      <c r="T2171">
        <v>1</v>
      </c>
      <c r="U2171">
        <v>19</v>
      </c>
      <c r="AA2171">
        <v>0</v>
      </c>
    </row>
    <row r="2172" spans="1:27" x14ac:dyDescent="0.25">
      <c r="A2172" t="s">
        <v>2473</v>
      </c>
      <c r="B2172" t="s">
        <v>2449</v>
      </c>
      <c r="C2172" s="8" t="s">
        <v>2450</v>
      </c>
      <c r="D2172">
        <v>1.1427562942779199</v>
      </c>
      <c r="E2172" t="s">
        <v>171</v>
      </c>
      <c r="F2172" t="s">
        <v>172</v>
      </c>
      <c r="G2172" t="s">
        <v>85</v>
      </c>
      <c r="H2172" t="s">
        <v>165</v>
      </c>
      <c r="I2172" t="s">
        <v>166</v>
      </c>
      <c r="J2172">
        <v>31</v>
      </c>
      <c r="K2172">
        <v>2.1700000000000001E-2</v>
      </c>
      <c r="L2172" t="s">
        <v>211</v>
      </c>
      <c r="M2172" t="s">
        <v>211</v>
      </c>
      <c r="N2172">
        <v>50</v>
      </c>
      <c r="O2172">
        <v>52.661580381500002</v>
      </c>
      <c r="P2172">
        <v>5.3231607629399997</v>
      </c>
      <c r="Q2172">
        <v>2.6615803814699999</v>
      </c>
      <c r="R2172" t="s">
        <v>212</v>
      </c>
      <c r="S2172">
        <v>1</v>
      </c>
      <c r="T2172">
        <v>1</v>
      </c>
      <c r="U2172">
        <v>2.6615803814699999</v>
      </c>
      <c r="AA2172">
        <v>0</v>
      </c>
    </row>
    <row r="2173" spans="1:27" x14ac:dyDescent="0.25">
      <c r="A2173" t="s">
        <v>2474</v>
      </c>
      <c r="B2173" t="s">
        <v>2449</v>
      </c>
      <c r="C2173" s="8" t="s">
        <v>2450</v>
      </c>
      <c r="D2173">
        <v>1.3237000000000001</v>
      </c>
      <c r="E2173" t="s">
        <v>174</v>
      </c>
      <c r="F2173" t="s">
        <v>175</v>
      </c>
      <c r="G2173" t="s">
        <v>85</v>
      </c>
      <c r="H2173" t="s">
        <v>165</v>
      </c>
      <c r="I2173" t="s">
        <v>166</v>
      </c>
      <c r="J2173">
        <v>28</v>
      </c>
      <c r="K2173">
        <v>2.1700000000000001E-2</v>
      </c>
      <c r="L2173" t="s">
        <v>211</v>
      </c>
      <c r="M2173" t="s">
        <v>211</v>
      </c>
      <c r="N2173">
        <v>50</v>
      </c>
      <c r="O2173">
        <v>61</v>
      </c>
      <c r="P2173">
        <v>22</v>
      </c>
      <c r="Q2173">
        <v>11</v>
      </c>
      <c r="R2173" t="s">
        <v>212</v>
      </c>
      <c r="S2173">
        <v>1</v>
      </c>
      <c r="T2173">
        <v>1</v>
      </c>
      <c r="U2173">
        <v>11</v>
      </c>
      <c r="AA2173">
        <v>0</v>
      </c>
    </row>
    <row r="2174" spans="1:27" x14ac:dyDescent="0.25">
      <c r="A2174" t="s">
        <v>2475</v>
      </c>
      <c r="B2174" t="s">
        <v>2449</v>
      </c>
      <c r="C2174" s="8" t="s">
        <v>2450</v>
      </c>
      <c r="D2174">
        <v>1.09585</v>
      </c>
      <c r="E2174" t="s">
        <v>177</v>
      </c>
      <c r="F2174" t="s">
        <v>178</v>
      </c>
      <c r="G2174" t="s">
        <v>85</v>
      </c>
      <c r="H2174" t="s">
        <v>165</v>
      </c>
      <c r="I2174" t="s">
        <v>166</v>
      </c>
      <c r="J2174">
        <v>27</v>
      </c>
      <c r="K2174">
        <v>2.1700000000000001E-2</v>
      </c>
      <c r="L2174" t="s">
        <v>211</v>
      </c>
      <c r="M2174" t="s">
        <v>211</v>
      </c>
      <c r="N2174">
        <v>50</v>
      </c>
      <c r="O2174">
        <v>50.5</v>
      </c>
      <c r="P2174">
        <v>1</v>
      </c>
      <c r="Q2174">
        <v>0.5</v>
      </c>
      <c r="R2174" t="s">
        <v>212</v>
      </c>
      <c r="S2174">
        <v>1</v>
      </c>
      <c r="T2174">
        <v>1</v>
      </c>
      <c r="U2174">
        <v>0.5</v>
      </c>
      <c r="AA2174">
        <v>0</v>
      </c>
    </row>
    <row r="2175" spans="1:27" x14ac:dyDescent="0.25">
      <c r="A2175" t="s">
        <v>2476</v>
      </c>
      <c r="B2175" t="s">
        <v>2449</v>
      </c>
      <c r="C2175" s="8" t="s">
        <v>2450</v>
      </c>
      <c r="D2175">
        <v>1.1392500000000001</v>
      </c>
      <c r="E2175" t="s">
        <v>180</v>
      </c>
      <c r="F2175" t="s">
        <v>181</v>
      </c>
      <c r="G2175" t="s">
        <v>85</v>
      </c>
      <c r="H2175" t="s">
        <v>165</v>
      </c>
      <c r="I2175" t="s">
        <v>166</v>
      </c>
      <c r="J2175">
        <v>32</v>
      </c>
      <c r="K2175">
        <v>2.1700000000000001E-2</v>
      </c>
      <c r="L2175" t="s">
        <v>211</v>
      </c>
      <c r="M2175" t="s">
        <v>211</v>
      </c>
      <c r="N2175">
        <v>50</v>
      </c>
      <c r="O2175">
        <v>52.5</v>
      </c>
      <c r="P2175">
        <v>5</v>
      </c>
      <c r="Q2175">
        <v>2.5</v>
      </c>
      <c r="R2175" t="s">
        <v>212</v>
      </c>
      <c r="S2175">
        <v>1</v>
      </c>
      <c r="T2175">
        <v>1</v>
      </c>
      <c r="U2175">
        <v>2.5</v>
      </c>
      <c r="AA2175">
        <v>0</v>
      </c>
    </row>
    <row r="2176" spans="1:27" x14ac:dyDescent="0.25">
      <c r="A2176" t="s">
        <v>2477</v>
      </c>
      <c r="B2176" t="s">
        <v>2449</v>
      </c>
      <c r="C2176" s="8" t="s">
        <v>2450</v>
      </c>
      <c r="D2176">
        <v>2.5</v>
      </c>
      <c r="E2176" t="s">
        <v>186</v>
      </c>
      <c r="F2176" t="s">
        <v>187</v>
      </c>
      <c r="G2176" t="s">
        <v>188</v>
      </c>
      <c r="H2176" t="s">
        <v>189</v>
      </c>
      <c r="I2176" t="s">
        <v>190</v>
      </c>
      <c r="J2176">
        <v>4</v>
      </c>
      <c r="K2176">
        <v>2.5000000000000001E-2</v>
      </c>
      <c r="L2176" t="s">
        <v>211</v>
      </c>
      <c r="M2176" t="s">
        <v>211</v>
      </c>
      <c r="N2176">
        <v>50</v>
      </c>
      <c r="O2176">
        <v>100</v>
      </c>
      <c r="P2176">
        <v>100</v>
      </c>
      <c r="Q2176">
        <v>50</v>
      </c>
      <c r="R2176" t="s">
        <v>212</v>
      </c>
      <c r="S2176">
        <v>1</v>
      </c>
      <c r="T2176">
        <v>1</v>
      </c>
      <c r="U2176">
        <v>50</v>
      </c>
      <c r="AA2176">
        <v>0</v>
      </c>
    </row>
    <row r="2177" spans="1:27" x14ac:dyDescent="0.25">
      <c r="A2177" t="s">
        <v>2478</v>
      </c>
      <c r="B2177" t="s">
        <v>2449</v>
      </c>
      <c r="C2177" s="8" t="s">
        <v>2450</v>
      </c>
      <c r="D2177">
        <v>2.5</v>
      </c>
      <c r="E2177" t="s">
        <v>192</v>
      </c>
      <c r="F2177" t="s">
        <v>193</v>
      </c>
      <c r="G2177" t="s">
        <v>188</v>
      </c>
      <c r="H2177" t="s">
        <v>189</v>
      </c>
      <c r="I2177" t="s">
        <v>190</v>
      </c>
      <c r="J2177">
        <v>5</v>
      </c>
      <c r="K2177">
        <v>2.5000000000000001E-2</v>
      </c>
      <c r="L2177" t="s">
        <v>211</v>
      </c>
      <c r="M2177" t="s">
        <v>211</v>
      </c>
      <c r="N2177">
        <v>50</v>
      </c>
      <c r="O2177">
        <v>100</v>
      </c>
      <c r="P2177">
        <v>100</v>
      </c>
      <c r="Q2177">
        <v>50</v>
      </c>
      <c r="R2177" t="s">
        <v>212</v>
      </c>
      <c r="S2177">
        <v>1</v>
      </c>
      <c r="T2177">
        <v>1</v>
      </c>
      <c r="U2177">
        <v>50</v>
      </c>
      <c r="AA2177">
        <v>0</v>
      </c>
    </row>
    <row r="2178" spans="1:27" x14ac:dyDescent="0.25">
      <c r="A2178" t="s">
        <v>2479</v>
      </c>
      <c r="B2178" t="s">
        <v>2449</v>
      </c>
      <c r="C2178" s="8" t="s">
        <v>2450</v>
      </c>
      <c r="D2178">
        <v>2.5</v>
      </c>
      <c r="E2178" t="s">
        <v>195</v>
      </c>
      <c r="F2178" t="s">
        <v>196</v>
      </c>
      <c r="G2178" t="s">
        <v>188</v>
      </c>
      <c r="H2178" t="s">
        <v>189</v>
      </c>
      <c r="I2178" t="s">
        <v>190</v>
      </c>
      <c r="J2178">
        <v>6</v>
      </c>
      <c r="K2178">
        <v>2.5000000000000001E-2</v>
      </c>
      <c r="L2178" t="s">
        <v>211</v>
      </c>
      <c r="M2178" t="s">
        <v>211</v>
      </c>
      <c r="N2178">
        <v>50</v>
      </c>
      <c r="O2178">
        <v>100</v>
      </c>
      <c r="P2178">
        <v>100</v>
      </c>
      <c r="Q2178">
        <v>50</v>
      </c>
      <c r="R2178" t="s">
        <v>212</v>
      </c>
      <c r="S2178">
        <v>1</v>
      </c>
      <c r="T2178">
        <v>1</v>
      </c>
      <c r="U2178">
        <v>50</v>
      </c>
      <c r="AA2178">
        <v>0</v>
      </c>
    </row>
    <row r="2179" spans="1:27" x14ac:dyDescent="0.25">
      <c r="A2179" t="s">
        <v>2480</v>
      </c>
      <c r="B2179" t="s">
        <v>2449</v>
      </c>
      <c r="C2179" s="8" t="s">
        <v>2450</v>
      </c>
      <c r="D2179">
        <v>2.5</v>
      </c>
      <c r="E2179" t="s">
        <v>198</v>
      </c>
      <c r="F2179" t="s">
        <v>199</v>
      </c>
      <c r="G2179" t="s">
        <v>188</v>
      </c>
      <c r="H2179" t="s">
        <v>189</v>
      </c>
      <c r="I2179" t="s">
        <v>190</v>
      </c>
      <c r="J2179">
        <v>7</v>
      </c>
      <c r="K2179">
        <v>2.5000000000000001E-2</v>
      </c>
      <c r="L2179" t="s">
        <v>211</v>
      </c>
      <c r="M2179" t="s">
        <v>211</v>
      </c>
      <c r="N2179">
        <v>50</v>
      </c>
      <c r="O2179">
        <v>100</v>
      </c>
      <c r="P2179">
        <v>100</v>
      </c>
      <c r="Q2179">
        <v>50</v>
      </c>
      <c r="R2179" t="s">
        <v>212</v>
      </c>
      <c r="S2179">
        <v>1</v>
      </c>
      <c r="T2179">
        <v>1</v>
      </c>
      <c r="U2179">
        <v>50</v>
      </c>
      <c r="AA2179">
        <v>0</v>
      </c>
    </row>
    <row r="2180" spans="1:27" x14ac:dyDescent="0.25">
      <c r="A2180" t="s">
        <v>2481</v>
      </c>
      <c r="B2180" t="s">
        <v>1406</v>
      </c>
      <c r="C2180" s="8" t="s">
        <v>1407</v>
      </c>
      <c r="D2180">
        <v>0</v>
      </c>
      <c r="E2180" t="s">
        <v>202</v>
      </c>
      <c r="F2180" t="s">
        <v>203</v>
      </c>
      <c r="G2180" t="s">
        <v>188</v>
      </c>
      <c r="H2180" t="s">
        <v>104</v>
      </c>
      <c r="I2180" t="s">
        <v>204</v>
      </c>
      <c r="J2180">
        <v>11</v>
      </c>
      <c r="K2180">
        <v>4.1700000000000001E-2</v>
      </c>
      <c r="L2180" t="s">
        <v>88</v>
      </c>
      <c r="M2180" t="s">
        <v>140</v>
      </c>
      <c r="N2180">
        <v>0</v>
      </c>
      <c r="O2180">
        <v>0</v>
      </c>
      <c r="P2180">
        <v>0</v>
      </c>
      <c r="Q2180">
        <v>0</v>
      </c>
      <c r="R2180" t="s">
        <v>309</v>
      </c>
      <c r="S2180">
        <v>1</v>
      </c>
      <c r="T2180">
        <v>1</v>
      </c>
      <c r="U2180">
        <v>0</v>
      </c>
      <c r="V2180" t="s">
        <v>121</v>
      </c>
      <c r="W2180">
        <v>0</v>
      </c>
      <c r="Y2180" t="s">
        <v>140</v>
      </c>
      <c r="Z2180">
        <v>50</v>
      </c>
      <c r="AA2180">
        <v>0</v>
      </c>
    </row>
    <row r="2181" spans="1:27" x14ac:dyDescent="0.25">
      <c r="A2181" t="s">
        <v>2482</v>
      </c>
      <c r="B2181" t="s">
        <v>2449</v>
      </c>
      <c r="C2181" s="8" t="s">
        <v>2450</v>
      </c>
      <c r="D2181">
        <v>2.4553571428571401</v>
      </c>
      <c r="E2181" t="s">
        <v>206</v>
      </c>
      <c r="F2181" t="s">
        <v>207</v>
      </c>
      <c r="G2181" t="s">
        <v>188</v>
      </c>
      <c r="H2181" t="s">
        <v>189</v>
      </c>
      <c r="I2181" t="s">
        <v>190</v>
      </c>
      <c r="J2181">
        <v>8</v>
      </c>
      <c r="K2181">
        <v>2.5000000000000001E-2</v>
      </c>
      <c r="L2181" t="s">
        <v>211</v>
      </c>
      <c r="M2181" t="s">
        <v>211</v>
      </c>
      <c r="N2181">
        <v>50</v>
      </c>
      <c r="O2181">
        <v>98.214285714300004</v>
      </c>
      <c r="P2181">
        <v>96.428571428599994</v>
      </c>
      <c r="Q2181">
        <v>48.214285714299997</v>
      </c>
      <c r="R2181" t="s">
        <v>212</v>
      </c>
      <c r="S2181">
        <v>1</v>
      </c>
      <c r="T2181">
        <v>1</v>
      </c>
      <c r="U2181">
        <v>48.214285714299997</v>
      </c>
      <c r="AA2181">
        <v>0</v>
      </c>
    </row>
    <row r="2182" spans="1:27" x14ac:dyDescent="0.25">
      <c r="A2182" t="s">
        <v>2483</v>
      </c>
      <c r="B2182" t="s">
        <v>1406</v>
      </c>
      <c r="C2182" s="8" t="s">
        <v>1407</v>
      </c>
      <c r="D2182">
        <v>0.2316435</v>
      </c>
      <c r="E2182" t="s">
        <v>209</v>
      </c>
      <c r="F2182" t="s">
        <v>210</v>
      </c>
      <c r="G2182" t="s">
        <v>188</v>
      </c>
      <c r="H2182" t="s">
        <v>104</v>
      </c>
      <c r="I2182" t="s">
        <v>204</v>
      </c>
      <c r="J2182">
        <v>9</v>
      </c>
      <c r="K2182">
        <v>4.1700000000000001E-2</v>
      </c>
      <c r="L2182" t="s">
        <v>88</v>
      </c>
      <c r="M2182" t="s">
        <v>120</v>
      </c>
      <c r="N2182">
        <v>5.5549999999999997</v>
      </c>
      <c r="O2182">
        <v>5.5549999999999997</v>
      </c>
      <c r="P2182">
        <v>0</v>
      </c>
      <c r="Q2182">
        <v>0</v>
      </c>
      <c r="R2182" t="s">
        <v>309</v>
      </c>
      <c r="S2182">
        <v>1</v>
      </c>
      <c r="T2182">
        <v>1</v>
      </c>
      <c r="U2182">
        <v>0</v>
      </c>
      <c r="W2182">
        <v>0</v>
      </c>
      <c r="X2182">
        <v>1</v>
      </c>
      <c r="Y2182" t="s">
        <v>120</v>
      </c>
      <c r="Z2182">
        <v>16.664999999999999</v>
      </c>
      <c r="AA2182">
        <v>5.5549999999999997</v>
      </c>
    </row>
    <row r="2183" spans="1:27" x14ac:dyDescent="0.25">
      <c r="A2183" t="s">
        <v>2484</v>
      </c>
      <c r="B2183" t="s">
        <v>1406</v>
      </c>
      <c r="C2183" s="8" t="s">
        <v>1407</v>
      </c>
      <c r="D2183">
        <v>0</v>
      </c>
      <c r="E2183" t="s">
        <v>214</v>
      </c>
      <c r="F2183" t="s">
        <v>215</v>
      </c>
      <c r="G2183" t="s">
        <v>188</v>
      </c>
      <c r="H2183" t="s">
        <v>104</v>
      </c>
      <c r="I2183" t="s">
        <v>204</v>
      </c>
      <c r="J2183">
        <v>10</v>
      </c>
      <c r="K2183">
        <v>4.1700000000000001E-2</v>
      </c>
      <c r="L2183" t="s">
        <v>88</v>
      </c>
      <c r="M2183" t="s">
        <v>89</v>
      </c>
      <c r="N2183">
        <v>0</v>
      </c>
      <c r="O2183">
        <v>0</v>
      </c>
      <c r="P2183">
        <v>0</v>
      </c>
      <c r="Q2183">
        <v>0</v>
      </c>
      <c r="R2183" t="s">
        <v>309</v>
      </c>
      <c r="S2183">
        <v>1</v>
      </c>
      <c r="T2183">
        <v>1</v>
      </c>
      <c r="U2183">
        <v>0</v>
      </c>
      <c r="W2183">
        <v>0</v>
      </c>
      <c r="X2183">
        <v>0</v>
      </c>
      <c r="Y2183" t="s">
        <v>89</v>
      </c>
      <c r="Z2183">
        <v>0</v>
      </c>
      <c r="AA2183">
        <v>0</v>
      </c>
    </row>
    <row r="2184" spans="1:27" x14ac:dyDescent="0.25">
      <c r="A2184" t="s">
        <v>2485</v>
      </c>
      <c r="B2184" t="s">
        <v>2449</v>
      </c>
      <c r="C2184" s="8" t="s">
        <v>2450</v>
      </c>
      <c r="D2184">
        <v>0</v>
      </c>
      <c r="E2184" t="s">
        <v>183</v>
      </c>
      <c r="F2184" t="s">
        <v>184</v>
      </c>
      <c r="G2184" t="s">
        <v>85</v>
      </c>
      <c r="H2184" t="s">
        <v>104</v>
      </c>
      <c r="I2184" t="s">
        <v>105</v>
      </c>
      <c r="J2184">
        <v>36</v>
      </c>
      <c r="K2184">
        <v>3.2500000000000001E-2</v>
      </c>
      <c r="L2184" t="s">
        <v>88</v>
      </c>
      <c r="M2184" t="s">
        <v>89</v>
      </c>
      <c r="N2184">
        <v>0</v>
      </c>
      <c r="O2184">
        <v>0</v>
      </c>
      <c r="P2184">
        <v>0</v>
      </c>
      <c r="Q2184">
        <v>0</v>
      </c>
      <c r="R2184" t="s">
        <v>212</v>
      </c>
      <c r="S2184">
        <v>1</v>
      </c>
      <c r="T2184">
        <v>1</v>
      </c>
      <c r="U2184">
        <v>0</v>
      </c>
      <c r="V2184" t="s">
        <v>90</v>
      </c>
      <c r="W2184">
        <v>0</v>
      </c>
      <c r="Y2184" t="s">
        <v>89</v>
      </c>
      <c r="Z2184">
        <v>0</v>
      </c>
      <c r="AA2184">
        <v>0</v>
      </c>
    </row>
    <row r="2185" spans="1:27" x14ac:dyDescent="0.25">
      <c r="A2185" t="s">
        <v>2486</v>
      </c>
      <c r="B2185" t="s">
        <v>2449</v>
      </c>
      <c r="C2185" s="8" t="s">
        <v>2450</v>
      </c>
      <c r="D2185">
        <v>3.33</v>
      </c>
      <c r="E2185" t="s">
        <v>217</v>
      </c>
      <c r="F2185" t="s">
        <v>218</v>
      </c>
      <c r="G2185" t="s">
        <v>219</v>
      </c>
      <c r="H2185" t="s">
        <v>3</v>
      </c>
      <c r="I2185" t="s">
        <v>3</v>
      </c>
      <c r="J2185">
        <v>1</v>
      </c>
      <c r="K2185">
        <v>3.3300000000000003E-2</v>
      </c>
      <c r="L2185" t="s">
        <v>88</v>
      </c>
      <c r="M2185" t="s">
        <v>221</v>
      </c>
      <c r="N2185">
        <v>100</v>
      </c>
      <c r="O2185">
        <v>100</v>
      </c>
      <c r="P2185">
        <v>0</v>
      </c>
      <c r="Q2185">
        <v>0</v>
      </c>
      <c r="R2185" t="s">
        <v>212</v>
      </c>
      <c r="S2185">
        <v>1</v>
      </c>
      <c r="T2185">
        <v>1</v>
      </c>
      <c r="U2185">
        <v>0</v>
      </c>
      <c r="W2185">
        <v>0</v>
      </c>
      <c r="X2185">
        <v>100</v>
      </c>
      <c r="Y2185" t="s">
        <v>221</v>
      </c>
      <c r="Z2185">
        <v>50</v>
      </c>
      <c r="AA2185">
        <v>100</v>
      </c>
    </row>
    <row r="2186" spans="1:27" x14ac:dyDescent="0.25">
      <c r="A2186" t="s">
        <v>2487</v>
      </c>
      <c r="B2186" t="s">
        <v>2449</v>
      </c>
      <c r="C2186" s="8" t="s">
        <v>2450</v>
      </c>
      <c r="D2186">
        <v>3.33</v>
      </c>
      <c r="E2186" t="s">
        <v>223</v>
      </c>
      <c r="F2186" t="s">
        <v>224</v>
      </c>
      <c r="G2186" t="s">
        <v>219</v>
      </c>
      <c r="H2186" t="s">
        <v>3</v>
      </c>
      <c r="I2186" t="s">
        <v>3</v>
      </c>
      <c r="J2186">
        <v>3</v>
      </c>
      <c r="K2186">
        <v>3.3300000000000003E-2</v>
      </c>
      <c r="L2186" t="s">
        <v>88</v>
      </c>
      <c r="M2186" t="s">
        <v>221</v>
      </c>
      <c r="N2186">
        <v>100</v>
      </c>
      <c r="O2186">
        <v>100</v>
      </c>
      <c r="P2186">
        <v>0</v>
      </c>
      <c r="Q2186">
        <v>0</v>
      </c>
      <c r="R2186" t="s">
        <v>212</v>
      </c>
      <c r="S2186">
        <v>1</v>
      </c>
      <c r="T2186">
        <v>1</v>
      </c>
      <c r="U2186">
        <v>0</v>
      </c>
      <c r="W2186">
        <v>0</v>
      </c>
      <c r="X2186">
        <v>100</v>
      </c>
      <c r="Y2186" t="s">
        <v>221</v>
      </c>
      <c r="Z2186">
        <v>50</v>
      </c>
      <c r="AA2186">
        <v>100</v>
      </c>
    </row>
    <row r="2187" spans="1:27" x14ac:dyDescent="0.25">
      <c r="A2187" t="s">
        <v>2488</v>
      </c>
      <c r="B2187" t="s">
        <v>2449</v>
      </c>
      <c r="C2187" s="8" t="s">
        <v>2450</v>
      </c>
      <c r="D2187">
        <v>2.8304999999999998</v>
      </c>
      <c r="E2187" t="s">
        <v>226</v>
      </c>
      <c r="F2187" t="s">
        <v>227</v>
      </c>
      <c r="G2187" t="s">
        <v>219</v>
      </c>
      <c r="H2187" t="s">
        <v>3</v>
      </c>
      <c r="I2187" t="s">
        <v>3</v>
      </c>
      <c r="J2187">
        <v>2</v>
      </c>
      <c r="K2187">
        <v>3.3300000000000003E-2</v>
      </c>
      <c r="L2187" t="s">
        <v>88</v>
      </c>
      <c r="M2187" t="s">
        <v>221</v>
      </c>
      <c r="N2187">
        <v>85</v>
      </c>
      <c r="O2187">
        <v>85</v>
      </c>
      <c r="P2187">
        <v>0</v>
      </c>
      <c r="Q2187">
        <v>0</v>
      </c>
      <c r="R2187" t="s">
        <v>212</v>
      </c>
      <c r="S2187">
        <v>1</v>
      </c>
      <c r="T2187">
        <v>1</v>
      </c>
      <c r="U2187">
        <v>0</v>
      </c>
      <c r="W2187">
        <v>0</v>
      </c>
      <c r="X2187">
        <v>85</v>
      </c>
      <c r="Y2187" t="s">
        <v>221</v>
      </c>
      <c r="Z2187">
        <v>50</v>
      </c>
      <c r="AA2187">
        <v>85</v>
      </c>
    </row>
    <row r="2188" spans="1:27" x14ac:dyDescent="0.25">
      <c r="A2188" t="s">
        <v>2489</v>
      </c>
      <c r="B2188" t="s">
        <v>2257</v>
      </c>
      <c r="C2188" s="8" t="s">
        <v>2258</v>
      </c>
      <c r="D2188">
        <v>0.61993799999999899</v>
      </c>
      <c r="E2188" t="s">
        <v>83</v>
      </c>
      <c r="F2188" t="s">
        <v>84</v>
      </c>
      <c r="G2188" t="s">
        <v>85</v>
      </c>
      <c r="H2188" t="s">
        <v>86</v>
      </c>
      <c r="I2188" t="s">
        <v>87</v>
      </c>
      <c r="J2188">
        <v>24</v>
      </c>
      <c r="K2188">
        <v>1.8599999999999998E-2</v>
      </c>
      <c r="L2188" t="s">
        <v>88</v>
      </c>
      <c r="M2188" t="s">
        <v>96</v>
      </c>
      <c r="N2188">
        <v>33.33</v>
      </c>
      <c r="O2188">
        <v>33.33</v>
      </c>
      <c r="P2188">
        <v>0</v>
      </c>
      <c r="Q2188">
        <v>0</v>
      </c>
      <c r="R2188" t="s">
        <v>264</v>
      </c>
      <c r="S2188">
        <v>0.9</v>
      </c>
      <c r="T2188">
        <v>1</v>
      </c>
      <c r="U2188">
        <v>0</v>
      </c>
      <c r="V2188" t="s">
        <v>97</v>
      </c>
      <c r="W2188">
        <v>1</v>
      </c>
      <c r="Y2188" t="s">
        <v>96</v>
      </c>
      <c r="Z2188">
        <v>33.33</v>
      </c>
      <c r="AA2188">
        <v>33.33</v>
      </c>
    </row>
    <row r="2189" spans="1:27" x14ac:dyDescent="0.25">
      <c r="A2189" t="s">
        <v>2490</v>
      </c>
      <c r="B2189" t="s">
        <v>2257</v>
      </c>
      <c r="C2189" s="8" t="s">
        <v>2258</v>
      </c>
      <c r="D2189">
        <v>0.81499999999999995</v>
      </c>
      <c r="E2189" t="s">
        <v>92</v>
      </c>
      <c r="F2189" t="s">
        <v>93</v>
      </c>
      <c r="G2189" t="s">
        <v>85</v>
      </c>
      <c r="H2189" t="s">
        <v>94</v>
      </c>
      <c r="I2189" t="s">
        <v>95</v>
      </c>
      <c r="J2189">
        <v>13</v>
      </c>
      <c r="K2189">
        <v>1.6299999999999999E-2</v>
      </c>
      <c r="L2189" t="s">
        <v>88</v>
      </c>
      <c r="M2189" t="s">
        <v>268</v>
      </c>
      <c r="N2189">
        <v>50</v>
      </c>
      <c r="O2189">
        <v>50</v>
      </c>
      <c r="P2189">
        <v>0</v>
      </c>
      <c r="Q2189">
        <v>0</v>
      </c>
      <c r="R2189" t="s">
        <v>264</v>
      </c>
      <c r="S2189">
        <v>0.9</v>
      </c>
      <c r="T2189">
        <v>1</v>
      </c>
      <c r="U2189">
        <v>0</v>
      </c>
      <c r="V2189" t="s">
        <v>97</v>
      </c>
      <c r="W2189">
        <v>1</v>
      </c>
      <c r="Y2189" t="s">
        <v>268</v>
      </c>
      <c r="Z2189">
        <v>50</v>
      </c>
      <c r="AA2189">
        <v>50</v>
      </c>
    </row>
    <row r="2190" spans="1:27" x14ac:dyDescent="0.25">
      <c r="A2190" t="s">
        <v>2491</v>
      </c>
      <c r="B2190" t="s">
        <v>2257</v>
      </c>
      <c r="C2190" s="8" t="s">
        <v>2258</v>
      </c>
      <c r="D2190">
        <v>0</v>
      </c>
      <c r="E2190" t="s">
        <v>99</v>
      </c>
      <c r="F2190" t="s">
        <v>100</v>
      </c>
      <c r="G2190" t="s">
        <v>85</v>
      </c>
      <c r="H2190" t="s">
        <v>86</v>
      </c>
      <c r="I2190" t="s">
        <v>87</v>
      </c>
      <c r="J2190">
        <v>26</v>
      </c>
      <c r="K2190">
        <v>1.8599999999999998E-2</v>
      </c>
      <c r="L2190" t="s">
        <v>88</v>
      </c>
      <c r="M2190" t="s">
        <v>89</v>
      </c>
      <c r="N2190">
        <v>0</v>
      </c>
      <c r="O2190">
        <v>0</v>
      </c>
      <c r="P2190">
        <v>0</v>
      </c>
      <c r="Q2190">
        <v>0</v>
      </c>
      <c r="R2190" t="s">
        <v>264</v>
      </c>
      <c r="S2190">
        <v>0.9</v>
      </c>
      <c r="T2190">
        <v>1</v>
      </c>
      <c r="U2190">
        <v>0</v>
      </c>
      <c r="V2190" t="s">
        <v>90</v>
      </c>
      <c r="W2190">
        <v>0</v>
      </c>
      <c r="Y2190" t="s">
        <v>89</v>
      </c>
      <c r="Z2190">
        <v>0</v>
      </c>
      <c r="AA2190">
        <v>0</v>
      </c>
    </row>
    <row r="2191" spans="1:27" x14ac:dyDescent="0.25">
      <c r="A2191" t="s">
        <v>2492</v>
      </c>
      <c r="B2191" t="s">
        <v>2257</v>
      </c>
      <c r="C2191" s="8" t="s">
        <v>2258</v>
      </c>
      <c r="D2191">
        <v>1.0832249999999899</v>
      </c>
      <c r="E2191" t="s">
        <v>102</v>
      </c>
      <c r="F2191" t="s">
        <v>103</v>
      </c>
      <c r="G2191" t="s">
        <v>85</v>
      </c>
      <c r="H2191" t="s">
        <v>104</v>
      </c>
      <c r="I2191" t="s">
        <v>105</v>
      </c>
      <c r="J2191">
        <v>34</v>
      </c>
      <c r="K2191">
        <v>3.2500000000000001E-2</v>
      </c>
      <c r="L2191" t="s">
        <v>88</v>
      </c>
      <c r="M2191" t="s">
        <v>96</v>
      </c>
      <c r="N2191">
        <v>33.33</v>
      </c>
      <c r="O2191">
        <v>33.33</v>
      </c>
      <c r="P2191">
        <v>0</v>
      </c>
      <c r="Q2191">
        <v>0</v>
      </c>
      <c r="R2191" t="s">
        <v>264</v>
      </c>
      <c r="S2191">
        <v>0.9</v>
      </c>
      <c r="T2191">
        <v>1</v>
      </c>
      <c r="U2191">
        <v>0</v>
      </c>
      <c r="V2191" t="s">
        <v>97</v>
      </c>
      <c r="W2191">
        <v>1</v>
      </c>
      <c r="Y2191" t="s">
        <v>96</v>
      </c>
      <c r="Z2191">
        <v>33.33</v>
      </c>
      <c r="AA2191">
        <v>33.33</v>
      </c>
    </row>
    <row r="2192" spans="1:27" x14ac:dyDescent="0.25">
      <c r="A2192" t="s">
        <v>2493</v>
      </c>
      <c r="B2192" t="s">
        <v>2257</v>
      </c>
      <c r="C2192" s="8" t="s">
        <v>2258</v>
      </c>
      <c r="D2192">
        <v>0</v>
      </c>
      <c r="E2192" t="s">
        <v>107</v>
      </c>
      <c r="F2192" t="s">
        <v>108</v>
      </c>
      <c r="G2192" t="s">
        <v>85</v>
      </c>
      <c r="H2192" t="s">
        <v>94</v>
      </c>
      <c r="I2192" t="s">
        <v>95</v>
      </c>
      <c r="J2192">
        <v>19</v>
      </c>
      <c r="K2192">
        <v>1.6299999999999999E-2</v>
      </c>
      <c r="L2192" t="s">
        <v>88</v>
      </c>
      <c r="M2192" t="s">
        <v>96</v>
      </c>
      <c r="N2192">
        <v>0</v>
      </c>
      <c r="O2192">
        <v>0</v>
      </c>
      <c r="P2192">
        <v>0</v>
      </c>
      <c r="Q2192">
        <v>0</v>
      </c>
      <c r="R2192" t="s">
        <v>264</v>
      </c>
      <c r="S2192">
        <v>0.9</v>
      </c>
      <c r="T2192">
        <v>1</v>
      </c>
      <c r="U2192">
        <v>0</v>
      </c>
      <c r="V2192" t="s">
        <v>121</v>
      </c>
      <c r="W2192">
        <v>0</v>
      </c>
      <c r="Y2192" t="s">
        <v>96</v>
      </c>
      <c r="Z2192">
        <v>33.33</v>
      </c>
      <c r="AA2192">
        <v>0</v>
      </c>
    </row>
    <row r="2193" spans="1:27" x14ac:dyDescent="0.25">
      <c r="A2193" t="s">
        <v>2494</v>
      </c>
      <c r="B2193" t="s">
        <v>2257</v>
      </c>
      <c r="C2193" s="8" t="s">
        <v>2258</v>
      </c>
      <c r="D2193">
        <v>0.61993799999999899</v>
      </c>
      <c r="E2193" t="s">
        <v>110</v>
      </c>
      <c r="F2193" t="s">
        <v>111</v>
      </c>
      <c r="G2193" t="s">
        <v>85</v>
      </c>
      <c r="H2193" t="s">
        <v>86</v>
      </c>
      <c r="I2193" t="s">
        <v>87</v>
      </c>
      <c r="J2193">
        <v>20</v>
      </c>
      <c r="K2193">
        <v>1.8599999999999998E-2</v>
      </c>
      <c r="L2193" t="s">
        <v>88</v>
      </c>
      <c r="M2193" t="s">
        <v>96</v>
      </c>
      <c r="N2193">
        <v>33.33</v>
      </c>
      <c r="O2193">
        <v>33.33</v>
      </c>
      <c r="P2193">
        <v>0</v>
      </c>
      <c r="Q2193">
        <v>0</v>
      </c>
      <c r="R2193" t="s">
        <v>264</v>
      </c>
      <c r="S2193">
        <v>0.9</v>
      </c>
      <c r="T2193">
        <v>1</v>
      </c>
      <c r="U2193">
        <v>0</v>
      </c>
      <c r="V2193" t="s">
        <v>97</v>
      </c>
      <c r="W2193">
        <v>1</v>
      </c>
      <c r="Y2193" t="s">
        <v>96</v>
      </c>
      <c r="Z2193">
        <v>33.33</v>
      </c>
      <c r="AA2193">
        <v>33.33</v>
      </c>
    </row>
    <row r="2194" spans="1:27" x14ac:dyDescent="0.25">
      <c r="A2194" t="s">
        <v>2495</v>
      </c>
      <c r="B2194" t="s">
        <v>2257</v>
      </c>
      <c r="C2194" s="8" t="s">
        <v>2258</v>
      </c>
      <c r="D2194">
        <v>0.81499999999999995</v>
      </c>
      <c r="E2194" t="s">
        <v>113</v>
      </c>
      <c r="F2194" t="s">
        <v>114</v>
      </c>
      <c r="G2194" t="s">
        <v>85</v>
      </c>
      <c r="H2194" t="s">
        <v>94</v>
      </c>
      <c r="I2194" t="s">
        <v>95</v>
      </c>
      <c r="J2194">
        <v>18</v>
      </c>
      <c r="K2194">
        <v>1.6299999999999999E-2</v>
      </c>
      <c r="L2194" t="s">
        <v>88</v>
      </c>
      <c r="M2194" t="s">
        <v>268</v>
      </c>
      <c r="N2194">
        <v>50</v>
      </c>
      <c r="O2194">
        <v>50</v>
      </c>
      <c r="P2194">
        <v>0</v>
      </c>
      <c r="Q2194">
        <v>0</v>
      </c>
      <c r="R2194" t="s">
        <v>264</v>
      </c>
      <c r="S2194">
        <v>0.9</v>
      </c>
      <c r="T2194">
        <v>1</v>
      </c>
      <c r="U2194">
        <v>0</v>
      </c>
      <c r="V2194" t="s">
        <v>97</v>
      </c>
      <c r="W2194">
        <v>1</v>
      </c>
      <c r="Y2194" t="s">
        <v>268</v>
      </c>
      <c r="Z2194">
        <v>50</v>
      </c>
      <c r="AA2194">
        <v>50</v>
      </c>
    </row>
    <row r="2195" spans="1:27" x14ac:dyDescent="0.25">
      <c r="A2195" t="s">
        <v>2496</v>
      </c>
      <c r="B2195" t="s">
        <v>2257</v>
      </c>
      <c r="C2195" s="8" t="s">
        <v>2258</v>
      </c>
      <c r="D2195">
        <v>0</v>
      </c>
      <c r="E2195" t="s">
        <v>116</v>
      </c>
      <c r="F2195" t="s">
        <v>117</v>
      </c>
      <c r="G2195" t="s">
        <v>85</v>
      </c>
      <c r="H2195" t="s">
        <v>118</v>
      </c>
      <c r="I2195" t="s">
        <v>119</v>
      </c>
      <c r="J2195">
        <v>37</v>
      </c>
      <c r="K2195">
        <v>4.3299999999999998E-2</v>
      </c>
      <c r="L2195" t="s">
        <v>88</v>
      </c>
      <c r="M2195" t="s">
        <v>89</v>
      </c>
      <c r="N2195">
        <v>0</v>
      </c>
      <c r="O2195">
        <v>0</v>
      </c>
      <c r="P2195">
        <v>0</v>
      </c>
      <c r="Q2195">
        <v>0</v>
      </c>
      <c r="R2195" t="s">
        <v>264</v>
      </c>
      <c r="S2195">
        <v>0.9</v>
      </c>
      <c r="T2195">
        <v>1</v>
      </c>
      <c r="U2195">
        <v>0</v>
      </c>
      <c r="V2195" t="s">
        <v>90</v>
      </c>
      <c r="W2195">
        <v>0</v>
      </c>
      <c r="Y2195" t="s">
        <v>89</v>
      </c>
      <c r="Z2195">
        <v>0</v>
      </c>
      <c r="AA2195">
        <v>0</v>
      </c>
    </row>
    <row r="2196" spans="1:27" x14ac:dyDescent="0.25">
      <c r="A2196" t="s">
        <v>2497</v>
      </c>
      <c r="B2196" t="s">
        <v>2257</v>
      </c>
      <c r="C2196" s="8" t="s">
        <v>2258</v>
      </c>
      <c r="D2196">
        <v>0.61993799999999899</v>
      </c>
      <c r="E2196" t="s">
        <v>123</v>
      </c>
      <c r="F2196" t="s">
        <v>124</v>
      </c>
      <c r="G2196" t="s">
        <v>85</v>
      </c>
      <c r="H2196" t="s">
        <v>86</v>
      </c>
      <c r="I2196" t="s">
        <v>87</v>
      </c>
      <c r="J2196">
        <v>23</v>
      </c>
      <c r="K2196">
        <v>1.8599999999999998E-2</v>
      </c>
      <c r="L2196" t="s">
        <v>88</v>
      </c>
      <c r="M2196" t="s">
        <v>96</v>
      </c>
      <c r="N2196">
        <v>33.33</v>
      </c>
      <c r="O2196">
        <v>33.33</v>
      </c>
      <c r="P2196">
        <v>0</v>
      </c>
      <c r="Q2196">
        <v>0</v>
      </c>
      <c r="R2196" t="s">
        <v>264</v>
      </c>
      <c r="S2196">
        <v>0.9</v>
      </c>
      <c r="T2196">
        <v>1</v>
      </c>
      <c r="U2196">
        <v>0</v>
      </c>
      <c r="V2196" t="s">
        <v>97</v>
      </c>
      <c r="W2196">
        <v>1</v>
      </c>
      <c r="Y2196" t="s">
        <v>96</v>
      </c>
      <c r="Z2196">
        <v>33.33</v>
      </c>
      <c r="AA2196">
        <v>33.33</v>
      </c>
    </row>
    <row r="2197" spans="1:27" x14ac:dyDescent="0.25">
      <c r="A2197" t="s">
        <v>2498</v>
      </c>
      <c r="B2197" t="s">
        <v>2257</v>
      </c>
      <c r="C2197" s="8" t="s">
        <v>2258</v>
      </c>
      <c r="D2197">
        <v>0</v>
      </c>
      <c r="E2197" t="s">
        <v>126</v>
      </c>
      <c r="F2197" t="s">
        <v>127</v>
      </c>
      <c r="G2197" t="s">
        <v>85</v>
      </c>
      <c r="H2197" t="s">
        <v>86</v>
      </c>
      <c r="I2197" t="s">
        <v>87</v>
      </c>
      <c r="J2197">
        <v>22</v>
      </c>
      <c r="K2197">
        <v>1.8599999999999998E-2</v>
      </c>
      <c r="L2197" t="s">
        <v>88</v>
      </c>
      <c r="M2197" t="s">
        <v>89</v>
      </c>
      <c r="N2197">
        <v>0</v>
      </c>
      <c r="O2197">
        <v>0</v>
      </c>
      <c r="P2197">
        <v>0</v>
      </c>
      <c r="Q2197">
        <v>0</v>
      </c>
      <c r="R2197" t="s">
        <v>264</v>
      </c>
      <c r="S2197">
        <v>0.9</v>
      </c>
      <c r="T2197">
        <v>1</v>
      </c>
      <c r="U2197">
        <v>0</v>
      </c>
      <c r="V2197" t="s">
        <v>90</v>
      </c>
      <c r="W2197">
        <v>0</v>
      </c>
      <c r="Y2197" t="s">
        <v>89</v>
      </c>
      <c r="Z2197">
        <v>0</v>
      </c>
      <c r="AA2197">
        <v>0</v>
      </c>
    </row>
    <row r="2198" spans="1:27" x14ac:dyDescent="0.25">
      <c r="A2198" t="s">
        <v>2499</v>
      </c>
      <c r="B2198" t="s">
        <v>2257</v>
      </c>
      <c r="C2198" s="8" t="s">
        <v>2258</v>
      </c>
      <c r="D2198">
        <v>0.54327899999999996</v>
      </c>
      <c r="E2198" t="s">
        <v>129</v>
      </c>
      <c r="F2198" t="s">
        <v>130</v>
      </c>
      <c r="G2198" t="s">
        <v>85</v>
      </c>
      <c r="H2198" t="s">
        <v>94</v>
      </c>
      <c r="I2198" t="s">
        <v>95</v>
      </c>
      <c r="J2198">
        <v>15</v>
      </c>
      <c r="K2198">
        <v>1.6299999999999999E-2</v>
      </c>
      <c r="L2198" t="s">
        <v>88</v>
      </c>
      <c r="M2198" t="s">
        <v>96</v>
      </c>
      <c r="N2198">
        <v>33.33</v>
      </c>
      <c r="O2198">
        <v>33.33</v>
      </c>
      <c r="P2198">
        <v>0</v>
      </c>
      <c r="Q2198">
        <v>0</v>
      </c>
      <c r="R2198" t="s">
        <v>264</v>
      </c>
      <c r="S2198">
        <v>0.9</v>
      </c>
      <c r="T2198">
        <v>1</v>
      </c>
      <c r="U2198">
        <v>0</v>
      </c>
      <c r="V2198" t="s">
        <v>97</v>
      </c>
      <c r="W2198">
        <v>1</v>
      </c>
      <c r="Y2198" t="s">
        <v>96</v>
      </c>
      <c r="Z2198">
        <v>33.33</v>
      </c>
      <c r="AA2198">
        <v>33.33</v>
      </c>
    </row>
    <row r="2199" spans="1:27" x14ac:dyDescent="0.25">
      <c r="A2199" t="s">
        <v>2500</v>
      </c>
      <c r="B2199" t="s">
        <v>2257</v>
      </c>
      <c r="C2199" s="8" t="s">
        <v>2258</v>
      </c>
      <c r="D2199">
        <v>0</v>
      </c>
      <c r="E2199" t="s">
        <v>132</v>
      </c>
      <c r="F2199" t="s">
        <v>133</v>
      </c>
      <c r="G2199" t="s">
        <v>85</v>
      </c>
      <c r="H2199" t="s">
        <v>86</v>
      </c>
      <c r="I2199" t="s">
        <v>87</v>
      </c>
      <c r="J2199">
        <v>21</v>
      </c>
      <c r="K2199">
        <v>1.8599999999999998E-2</v>
      </c>
      <c r="L2199" t="s">
        <v>88</v>
      </c>
      <c r="M2199" t="s">
        <v>89</v>
      </c>
      <c r="N2199">
        <v>0</v>
      </c>
      <c r="O2199">
        <v>0</v>
      </c>
      <c r="P2199">
        <v>0</v>
      </c>
      <c r="Q2199">
        <v>0</v>
      </c>
      <c r="R2199" t="s">
        <v>264</v>
      </c>
      <c r="S2199">
        <v>0.9</v>
      </c>
      <c r="T2199">
        <v>1</v>
      </c>
      <c r="U2199">
        <v>0</v>
      </c>
      <c r="V2199" t="s">
        <v>90</v>
      </c>
      <c r="W2199">
        <v>0</v>
      </c>
      <c r="Y2199" t="s">
        <v>89</v>
      </c>
      <c r="Z2199">
        <v>0</v>
      </c>
      <c r="AA2199">
        <v>0</v>
      </c>
    </row>
    <row r="2200" spans="1:27" x14ac:dyDescent="0.25">
      <c r="A2200" t="s">
        <v>2501</v>
      </c>
      <c r="B2200" t="s">
        <v>2257</v>
      </c>
      <c r="C2200" s="8" t="s">
        <v>2258</v>
      </c>
      <c r="D2200">
        <v>0.81499999999999995</v>
      </c>
      <c r="E2200" t="s">
        <v>135</v>
      </c>
      <c r="F2200" t="s">
        <v>136</v>
      </c>
      <c r="G2200" t="s">
        <v>85</v>
      </c>
      <c r="H2200" t="s">
        <v>94</v>
      </c>
      <c r="I2200" t="s">
        <v>95</v>
      </c>
      <c r="J2200">
        <v>14</v>
      </c>
      <c r="K2200">
        <v>1.6299999999999999E-2</v>
      </c>
      <c r="L2200" t="s">
        <v>88</v>
      </c>
      <c r="M2200" t="s">
        <v>268</v>
      </c>
      <c r="N2200">
        <v>50</v>
      </c>
      <c r="O2200">
        <v>50</v>
      </c>
      <c r="P2200">
        <v>0</v>
      </c>
      <c r="Q2200">
        <v>0</v>
      </c>
      <c r="R2200" t="s">
        <v>264</v>
      </c>
      <c r="S2200">
        <v>0.9</v>
      </c>
      <c r="T2200">
        <v>1</v>
      </c>
      <c r="U2200">
        <v>0</v>
      </c>
      <c r="V2200" t="s">
        <v>97</v>
      </c>
      <c r="W2200">
        <v>1</v>
      </c>
      <c r="Y2200" t="s">
        <v>268</v>
      </c>
      <c r="Z2200">
        <v>50</v>
      </c>
      <c r="AA2200">
        <v>50</v>
      </c>
    </row>
    <row r="2201" spans="1:27" x14ac:dyDescent="0.25">
      <c r="A2201" t="s">
        <v>2502</v>
      </c>
      <c r="B2201" t="s">
        <v>2257</v>
      </c>
      <c r="C2201" s="8" t="s">
        <v>2258</v>
      </c>
      <c r="D2201">
        <v>0</v>
      </c>
      <c r="E2201" t="s">
        <v>138</v>
      </c>
      <c r="F2201" t="s">
        <v>139</v>
      </c>
      <c r="G2201" t="s">
        <v>85</v>
      </c>
      <c r="H2201" t="s">
        <v>118</v>
      </c>
      <c r="I2201" t="s">
        <v>119</v>
      </c>
      <c r="J2201">
        <v>39</v>
      </c>
      <c r="K2201">
        <v>4.3299999999999998E-2</v>
      </c>
      <c r="L2201" t="s">
        <v>88</v>
      </c>
      <c r="M2201" t="s">
        <v>140</v>
      </c>
      <c r="N2201">
        <v>0</v>
      </c>
      <c r="O2201">
        <v>0</v>
      </c>
      <c r="P2201">
        <v>0</v>
      </c>
      <c r="Q2201">
        <v>0</v>
      </c>
      <c r="R2201" t="s">
        <v>264</v>
      </c>
      <c r="S2201">
        <v>0.9</v>
      </c>
      <c r="T2201">
        <v>1</v>
      </c>
      <c r="U2201">
        <v>0</v>
      </c>
      <c r="V2201" t="s">
        <v>90</v>
      </c>
      <c r="W2201">
        <v>0</v>
      </c>
      <c r="Y2201" t="s">
        <v>140</v>
      </c>
      <c r="Z2201">
        <v>50</v>
      </c>
      <c r="AA2201">
        <v>0</v>
      </c>
    </row>
    <row r="2202" spans="1:27" x14ac:dyDescent="0.25">
      <c r="A2202" t="s">
        <v>2503</v>
      </c>
      <c r="B2202" t="s">
        <v>2257</v>
      </c>
      <c r="C2202" s="8" t="s">
        <v>2258</v>
      </c>
      <c r="D2202">
        <v>1.0832249999999899</v>
      </c>
      <c r="E2202" t="s">
        <v>142</v>
      </c>
      <c r="F2202" t="s">
        <v>143</v>
      </c>
      <c r="G2202" t="s">
        <v>85</v>
      </c>
      <c r="H2202" t="s">
        <v>104</v>
      </c>
      <c r="I2202" t="s">
        <v>105</v>
      </c>
      <c r="J2202">
        <v>33</v>
      </c>
      <c r="K2202">
        <v>3.2500000000000001E-2</v>
      </c>
      <c r="L2202" t="s">
        <v>88</v>
      </c>
      <c r="M2202" t="s">
        <v>96</v>
      </c>
      <c r="N2202">
        <v>33.33</v>
      </c>
      <c r="O2202">
        <v>33.33</v>
      </c>
      <c r="P2202">
        <v>0</v>
      </c>
      <c r="Q2202">
        <v>0</v>
      </c>
      <c r="R2202" t="s">
        <v>264</v>
      </c>
      <c r="S2202">
        <v>0.9</v>
      </c>
      <c r="T2202">
        <v>1</v>
      </c>
      <c r="U2202">
        <v>0</v>
      </c>
      <c r="V2202" t="s">
        <v>97</v>
      </c>
      <c r="W2202">
        <v>1</v>
      </c>
      <c r="Y2202" t="s">
        <v>96</v>
      </c>
      <c r="Z2202">
        <v>33.33</v>
      </c>
      <c r="AA2202">
        <v>33.33</v>
      </c>
    </row>
    <row r="2203" spans="1:27" x14ac:dyDescent="0.25">
      <c r="A2203" t="s">
        <v>2504</v>
      </c>
      <c r="B2203" t="s">
        <v>2257</v>
      </c>
      <c r="C2203" s="8" t="s">
        <v>2258</v>
      </c>
      <c r="D2203">
        <v>0</v>
      </c>
      <c r="E2203" t="s">
        <v>145</v>
      </c>
      <c r="F2203" t="s">
        <v>146</v>
      </c>
      <c r="G2203" t="s">
        <v>85</v>
      </c>
      <c r="H2203" t="s">
        <v>86</v>
      </c>
      <c r="I2203" t="s">
        <v>87</v>
      </c>
      <c r="J2203">
        <v>25</v>
      </c>
      <c r="K2203">
        <v>1.8599999999999998E-2</v>
      </c>
      <c r="L2203" t="s">
        <v>88</v>
      </c>
      <c r="M2203" t="s">
        <v>96</v>
      </c>
      <c r="N2203">
        <v>0</v>
      </c>
      <c r="O2203">
        <v>0</v>
      </c>
      <c r="P2203">
        <v>0</v>
      </c>
      <c r="Q2203">
        <v>0</v>
      </c>
      <c r="R2203" t="s">
        <v>264</v>
      </c>
      <c r="S2203">
        <v>0.9</v>
      </c>
      <c r="T2203">
        <v>1</v>
      </c>
      <c r="U2203">
        <v>0</v>
      </c>
      <c r="V2203" t="s">
        <v>121</v>
      </c>
      <c r="W2203">
        <v>0</v>
      </c>
      <c r="Y2203" t="s">
        <v>96</v>
      </c>
      <c r="Z2203">
        <v>33.33</v>
      </c>
      <c r="AA2203">
        <v>0</v>
      </c>
    </row>
    <row r="2204" spans="1:27" x14ac:dyDescent="0.25">
      <c r="A2204" t="s">
        <v>2505</v>
      </c>
      <c r="B2204" t="s">
        <v>2257</v>
      </c>
      <c r="C2204" s="8" t="s">
        <v>2258</v>
      </c>
      <c r="D2204">
        <v>0.81499999999999995</v>
      </c>
      <c r="E2204" t="s">
        <v>148</v>
      </c>
      <c r="F2204" t="s">
        <v>149</v>
      </c>
      <c r="G2204" t="s">
        <v>85</v>
      </c>
      <c r="H2204" t="s">
        <v>94</v>
      </c>
      <c r="I2204" t="s">
        <v>95</v>
      </c>
      <c r="J2204">
        <v>16</v>
      </c>
      <c r="K2204">
        <v>1.6299999999999999E-2</v>
      </c>
      <c r="L2204" t="s">
        <v>88</v>
      </c>
      <c r="M2204" t="s">
        <v>268</v>
      </c>
      <c r="N2204">
        <v>50</v>
      </c>
      <c r="O2204">
        <v>50</v>
      </c>
      <c r="P2204">
        <v>0</v>
      </c>
      <c r="Q2204">
        <v>0</v>
      </c>
      <c r="R2204" t="s">
        <v>264</v>
      </c>
      <c r="S2204">
        <v>0.9</v>
      </c>
      <c r="T2204">
        <v>1</v>
      </c>
      <c r="U2204">
        <v>0</v>
      </c>
      <c r="V2204" t="s">
        <v>97</v>
      </c>
      <c r="W2204">
        <v>1</v>
      </c>
      <c r="Y2204" t="s">
        <v>268</v>
      </c>
      <c r="Z2204">
        <v>50</v>
      </c>
      <c r="AA2204">
        <v>50</v>
      </c>
    </row>
    <row r="2205" spans="1:27" x14ac:dyDescent="0.25">
      <c r="A2205" t="s">
        <v>2506</v>
      </c>
      <c r="B2205" t="s">
        <v>2257</v>
      </c>
      <c r="C2205" s="8" t="s">
        <v>2258</v>
      </c>
      <c r="D2205">
        <v>0</v>
      </c>
      <c r="E2205" t="s">
        <v>151</v>
      </c>
      <c r="F2205" t="s">
        <v>152</v>
      </c>
      <c r="G2205" t="s">
        <v>85</v>
      </c>
      <c r="H2205" t="s">
        <v>94</v>
      </c>
      <c r="I2205" t="s">
        <v>95</v>
      </c>
      <c r="J2205">
        <v>17</v>
      </c>
      <c r="K2205">
        <v>1.6299999999999999E-2</v>
      </c>
      <c r="L2205" t="s">
        <v>88</v>
      </c>
      <c r="M2205" t="s">
        <v>89</v>
      </c>
      <c r="N2205">
        <v>0</v>
      </c>
      <c r="O2205">
        <v>0</v>
      </c>
      <c r="P2205">
        <v>0</v>
      </c>
      <c r="Q2205">
        <v>0</v>
      </c>
      <c r="R2205" t="s">
        <v>264</v>
      </c>
      <c r="S2205">
        <v>0.9</v>
      </c>
      <c r="T2205">
        <v>1</v>
      </c>
      <c r="U2205">
        <v>0</v>
      </c>
      <c r="V2205" t="s">
        <v>90</v>
      </c>
      <c r="W2205">
        <v>0</v>
      </c>
      <c r="Y2205" t="s">
        <v>89</v>
      </c>
      <c r="Z2205">
        <v>0</v>
      </c>
      <c r="AA2205">
        <v>0</v>
      </c>
    </row>
    <row r="2206" spans="1:27" x14ac:dyDescent="0.25">
      <c r="A2206" t="s">
        <v>2507</v>
      </c>
      <c r="B2206" t="s">
        <v>2257</v>
      </c>
      <c r="C2206" s="8" t="s">
        <v>2258</v>
      </c>
      <c r="D2206">
        <v>0.81499999999999995</v>
      </c>
      <c r="E2206" t="s">
        <v>154</v>
      </c>
      <c r="F2206" t="s">
        <v>155</v>
      </c>
      <c r="G2206" t="s">
        <v>85</v>
      </c>
      <c r="H2206" t="s">
        <v>94</v>
      </c>
      <c r="I2206" t="s">
        <v>95</v>
      </c>
      <c r="J2206">
        <v>12</v>
      </c>
      <c r="K2206">
        <v>1.6299999999999999E-2</v>
      </c>
      <c r="L2206" t="s">
        <v>88</v>
      </c>
      <c r="M2206" t="s">
        <v>268</v>
      </c>
      <c r="N2206">
        <v>50</v>
      </c>
      <c r="O2206">
        <v>50</v>
      </c>
      <c r="P2206">
        <v>0</v>
      </c>
      <c r="Q2206">
        <v>0</v>
      </c>
      <c r="R2206" t="s">
        <v>264</v>
      </c>
      <c r="S2206">
        <v>0.9</v>
      </c>
      <c r="T2206">
        <v>1</v>
      </c>
      <c r="U2206">
        <v>0</v>
      </c>
      <c r="V2206" t="s">
        <v>97</v>
      </c>
      <c r="W2206">
        <v>1</v>
      </c>
      <c r="Y2206" t="s">
        <v>268</v>
      </c>
      <c r="Z2206">
        <v>50</v>
      </c>
      <c r="AA2206">
        <v>50</v>
      </c>
    </row>
    <row r="2207" spans="1:27" x14ac:dyDescent="0.25">
      <c r="A2207" t="s">
        <v>2508</v>
      </c>
      <c r="B2207" t="s">
        <v>2257</v>
      </c>
      <c r="C2207" s="8" t="s">
        <v>2258</v>
      </c>
      <c r="D2207">
        <v>1.0832249999999899</v>
      </c>
      <c r="E2207" t="s">
        <v>157</v>
      </c>
      <c r="F2207" t="s">
        <v>158</v>
      </c>
      <c r="G2207" t="s">
        <v>85</v>
      </c>
      <c r="H2207" t="s">
        <v>104</v>
      </c>
      <c r="I2207" t="s">
        <v>105</v>
      </c>
      <c r="J2207">
        <v>35</v>
      </c>
      <c r="K2207">
        <v>3.2500000000000001E-2</v>
      </c>
      <c r="L2207" t="s">
        <v>88</v>
      </c>
      <c r="M2207" t="s">
        <v>96</v>
      </c>
      <c r="N2207">
        <v>33.33</v>
      </c>
      <c r="O2207">
        <v>33.33</v>
      </c>
      <c r="P2207">
        <v>0</v>
      </c>
      <c r="Q2207">
        <v>0</v>
      </c>
      <c r="R2207" t="s">
        <v>264</v>
      </c>
      <c r="S2207">
        <v>0.9</v>
      </c>
      <c r="T2207">
        <v>1</v>
      </c>
      <c r="U2207">
        <v>0</v>
      </c>
      <c r="V2207" t="s">
        <v>97</v>
      </c>
      <c r="W2207">
        <v>1</v>
      </c>
      <c r="Y2207" t="s">
        <v>96</v>
      </c>
      <c r="Z2207">
        <v>33.33</v>
      </c>
      <c r="AA2207">
        <v>33.33</v>
      </c>
    </row>
    <row r="2208" spans="1:27" x14ac:dyDescent="0.25">
      <c r="A2208" t="s">
        <v>2509</v>
      </c>
      <c r="B2208" t="s">
        <v>2257</v>
      </c>
      <c r="C2208" s="8" t="s">
        <v>2258</v>
      </c>
      <c r="D2208">
        <v>0</v>
      </c>
      <c r="E2208" t="s">
        <v>160</v>
      </c>
      <c r="F2208" t="s">
        <v>161</v>
      </c>
      <c r="G2208" t="s">
        <v>85</v>
      </c>
      <c r="H2208" t="s">
        <v>118</v>
      </c>
      <c r="I2208" t="s">
        <v>119</v>
      </c>
      <c r="J2208">
        <v>38</v>
      </c>
      <c r="K2208">
        <v>4.3299999999999998E-2</v>
      </c>
      <c r="L2208" t="s">
        <v>88</v>
      </c>
      <c r="M2208" t="s">
        <v>140</v>
      </c>
      <c r="N2208">
        <v>0</v>
      </c>
      <c r="O2208">
        <v>0</v>
      </c>
      <c r="P2208">
        <v>0</v>
      </c>
      <c r="Q2208">
        <v>0</v>
      </c>
      <c r="R2208" t="s">
        <v>264</v>
      </c>
      <c r="S2208">
        <v>0.9</v>
      </c>
      <c r="T2208">
        <v>1</v>
      </c>
      <c r="U2208">
        <v>0</v>
      </c>
      <c r="V2208" t="s">
        <v>90</v>
      </c>
      <c r="W2208">
        <v>0</v>
      </c>
      <c r="Y2208" t="s">
        <v>140</v>
      </c>
      <c r="Z2208">
        <v>50</v>
      </c>
      <c r="AA2208">
        <v>0</v>
      </c>
    </row>
    <row r="2209" spans="1:27" x14ac:dyDescent="0.25">
      <c r="A2209" t="s">
        <v>2510</v>
      </c>
      <c r="B2209" t="s">
        <v>2257</v>
      </c>
      <c r="C2209" s="8" t="s">
        <v>2258</v>
      </c>
      <c r="D2209">
        <v>1.085</v>
      </c>
      <c r="E2209" t="s">
        <v>163</v>
      </c>
      <c r="F2209" t="s">
        <v>164</v>
      </c>
      <c r="G2209" t="s">
        <v>85</v>
      </c>
      <c r="H2209" t="s">
        <v>165</v>
      </c>
      <c r="I2209" t="s">
        <v>166</v>
      </c>
      <c r="J2209">
        <v>29</v>
      </c>
      <c r="K2209">
        <v>2.1700000000000001E-2</v>
      </c>
      <c r="L2209" t="s">
        <v>88</v>
      </c>
      <c r="M2209" t="s">
        <v>140</v>
      </c>
      <c r="N2209">
        <v>50</v>
      </c>
      <c r="O2209">
        <v>50</v>
      </c>
      <c r="P2209">
        <v>0</v>
      </c>
      <c r="Q2209">
        <v>0</v>
      </c>
      <c r="R2209" t="s">
        <v>264</v>
      </c>
      <c r="S2209">
        <v>0.9</v>
      </c>
      <c r="T2209">
        <v>1</v>
      </c>
      <c r="U2209">
        <v>0</v>
      </c>
      <c r="V2209" t="s">
        <v>97</v>
      </c>
      <c r="W2209">
        <v>1</v>
      </c>
      <c r="Y2209" t="s">
        <v>140</v>
      </c>
      <c r="Z2209">
        <v>50</v>
      </c>
      <c r="AA2209">
        <v>50</v>
      </c>
    </row>
    <row r="2210" spans="1:27" x14ac:dyDescent="0.25">
      <c r="A2210" t="s">
        <v>2511</v>
      </c>
      <c r="B2210" t="s">
        <v>2257</v>
      </c>
      <c r="C2210" s="8" t="s">
        <v>2258</v>
      </c>
      <c r="D2210">
        <v>0</v>
      </c>
      <c r="E2210" t="s">
        <v>168</v>
      </c>
      <c r="F2210" t="s">
        <v>169</v>
      </c>
      <c r="G2210" t="s">
        <v>85</v>
      </c>
      <c r="H2210" t="s">
        <v>165</v>
      </c>
      <c r="I2210" t="s">
        <v>166</v>
      </c>
      <c r="J2210">
        <v>30</v>
      </c>
      <c r="K2210">
        <v>2.1700000000000001E-2</v>
      </c>
      <c r="L2210" t="s">
        <v>88</v>
      </c>
      <c r="M2210" t="s">
        <v>140</v>
      </c>
      <c r="N2210">
        <v>0</v>
      </c>
      <c r="O2210">
        <v>0</v>
      </c>
      <c r="P2210">
        <v>0</v>
      </c>
      <c r="Q2210">
        <v>0</v>
      </c>
      <c r="R2210" t="s">
        <v>264</v>
      </c>
      <c r="S2210">
        <v>0.9</v>
      </c>
      <c r="T2210">
        <v>1</v>
      </c>
      <c r="U2210">
        <v>0</v>
      </c>
      <c r="V2210" t="s">
        <v>90</v>
      </c>
      <c r="W2210">
        <v>0</v>
      </c>
      <c r="Y2210" t="s">
        <v>140</v>
      </c>
      <c r="Z2210">
        <v>50</v>
      </c>
      <c r="AA2210">
        <v>0</v>
      </c>
    </row>
    <row r="2211" spans="1:27" x14ac:dyDescent="0.25">
      <c r="A2211" t="s">
        <v>2512</v>
      </c>
      <c r="B2211" t="s">
        <v>2257</v>
      </c>
      <c r="C2211" s="8" t="s">
        <v>2258</v>
      </c>
      <c r="D2211">
        <v>0</v>
      </c>
      <c r="E2211" t="s">
        <v>171</v>
      </c>
      <c r="F2211" t="s">
        <v>172</v>
      </c>
      <c r="G2211" t="s">
        <v>85</v>
      </c>
      <c r="H2211" t="s">
        <v>165</v>
      </c>
      <c r="I2211" t="s">
        <v>166</v>
      </c>
      <c r="J2211">
        <v>31</v>
      </c>
      <c r="K2211">
        <v>2.1700000000000001E-2</v>
      </c>
      <c r="L2211" t="s">
        <v>88</v>
      </c>
      <c r="M2211" t="s">
        <v>140</v>
      </c>
      <c r="N2211">
        <v>0</v>
      </c>
      <c r="O2211">
        <v>0</v>
      </c>
      <c r="P2211">
        <v>0</v>
      </c>
      <c r="Q2211">
        <v>0</v>
      </c>
      <c r="R2211" t="s">
        <v>264</v>
      </c>
      <c r="S2211">
        <v>0.9</v>
      </c>
      <c r="T2211">
        <v>1</v>
      </c>
      <c r="U2211">
        <v>0</v>
      </c>
      <c r="V2211" t="s">
        <v>90</v>
      </c>
      <c r="W2211">
        <v>0</v>
      </c>
      <c r="Y2211" t="s">
        <v>140</v>
      </c>
      <c r="Z2211">
        <v>50</v>
      </c>
      <c r="AA2211">
        <v>0</v>
      </c>
    </row>
    <row r="2212" spans="1:27" x14ac:dyDescent="0.25">
      <c r="A2212" t="s">
        <v>2513</v>
      </c>
      <c r="B2212" t="s">
        <v>2257</v>
      </c>
      <c r="C2212" s="8" t="s">
        <v>2258</v>
      </c>
      <c r="D2212">
        <v>0</v>
      </c>
      <c r="E2212" t="s">
        <v>174</v>
      </c>
      <c r="F2212" t="s">
        <v>175</v>
      </c>
      <c r="G2212" t="s">
        <v>85</v>
      </c>
      <c r="H2212" t="s">
        <v>165</v>
      </c>
      <c r="I2212" t="s">
        <v>166</v>
      </c>
      <c r="J2212">
        <v>28</v>
      </c>
      <c r="K2212">
        <v>2.1700000000000001E-2</v>
      </c>
      <c r="L2212" t="s">
        <v>88</v>
      </c>
      <c r="M2212" t="s">
        <v>140</v>
      </c>
      <c r="N2212">
        <v>0</v>
      </c>
      <c r="O2212">
        <v>0</v>
      </c>
      <c r="P2212">
        <v>0</v>
      </c>
      <c r="Q2212">
        <v>0</v>
      </c>
      <c r="R2212" t="s">
        <v>264</v>
      </c>
      <c r="S2212">
        <v>0.9</v>
      </c>
      <c r="T2212">
        <v>1</v>
      </c>
      <c r="U2212">
        <v>0</v>
      </c>
      <c r="V2212" t="s">
        <v>121</v>
      </c>
      <c r="W2212">
        <v>0</v>
      </c>
      <c r="Y2212" t="s">
        <v>140</v>
      </c>
      <c r="Z2212">
        <v>50</v>
      </c>
      <c r="AA2212">
        <v>0</v>
      </c>
    </row>
    <row r="2213" spans="1:27" x14ac:dyDescent="0.25">
      <c r="A2213" t="s">
        <v>2514</v>
      </c>
      <c r="B2213" t="s">
        <v>2257</v>
      </c>
      <c r="C2213" s="8" t="s">
        <v>2258</v>
      </c>
      <c r="D2213">
        <v>0</v>
      </c>
      <c r="E2213" t="s">
        <v>177</v>
      </c>
      <c r="F2213" t="s">
        <v>178</v>
      </c>
      <c r="G2213" t="s">
        <v>85</v>
      </c>
      <c r="H2213" t="s">
        <v>165</v>
      </c>
      <c r="I2213" t="s">
        <v>166</v>
      </c>
      <c r="J2213">
        <v>27</v>
      </c>
      <c r="K2213">
        <v>2.1700000000000001E-2</v>
      </c>
      <c r="L2213" t="s">
        <v>88</v>
      </c>
      <c r="M2213" t="s">
        <v>140</v>
      </c>
      <c r="N2213">
        <v>0</v>
      </c>
      <c r="O2213">
        <v>0</v>
      </c>
      <c r="P2213">
        <v>0</v>
      </c>
      <c r="Q2213">
        <v>0</v>
      </c>
      <c r="R2213" t="s">
        <v>264</v>
      </c>
      <c r="S2213">
        <v>0.9</v>
      </c>
      <c r="T2213">
        <v>1</v>
      </c>
      <c r="U2213">
        <v>0</v>
      </c>
      <c r="V2213" t="s">
        <v>90</v>
      </c>
      <c r="W2213">
        <v>0</v>
      </c>
      <c r="Y2213" t="s">
        <v>140</v>
      </c>
      <c r="Z2213">
        <v>50</v>
      </c>
      <c r="AA2213">
        <v>0</v>
      </c>
    </row>
    <row r="2214" spans="1:27" x14ac:dyDescent="0.25">
      <c r="A2214" t="s">
        <v>2515</v>
      </c>
      <c r="B2214" t="s">
        <v>2257</v>
      </c>
      <c r="C2214" s="8" t="s">
        <v>2258</v>
      </c>
      <c r="D2214">
        <v>1.085</v>
      </c>
      <c r="E2214" t="s">
        <v>180</v>
      </c>
      <c r="F2214" t="s">
        <v>181</v>
      </c>
      <c r="G2214" t="s">
        <v>85</v>
      </c>
      <c r="H2214" t="s">
        <v>165</v>
      </c>
      <c r="I2214" t="s">
        <v>166</v>
      </c>
      <c r="J2214">
        <v>32</v>
      </c>
      <c r="K2214">
        <v>2.1700000000000001E-2</v>
      </c>
      <c r="L2214" t="s">
        <v>88</v>
      </c>
      <c r="M2214" t="s">
        <v>140</v>
      </c>
      <c r="N2214">
        <v>50</v>
      </c>
      <c r="O2214">
        <v>50</v>
      </c>
      <c r="P2214">
        <v>0</v>
      </c>
      <c r="Q2214">
        <v>0</v>
      </c>
      <c r="R2214" t="s">
        <v>264</v>
      </c>
      <c r="S2214">
        <v>0.9</v>
      </c>
      <c r="T2214">
        <v>1</v>
      </c>
      <c r="U2214">
        <v>0</v>
      </c>
      <c r="V2214" t="s">
        <v>97</v>
      </c>
      <c r="W2214">
        <v>1</v>
      </c>
      <c r="Y2214" t="s">
        <v>140</v>
      </c>
      <c r="Z2214">
        <v>50</v>
      </c>
      <c r="AA2214">
        <v>50</v>
      </c>
    </row>
    <row r="2215" spans="1:27" x14ac:dyDescent="0.25">
      <c r="A2215" t="s">
        <v>2516</v>
      </c>
      <c r="B2215" t="s">
        <v>2257</v>
      </c>
      <c r="C2215" s="8" t="s">
        <v>2258</v>
      </c>
      <c r="D2215">
        <v>0</v>
      </c>
      <c r="E2215" t="s">
        <v>183</v>
      </c>
      <c r="F2215" t="s">
        <v>184</v>
      </c>
      <c r="G2215" t="s">
        <v>85</v>
      </c>
      <c r="H2215" t="s">
        <v>104</v>
      </c>
      <c r="I2215" t="s">
        <v>105</v>
      </c>
      <c r="J2215">
        <v>36</v>
      </c>
      <c r="K2215">
        <v>3.2500000000000001E-2</v>
      </c>
      <c r="L2215" t="s">
        <v>88</v>
      </c>
      <c r="M2215" t="s">
        <v>89</v>
      </c>
      <c r="N2215">
        <v>0</v>
      </c>
      <c r="O2215">
        <v>0</v>
      </c>
      <c r="P2215">
        <v>0</v>
      </c>
      <c r="Q2215">
        <v>0</v>
      </c>
      <c r="R2215" t="s">
        <v>264</v>
      </c>
      <c r="S2215">
        <v>0.9</v>
      </c>
      <c r="T2215">
        <v>1</v>
      </c>
      <c r="U2215">
        <v>0</v>
      </c>
      <c r="V2215" t="s">
        <v>90</v>
      </c>
      <c r="W2215">
        <v>0</v>
      </c>
      <c r="Y2215" t="s">
        <v>89</v>
      </c>
      <c r="Z2215">
        <v>0</v>
      </c>
      <c r="AA2215">
        <v>0</v>
      </c>
    </row>
    <row r="2216" spans="1:27" x14ac:dyDescent="0.25">
      <c r="A2216" t="s">
        <v>2517</v>
      </c>
      <c r="B2216" t="s">
        <v>2257</v>
      </c>
      <c r="C2216" s="8" t="s">
        <v>2258</v>
      </c>
      <c r="D2216">
        <v>1.25</v>
      </c>
      <c r="E2216" t="s">
        <v>186</v>
      </c>
      <c r="F2216" t="s">
        <v>187</v>
      </c>
      <c r="G2216" t="s">
        <v>188</v>
      </c>
      <c r="H2216" t="s">
        <v>189</v>
      </c>
      <c r="I2216" t="s">
        <v>190</v>
      </c>
      <c r="J2216">
        <v>4</v>
      </c>
      <c r="K2216">
        <v>2.5000000000000001E-2</v>
      </c>
      <c r="L2216" t="s">
        <v>88</v>
      </c>
      <c r="M2216" t="s">
        <v>140</v>
      </c>
      <c r="N2216">
        <v>50</v>
      </c>
      <c r="O2216">
        <v>50</v>
      </c>
      <c r="P2216">
        <v>0</v>
      </c>
      <c r="Q2216">
        <v>0</v>
      </c>
      <c r="R2216" t="s">
        <v>264</v>
      </c>
      <c r="S2216">
        <v>0.9</v>
      </c>
      <c r="T2216">
        <v>1</v>
      </c>
      <c r="U2216">
        <v>0</v>
      </c>
      <c r="V2216" t="s">
        <v>97</v>
      </c>
      <c r="W2216">
        <v>1</v>
      </c>
      <c r="Y2216" t="s">
        <v>140</v>
      </c>
      <c r="Z2216">
        <v>50</v>
      </c>
      <c r="AA2216">
        <v>50</v>
      </c>
    </row>
    <row r="2217" spans="1:27" x14ac:dyDescent="0.25">
      <c r="A2217" t="s">
        <v>2518</v>
      </c>
      <c r="B2217" t="s">
        <v>2257</v>
      </c>
      <c r="C2217" s="8" t="s">
        <v>2258</v>
      </c>
      <c r="D2217">
        <v>1.25</v>
      </c>
      <c r="E2217" t="s">
        <v>192</v>
      </c>
      <c r="F2217" t="s">
        <v>193</v>
      </c>
      <c r="G2217" t="s">
        <v>188</v>
      </c>
      <c r="H2217" t="s">
        <v>189</v>
      </c>
      <c r="I2217" t="s">
        <v>190</v>
      </c>
      <c r="J2217">
        <v>5</v>
      </c>
      <c r="K2217">
        <v>2.5000000000000001E-2</v>
      </c>
      <c r="L2217" t="s">
        <v>88</v>
      </c>
      <c r="M2217" t="s">
        <v>140</v>
      </c>
      <c r="N2217">
        <v>50</v>
      </c>
      <c r="O2217">
        <v>50</v>
      </c>
      <c r="P2217">
        <v>0</v>
      </c>
      <c r="Q2217">
        <v>0</v>
      </c>
      <c r="R2217" t="s">
        <v>264</v>
      </c>
      <c r="S2217">
        <v>0.9</v>
      </c>
      <c r="T2217">
        <v>1</v>
      </c>
      <c r="U2217">
        <v>0</v>
      </c>
      <c r="V2217" t="s">
        <v>97</v>
      </c>
      <c r="W2217">
        <v>1</v>
      </c>
      <c r="Y2217" t="s">
        <v>140</v>
      </c>
      <c r="Z2217">
        <v>50</v>
      </c>
      <c r="AA2217">
        <v>50</v>
      </c>
    </row>
    <row r="2218" spans="1:27" x14ac:dyDescent="0.25">
      <c r="A2218" t="s">
        <v>2519</v>
      </c>
      <c r="B2218" t="s">
        <v>2257</v>
      </c>
      <c r="C2218" s="8" t="s">
        <v>2258</v>
      </c>
      <c r="D2218">
        <v>1.25</v>
      </c>
      <c r="E2218" t="s">
        <v>195</v>
      </c>
      <c r="F2218" t="s">
        <v>196</v>
      </c>
      <c r="G2218" t="s">
        <v>188</v>
      </c>
      <c r="H2218" t="s">
        <v>189</v>
      </c>
      <c r="I2218" t="s">
        <v>190</v>
      </c>
      <c r="J2218">
        <v>6</v>
      </c>
      <c r="K2218">
        <v>2.5000000000000001E-2</v>
      </c>
      <c r="L2218" t="s">
        <v>88</v>
      </c>
      <c r="M2218" t="s">
        <v>140</v>
      </c>
      <c r="N2218">
        <v>50</v>
      </c>
      <c r="O2218">
        <v>50</v>
      </c>
      <c r="P2218">
        <v>0</v>
      </c>
      <c r="Q2218">
        <v>0</v>
      </c>
      <c r="R2218" t="s">
        <v>264</v>
      </c>
      <c r="S2218">
        <v>0.9</v>
      </c>
      <c r="T2218">
        <v>1</v>
      </c>
      <c r="U2218">
        <v>0</v>
      </c>
      <c r="V2218" t="s">
        <v>97</v>
      </c>
      <c r="W2218">
        <v>1</v>
      </c>
      <c r="Y2218" t="s">
        <v>140</v>
      </c>
      <c r="Z2218">
        <v>50</v>
      </c>
      <c r="AA2218">
        <v>50</v>
      </c>
    </row>
    <row r="2219" spans="1:27" x14ac:dyDescent="0.25">
      <c r="A2219" t="s">
        <v>2520</v>
      </c>
      <c r="B2219" t="s">
        <v>2257</v>
      </c>
      <c r="C2219" s="8" t="s">
        <v>2258</v>
      </c>
      <c r="D2219">
        <v>0</v>
      </c>
      <c r="E2219" t="s">
        <v>198</v>
      </c>
      <c r="F2219" t="s">
        <v>199</v>
      </c>
      <c r="G2219" t="s">
        <v>188</v>
      </c>
      <c r="H2219" t="s">
        <v>189</v>
      </c>
      <c r="I2219" t="s">
        <v>190</v>
      </c>
      <c r="J2219">
        <v>7</v>
      </c>
      <c r="K2219">
        <v>2.5000000000000001E-2</v>
      </c>
      <c r="L2219" t="s">
        <v>88</v>
      </c>
      <c r="M2219" t="s">
        <v>140</v>
      </c>
      <c r="N2219">
        <v>0</v>
      </c>
      <c r="O2219">
        <v>0</v>
      </c>
      <c r="P2219">
        <v>0</v>
      </c>
      <c r="Q2219">
        <v>0</v>
      </c>
      <c r="R2219" t="s">
        <v>264</v>
      </c>
      <c r="S2219">
        <v>0.9</v>
      </c>
      <c r="T2219">
        <v>1</v>
      </c>
      <c r="U2219">
        <v>0</v>
      </c>
      <c r="V2219" t="s">
        <v>90</v>
      </c>
      <c r="W2219">
        <v>0</v>
      </c>
      <c r="Y2219" t="s">
        <v>140</v>
      </c>
      <c r="Z2219">
        <v>50</v>
      </c>
      <c r="AA2219">
        <v>0</v>
      </c>
    </row>
    <row r="2220" spans="1:27" x14ac:dyDescent="0.25">
      <c r="A2220" t="s">
        <v>2521</v>
      </c>
      <c r="B2220" t="s">
        <v>1239</v>
      </c>
      <c r="C2220" s="8" t="s">
        <v>1240</v>
      </c>
      <c r="D2220">
        <v>3.4750000000000001</v>
      </c>
      <c r="E2220" t="s">
        <v>214</v>
      </c>
      <c r="F2220" t="s">
        <v>215</v>
      </c>
      <c r="G2220" t="s">
        <v>188</v>
      </c>
      <c r="H2220" t="s">
        <v>104</v>
      </c>
      <c r="I2220" t="s">
        <v>204</v>
      </c>
      <c r="J2220">
        <v>10</v>
      </c>
      <c r="K2220">
        <v>4.1700000000000001E-2</v>
      </c>
      <c r="L2220" t="s">
        <v>211</v>
      </c>
      <c r="M2220" t="s">
        <v>211</v>
      </c>
      <c r="N2220">
        <v>50</v>
      </c>
      <c r="O2220">
        <v>83.333333333300004</v>
      </c>
      <c r="P2220">
        <v>66.666666666699996</v>
      </c>
      <c r="Q2220">
        <v>33.333333333299997</v>
      </c>
      <c r="R2220" t="s">
        <v>309</v>
      </c>
      <c r="S2220">
        <v>1</v>
      </c>
      <c r="T2220">
        <v>1</v>
      </c>
      <c r="U2220">
        <v>33.333333333299997</v>
      </c>
      <c r="AA2220">
        <v>0</v>
      </c>
    </row>
    <row r="2221" spans="1:27" x14ac:dyDescent="0.25">
      <c r="A2221" t="s">
        <v>2522</v>
      </c>
      <c r="B2221" t="s">
        <v>2257</v>
      </c>
      <c r="C2221" s="8" t="s">
        <v>2258</v>
      </c>
      <c r="D2221">
        <v>0</v>
      </c>
      <c r="E2221" t="s">
        <v>206</v>
      </c>
      <c r="F2221" t="s">
        <v>207</v>
      </c>
      <c r="G2221" t="s">
        <v>188</v>
      </c>
      <c r="H2221" t="s">
        <v>189</v>
      </c>
      <c r="I2221" t="s">
        <v>190</v>
      </c>
      <c r="J2221">
        <v>8</v>
      </c>
      <c r="K2221">
        <v>2.5000000000000001E-2</v>
      </c>
      <c r="L2221" t="s">
        <v>88</v>
      </c>
      <c r="M2221" t="s">
        <v>140</v>
      </c>
      <c r="N2221">
        <v>0</v>
      </c>
      <c r="O2221">
        <v>0</v>
      </c>
      <c r="P2221">
        <v>0</v>
      </c>
      <c r="Q2221">
        <v>0</v>
      </c>
      <c r="R2221" t="s">
        <v>264</v>
      </c>
      <c r="S2221">
        <v>0.9</v>
      </c>
      <c r="T2221">
        <v>1</v>
      </c>
      <c r="U2221">
        <v>0</v>
      </c>
      <c r="V2221" t="s">
        <v>121</v>
      </c>
      <c r="W2221">
        <v>0</v>
      </c>
      <c r="Y2221" t="s">
        <v>140</v>
      </c>
      <c r="Z2221">
        <v>50</v>
      </c>
      <c r="AA2221">
        <v>0</v>
      </c>
    </row>
    <row r="2222" spans="1:27" x14ac:dyDescent="0.25">
      <c r="A2222" t="s">
        <v>2523</v>
      </c>
      <c r="B2222" t="s">
        <v>1239</v>
      </c>
      <c r="C2222" s="8" t="s">
        <v>1240</v>
      </c>
      <c r="D2222">
        <v>2.085</v>
      </c>
      <c r="E2222" t="s">
        <v>202</v>
      </c>
      <c r="F2222" t="s">
        <v>203</v>
      </c>
      <c r="G2222" t="s">
        <v>188</v>
      </c>
      <c r="H2222" t="s">
        <v>104</v>
      </c>
      <c r="I2222" t="s">
        <v>204</v>
      </c>
      <c r="J2222">
        <v>11</v>
      </c>
      <c r="K2222">
        <v>4.1700000000000001E-2</v>
      </c>
      <c r="L2222" t="s">
        <v>88</v>
      </c>
      <c r="M2222" t="s">
        <v>140</v>
      </c>
      <c r="N2222">
        <v>50</v>
      </c>
      <c r="O2222">
        <v>50</v>
      </c>
      <c r="P2222">
        <v>0</v>
      </c>
      <c r="Q2222">
        <v>0</v>
      </c>
      <c r="R2222" t="s">
        <v>309</v>
      </c>
      <c r="S2222">
        <v>1</v>
      </c>
      <c r="T2222">
        <v>1</v>
      </c>
      <c r="U2222">
        <v>0</v>
      </c>
      <c r="V2222" t="s">
        <v>97</v>
      </c>
      <c r="W2222">
        <v>1</v>
      </c>
      <c r="Y2222" t="s">
        <v>140</v>
      </c>
      <c r="Z2222">
        <v>50</v>
      </c>
      <c r="AA2222">
        <v>50</v>
      </c>
    </row>
    <row r="2223" spans="1:27" x14ac:dyDescent="0.25">
      <c r="A2223" t="s">
        <v>2524</v>
      </c>
      <c r="B2223" t="s">
        <v>1239</v>
      </c>
      <c r="C2223" s="8" t="s">
        <v>1240</v>
      </c>
      <c r="D2223">
        <v>0.2316435</v>
      </c>
      <c r="E2223" t="s">
        <v>209</v>
      </c>
      <c r="F2223" t="s">
        <v>210</v>
      </c>
      <c r="G2223" t="s">
        <v>188</v>
      </c>
      <c r="H2223" t="s">
        <v>104</v>
      </c>
      <c r="I2223" t="s">
        <v>204</v>
      </c>
      <c r="J2223">
        <v>9</v>
      </c>
      <c r="K2223">
        <v>4.1700000000000001E-2</v>
      </c>
      <c r="L2223" t="s">
        <v>88</v>
      </c>
      <c r="M2223" t="s">
        <v>120</v>
      </c>
      <c r="N2223">
        <v>5.5549999999999997</v>
      </c>
      <c r="O2223">
        <v>5.5549999999999997</v>
      </c>
      <c r="P2223">
        <v>0</v>
      </c>
      <c r="Q2223">
        <v>0</v>
      </c>
      <c r="R2223" t="s">
        <v>309</v>
      </c>
      <c r="S2223">
        <v>1</v>
      </c>
      <c r="T2223">
        <v>1</v>
      </c>
      <c r="U2223">
        <v>0</v>
      </c>
      <c r="W2223">
        <v>0</v>
      </c>
      <c r="X2223">
        <v>1</v>
      </c>
      <c r="Y2223" t="s">
        <v>120</v>
      </c>
      <c r="Z2223">
        <v>16.664999999999999</v>
      </c>
      <c r="AA2223">
        <v>5.5549999999999997</v>
      </c>
    </row>
    <row r="2224" spans="1:27" x14ac:dyDescent="0.25">
      <c r="A2224" t="s">
        <v>2525</v>
      </c>
      <c r="B2224" t="s">
        <v>2257</v>
      </c>
      <c r="C2224" s="8" t="s">
        <v>2258</v>
      </c>
      <c r="D2224">
        <v>0</v>
      </c>
      <c r="E2224" t="s">
        <v>217</v>
      </c>
      <c r="F2224" t="s">
        <v>218</v>
      </c>
      <c r="G2224" t="s">
        <v>219</v>
      </c>
      <c r="H2224" t="s">
        <v>3</v>
      </c>
      <c r="I2224" t="s">
        <v>3</v>
      </c>
      <c r="J2224">
        <v>1</v>
      </c>
      <c r="K2224">
        <v>3.3300000000000003E-2</v>
      </c>
      <c r="L2224" t="s">
        <v>88</v>
      </c>
      <c r="M2224" t="s">
        <v>221</v>
      </c>
      <c r="N2224">
        <v>0</v>
      </c>
      <c r="O2224">
        <v>0</v>
      </c>
      <c r="P2224">
        <v>0</v>
      </c>
      <c r="Q2224">
        <v>0</v>
      </c>
      <c r="R2224" t="s">
        <v>264</v>
      </c>
      <c r="S2224">
        <v>0.9</v>
      </c>
      <c r="T2224">
        <v>1</v>
      </c>
      <c r="U2224">
        <v>0</v>
      </c>
      <c r="W2224">
        <v>0</v>
      </c>
      <c r="X2224">
        <v>0</v>
      </c>
      <c r="Y2224" t="s">
        <v>221</v>
      </c>
      <c r="Z2224">
        <v>50</v>
      </c>
      <c r="AA2224">
        <v>0</v>
      </c>
    </row>
    <row r="2225" spans="1:27" x14ac:dyDescent="0.25">
      <c r="A2225" t="s">
        <v>2526</v>
      </c>
      <c r="B2225" t="s">
        <v>2257</v>
      </c>
      <c r="C2225" s="8" t="s">
        <v>2258</v>
      </c>
      <c r="D2225">
        <v>0</v>
      </c>
      <c r="E2225" t="s">
        <v>223</v>
      </c>
      <c r="F2225" t="s">
        <v>224</v>
      </c>
      <c r="G2225" t="s">
        <v>219</v>
      </c>
      <c r="H2225" t="s">
        <v>3</v>
      </c>
      <c r="I2225" t="s">
        <v>3</v>
      </c>
      <c r="J2225">
        <v>3</v>
      </c>
      <c r="K2225">
        <v>3.3300000000000003E-2</v>
      </c>
      <c r="L2225" t="s">
        <v>88</v>
      </c>
      <c r="M2225" t="s">
        <v>221</v>
      </c>
      <c r="N2225">
        <v>0</v>
      </c>
      <c r="O2225">
        <v>0</v>
      </c>
      <c r="P2225">
        <v>0</v>
      </c>
      <c r="Q2225">
        <v>0</v>
      </c>
      <c r="R2225" t="s">
        <v>264</v>
      </c>
      <c r="S2225">
        <v>0.9</v>
      </c>
      <c r="T2225">
        <v>1</v>
      </c>
      <c r="U2225">
        <v>0</v>
      </c>
      <c r="W2225">
        <v>0</v>
      </c>
      <c r="X2225">
        <v>0</v>
      </c>
      <c r="Y2225" t="s">
        <v>221</v>
      </c>
      <c r="Z2225">
        <v>50</v>
      </c>
      <c r="AA2225">
        <v>0</v>
      </c>
    </row>
    <row r="2226" spans="1:27" x14ac:dyDescent="0.25">
      <c r="A2226" t="s">
        <v>2527</v>
      </c>
      <c r="B2226" t="s">
        <v>2257</v>
      </c>
      <c r="C2226" s="8" t="s">
        <v>2258</v>
      </c>
      <c r="D2226">
        <v>1.7648999999999999</v>
      </c>
      <c r="E2226" t="s">
        <v>226</v>
      </c>
      <c r="F2226" t="s">
        <v>227</v>
      </c>
      <c r="G2226" t="s">
        <v>219</v>
      </c>
      <c r="H2226" t="s">
        <v>3</v>
      </c>
      <c r="I2226" t="s">
        <v>3</v>
      </c>
      <c r="J2226">
        <v>2</v>
      </c>
      <c r="K2226">
        <v>3.3300000000000003E-2</v>
      </c>
      <c r="L2226" t="s">
        <v>88</v>
      </c>
      <c r="M2226" t="s">
        <v>221</v>
      </c>
      <c r="N2226">
        <v>53</v>
      </c>
      <c r="O2226">
        <v>53</v>
      </c>
      <c r="P2226">
        <v>0</v>
      </c>
      <c r="Q2226">
        <v>0</v>
      </c>
      <c r="R2226" t="s">
        <v>264</v>
      </c>
      <c r="S2226">
        <v>0.9</v>
      </c>
      <c r="T2226">
        <v>1</v>
      </c>
      <c r="U2226">
        <v>0</v>
      </c>
      <c r="W2226">
        <v>0</v>
      </c>
      <c r="X2226">
        <v>53</v>
      </c>
      <c r="Y2226" t="s">
        <v>221</v>
      </c>
      <c r="Z2226">
        <v>50</v>
      </c>
      <c r="AA2226">
        <v>53</v>
      </c>
    </row>
    <row r="2227" spans="1:27" x14ac:dyDescent="0.25">
      <c r="A2227" t="s">
        <v>2528</v>
      </c>
      <c r="B2227" t="s">
        <v>1398</v>
      </c>
      <c r="C2227" s="8">
        <v>47045</v>
      </c>
      <c r="D2227">
        <v>1.63</v>
      </c>
      <c r="E2227" t="s">
        <v>92</v>
      </c>
      <c r="F2227" t="s">
        <v>93</v>
      </c>
      <c r="G2227" t="s">
        <v>85</v>
      </c>
      <c r="H2227" t="s">
        <v>94</v>
      </c>
      <c r="I2227" t="s">
        <v>95</v>
      </c>
      <c r="J2227">
        <v>13</v>
      </c>
      <c r="K2227">
        <v>1.6299999999999999E-2</v>
      </c>
      <c r="L2227" t="s">
        <v>211</v>
      </c>
      <c r="M2227" t="s">
        <v>211</v>
      </c>
      <c r="N2227">
        <v>50</v>
      </c>
      <c r="O2227">
        <v>100</v>
      </c>
      <c r="P2227">
        <v>100</v>
      </c>
      <c r="Q2227">
        <v>50</v>
      </c>
      <c r="R2227" t="s">
        <v>212</v>
      </c>
      <c r="S2227">
        <v>1</v>
      </c>
      <c r="T2227">
        <v>1</v>
      </c>
      <c r="U2227">
        <v>50</v>
      </c>
      <c r="AA2227">
        <v>0</v>
      </c>
    </row>
    <row r="2228" spans="1:27" x14ac:dyDescent="0.25">
      <c r="A2228" t="s">
        <v>2529</v>
      </c>
      <c r="B2228" t="s">
        <v>1398</v>
      </c>
      <c r="C2228" s="8">
        <v>47045</v>
      </c>
      <c r="D2228">
        <v>1.8599999999999901</v>
      </c>
      <c r="E2228" t="s">
        <v>99</v>
      </c>
      <c r="F2228" t="s">
        <v>100</v>
      </c>
      <c r="G2228" t="s">
        <v>85</v>
      </c>
      <c r="H2228" t="s">
        <v>86</v>
      </c>
      <c r="I2228" t="s">
        <v>87</v>
      </c>
      <c r="J2228">
        <v>26</v>
      </c>
      <c r="K2228">
        <v>1.8599999999999998E-2</v>
      </c>
      <c r="L2228" t="s">
        <v>211</v>
      </c>
      <c r="M2228" t="s">
        <v>211</v>
      </c>
      <c r="N2228">
        <v>50</v>
      </c>
      <c r="O2228">
        <v>100</v>
      </c>
      <c r="P2228">
        <v>100</v>
      </c>
      <c r="Q2228">
        <v>50</v>
      </c>
      <c r="R2228" t="s">
        <v>212</v>
      </c>
      <c r="S2228">
        <v>1</v>
      </c>
      <c r="T2228">
        <v>1</v>
      </c>
      <c r="U2228">
        <v>50</v>
      </c>
      <c r="AA2228">
        <v>0</v>
      </c>
    </row>
    <row r="2229" spans="1:27" x14ac:dyDescent="0.25">
      <c r="A2229" t="s">
        <v>2530</v>
      </c>
      <c r="B2229" t="s">
        <v>1398</v>
      </c>
      <c r="C2229" s="8">
        <v>47045</v>
      </c>
      <c r="D2229">
        <v>3.25</v>
      </c>
      <c r="E2229" t="s">
        <v>102</v>
      </c>
      <c r="F2229" t="s">
        <v>103</v>
      </c>
      <c r="G2229" t="s">
        <v>85</v>
      </c>
      <c r="H2229" t="s">
        <v>104</v>
      </c>
      <c r="I2229" t="s">
        <v>105</v>
      </c>
      <c r="J2229">
        <v>34</v>
      </c>
      <c r="K2229">
        <v>3.2500000000000001E-2</v>
      </c>
      <c r="L2229" t="s">
        <v>211</v>
      </c>
      <c r="M2229" t="s">
        <v>211</v>
      </c>
      <c r="N2229">
        <v>50</v>
      </c>
      <c r="O2229">
        <v>100</v>
      </c>
      <c r="P2229">
        <v>100</v>
      </c>
      <c r="Q2229">
        <v>50</v>
      </c>
      <c r="R2229" t="s">
        <v>212</v>
      </c>
      <c r="S2229">
        <v>1</v>
      </c>
      <c r="T2229">
        <v>1</v>
      </c>
      <c r="U2229">
        <v>50</v>
      </c>
      <c r="AA2229">
        <v>0</v>
      </c>
    </row>
    <row r="2230" spans="1:27" x14ac:dyDescent="0.25">
      <c r="A2230" t="s">
        <v>2531</v>
      </c>
      <c r="B2230" t="s">
        <v>1398</v>
      </c>
      <c r="C2230" s="8">
        <v>47045</v>
      </c>
      <c r="D2230">
        <v>1.63</v>
      </c>
      <c r="E2230" t="s">
        <v>107</v>
      </c>
      <c r="F2230" t="s">
        <v>108</v>
      </c>
      <c r="G2230" t="s">
        <v>85</v>
      </c>
      <c r="H2230" t="s">
        <v>94</v>
      </c>
      <c r="I2230" t="s">
        <v>95</v>
      </c>
      <c r="J2230">
        <v>19</v>
      </c>
      <c r="K2230">
        <v>1.6299999999999999E-2</v>
      </c>
      <c r="L2230" t="s">
        <v>211</v>
      </c>
      <c r="M2230" t="s">
        <v>211</v>
      </c>
      <c r="N2230">
        <v>50</v>
      </c>
      <c r="O2230">
        <v>100</v>
      </c>
      <c r="P2230">
        <v>100</v>
      </c>
      <c r="Q2230">
        <v>50</v>
      </c>
      <c r="R2230" t="s">
        <v>212</v>
      </c>
      <c r="S2230">
        <v>1</v>
      </c>
      <c r="T2230">
        <v>1</v>
      </c>
      <c r="U2230">
        <v>50</v>
      </c>
      <c r="AA2230">
        <v>0</v>
      </c>
    </row>
    <row r="2231" spans="1:27" x14ac:dyDescent="0.25">
      <c r="A2231" t="s">
        <v>2532</v>
      </c>
      <c r="B2231" t="s">
        <v>1398</v>
      </c>
      <c r="C2231" s="8">
        <v>47045</v>
      </c>
      <c r="D2231">
        <v>1.63</v>
      </c>
      <c r="E2231" t="s">
        <v>113</v>
      </c>
      <c r="F2231" t="s">
        <v>114</v>
      </c>
      <c r="G2231" t="s">
        <v>85</v>
      </c>
      <c r="H2231" t="s">
        <v>94</v>
      </c>
      <c r="I2231" t="s">
        <v>95</v>
      </c>
      <c r="J2231">
        <v>18</v>
      </c>
      <c r="K2231">
        <v>1.6299999999999999E-2</v>
      </c>
      <c r="L2231" t="s">
        <v>211</v>
      </c>
      <c r="M2231" t="s">
        <v>211</v>
      </c>
      <c r="N2231">
        <v>50</v>
      </c>
      <c r="O2231">
        <v>100</v>
      </c>
      <c r="P2231">
        <v>100</v>
      </c>
      <c r="Q2231">
        <v>50</v>
      </c>
      <c r="R2231" t="s">
        <v>212</v>
      </c>
      <c r="S2231">
        <v>1</v>
      </c>
      <c r="T2231">
        <v>1</v>
      </c>
      <c r="U2231">
        <v>50</v>
      </c>
      <c r="AA2231">
        <v>0</v>
      </c>
    </row>
    <row r="2232" spans="1:27" x14ac:dyDescent="0.25">
      <c r="A2232" t="s">
        <v>2533</v>
      </c>
      <c r="B2232" t="s">
        <v>1398</v>
      </c>
      <c r="C2232" s="8">
        <v>47045</v>
      </c>
      <c r="D2232">
        <v>4.1792543343653197</v>
      </c>
      <c r="E2232" t="s">
        <v>116</v>
      </c>
      <c r="F2232" t="s">
        <v>117</v>
      </c>
      <c r="G2232" t="s">
        <v>85</v>
      </c>
      <c r="H2232" t="s">
        <v>118</v>
      </c>
      <c r="I2232" t="s">
        <v>119</v>
      </c>
      <c r="J2232">
        <v>37</v>
      </c>
      <c r="K2232">
        <v>4.3299999999999998E-2</v>
      </c>
      <c r="L2232" t="s">
        <v>211</v>
      </c>
      <c r="M2232" t="s">
        <v>211</v>
      </c>
      <c r="N2232">
        <v>50</v>
      </c>
      <c r="O2232">
        <v>96.518575851400001</v>
      </c>
      <c r="P2232">
        <v>93.037151702800003</v>
      </c>
      <c r="Q2232">
        <v>46.518575851400001</v>
      </c>
      <c r="R2232" t="s">
        <v>212</v>
      </c>
      <c r="S2232">
        <v>1</v>
      </c>
      <c r="T2232">
        <v>1</v>
      </c>
      <c r="U2232">
        <v>46.518575851400001</v>
      </c>
      <c r="AA2232">
        <v>0</v>
      </c>
    </row>
    <row r="2233" spans="1:27" x14ac:dyDescent="0.25">
      <c r="A2233" t="s">
        <v>2534</v>
      </c>
      <c r="B2233" t="s">
        <v>1398</v>
      </c>
      <c r="C2233" s="8">
        <v>47045</v>
      </c>
      <c r="D2233">
        <v>1.8599999999999901</v>
      </c>
      <c r="E2233" t="s">
        <v>123</v>
      </c>
      <c r="F2233" t="s">
        <v>124</v>
      </c>
      <c r="G2233" t="s">
        <v>85</v>
      </c>
      <c r="H2233" t="s">
        <v>86</v>
      </c>
      <c r="I2233" t="s">
        <v>87</v>
      </c>
      <c r="J2233">
        <v>23</v>
      </c>
      <c r="K2233">
        <v>1.8599999999999998E-2</v>
      </c>
      <c r="L2233" t="s">
        <v>211</v>
      </c>
      <c r="M2233" t="s">
        <v>211</v>
      </c>
      <c r="N2233">
        <v>50</v>
      </c>
      <c r="O2233">
        <v>100</v>
      </c>
      <c r="P2233">
        <v>100</v>
      </c>
      <c r="Q2233">
        <v>50</v>
      </c>
      <c r="R2233" t="s">
        <v>212</v>
      </c>
      <c r="S2233">
        <v>1</v>
      </c>
      <c r="T2233">
        <v>1</v>
      </c>
      <c r="U2233">
        <v>50</v>
      </c>
      <c r="AA2233">
        <v>0</v>
      </c>
    </row>
    <row r="2234" spans="1:27" x14ac:dyDescent="0.25">
      <c r="A2234" t="s">
        <v>2535</v>
      </c>
      <c r="B2234" t="s">
        <v>1398</v>
      </c>
      <c r="C2234" s="8">
        <v>47045</v>
      </c>
      <c r="D2234">
        <v>1.8599999999999901</v>
      </c>
      <c r="E2234" t="s">
        <v>126</v>
      </c>
      <c r="F2234" t="s">
        <v>127</v>
      </c>
      <c r="G2234" t="s">
        <v>85</v>
      </c>
      <c r="H2234" t="s">
        <v>86</v>
      </c>
      <c r="I2234" t="s">
        <v>87</v>
      </c>
      <c r="J2234">
        <v>22</v>
      </c>
      <c r="K2234">
        <v>1.8599999999999998E-2</v>
      </c>
      <c r="L2234" t="s">
        <v>211</v>
      </c>
      <c r="M2234" t="s">
        <v>211</v>
      </c>
      <c r="N2234">
        <v>50</v>
      </c>
      <c r="O2234">
        <v>100</v>
      </c>
      <c r="P2234">
        <v>100</v>
      </c>
      <c r="Q2234">
        <v>50</v>
      </c>
      <c r="R2234" t="s">
        <v>212</v>
      </c>
      <c r="S2234">
        <v>1</v>
      </c>
      <c r="T2234">
        <v>1</v>
      </c>
      <c r="U2234">
        <v>50</v>
      </c>
      <c r="AA2234">
        <v>0</v>
      </c>
    </row>
    <row r="2235" spans="1:27" x14ac:dyDescent="0.25">
      <c r="A2235" t="s">
        <v>2536</v>
      </c>
      <c r="B2235" t="s">
        <v>1398</v>
      </c>
      <c r="C2235" s="8">
        <v>47045</v>
      </c>
      <c r="D2235">
        <v>1.5403499999999899</v>
      </c>
      <c r="E2235" t="s">
        <v>129</v>
      </c>
      <c r="F2235" t="s">
        <v>130</v>
      </c>
      <c r="G2235" t="s">
        <v>85</v>
      </c>
      <c r="H2235" t="s">
        <v>94</v>
      </c>
      <c r="I2235" t="s">
        <v>95</v>
      </c>
      <c r="J2235">
        <v>15</v>
      </c>
      <c r="K2235">
        <v>1.6299999999999999E-2</v>
      </c>
      <c r="L2235" t="s">
        <v>211</v>
      </c>
      <c r="M2235" t="s">
        <v>211</v>
      </c>
      <c r="N2235">
        <v>50</v>
      </c>
      <c r="O2235">
        <v>94.5</v>
      </c>
      <c r="P2235">
        <v>89</v>
      </c>
      <c r="Q2235">
        <v>44.5</v>
      </c>
      <c r="R2235" t="s">
        <v>212</v>
      </c>
      <c r="S2235">
        <v>1</v>
      </c>
      <c r="T2235">
        <v>1</v>
      </c>
      <c r="U2235">
        <v>44.5</v>
      </c>
      <c r="AA2235">
        <v>0</v>
      </c>
    </row>
    <row r="2236" spans="1:27" x14ac:dyDescent="0.25">
      <c r="A2236" t="s">
        <v>2537</v>
      </c>
      <c r="B2236" t="s">
        <v>1398</v>
      </c>
      <c r="C2236" s="8">
        <v>47045</v>
      </c>
      <c r="D2236">
        <v>1.77629999999999</v>
      </c>
      <c r="E2236" t="s">
        <v>132</v>
      </c>
      <c r="F2236" t="s">
        <v>133</v>
      </c>
      <c r="G2236" t="s">
        <v>85</v>
      </c>
      <c r="H2236" t="s">
        <v>86</v>
      </c>
      <c r="I2236" t="s">
        <v>87</v>
      </c>
      <c r="J2236">
        <v>21</v>
      </c>
      <c r="K2236">
        <v>1.8599999999999998E-2</v>
      </c>
      <c r="L2236" t="s">
        <v>211</v>
      </c>
      <c r="M2236" t="s">
        <v>211</v>
      </c>
      <c r="N2236">
        <v>50</v>
      </c>
      <c r="O2236">
        <v>95.5</v>
      </c>
      <c r="P2236">
        <v>91</v>
      </c>
      <c r="Q2236">
        <v>45.5</v>
      </c>
      <c r="R2236" t="s">
        <v>212</v>
      </c>
      <c r="S2236">
        <v>1</v>
      </c>
      <c r="T2236">
        <v>1</v>
      </c>
      <c r="U2236">
        <v>45.5</v>
      </c>
      <c r="AA2236">
        <v>0</v>
      </c>
    </row>
    <row r="2237" spans="1:27" x14ac:dyDescent="0.25">
      <c r="A2237" t="s">
        <v>2538</v>
      </c>
      <c r="B2237" t="s">
        <v>1398</v>
      </c>
      <c r="C2237" s="8">
        <v>47045</v>
      </c>
      <c r="D2237">
        <v>1.5973999999999999</v>
      </c>
      <c r="E2237" t="s">
        <v>135</v>
      </c>
      <c r="F2237" t="s">
        <v>136</v>
      </c>
      <c r="G2237" t="s">
        <v>85</v>
      </c>
      <c r="H2237" t="s">
        <v>94</v>
      </c>
      <c r="I2237" t="s">
        <v>95</v>
      </c>
      <c r="J2237">
        <v>14</v>
      </c>
      <c r="K2237">
        <v>1.6299999999999999E-2</v>
      </c>
      <c r="L2237" t="s">
        <v>211</v>
      </c>
      <c r="M2237" t="s">
        <v>211</v>
      </c>
      <c r="N2237">
        <v>50</v>
      </c>
      <c r="O2237">
        <v>98</v>
      </c>
      <c r="P2237">
        <v>96</v>
      </c>
      <c r="Q2237">
        <v>48</v>
      </c>
      <c r="R2237" t="s">
        <v>212</v>
      </c>
      <c r="S2237">
        <v>1</v>
      </c>
      <c r="T2237">
        <v>1</v>
      </c>
      <c r="U2237">
        <v>48</v>
      </c>
      <c r="AA2237">
        <v>0</v>
      </c>
    </row>
    <row r="2238" spans="1:27" x14ac:dyDescent="0.25">
      <c r="A2238" t="s">
        <v>2539</v>
      </c>
      <c r="B2238" t="s">
        <v>1398</v>
      </c>
      <c r="C2238" s="8">
        <v>47045</v>
      </c>
      <c r="D2238">
        <v>3.13565498154981</v>
      </c>
      <c r="E2238" t="s">
        <v>138</v>
      </c>
      <c r="F2238" t="s">
        <v>139</v>
      </c>
      <c r="G2238" t="s">
        <v>85</v>
      </c>
      <c r="H2238" t="s">
        <v>118</v>
      </c>
      <c r="I2238" t="s">
        <v>119</v>
      </c>
      <c r="J2238">
        <v>39</v>
      </c>
      <c r="K2238">
        <v>4.3299999999999998E-2</v>
      </c>
      <c r="L2238" t="s">
        <v>211</v>
      </c>
      <c r="M2238" t="s">
        <v>211</v>
      </c>
      <c r="N2238">
        <v>50</v>
      </c>
      <c r="O2238">
        <v>72.416974169699998</v>
      </c>
      <c r="P2238">
        <v>44.833948339499997</v>
      </c>
      <c r="Q2238">
        <v>22.416974169700001</v>
      </c>
      <c r="R2238" t="s">
        <v>212</v>
      </c>
      <c r="S2238">
        <v>1</v>
      </c>
      <c r="T2238">
        <v>1</v>
      </c>
      <c r="U2238">
        <v>22.416974169700001</v>
      </c>
      <c r="AA2238">
        <v>0</v>
      </c>
    </row>
    <row r="2239" spans="1:27" x14ac:dyDescent="0.25">
      <c r="A2239" t="s">
        <v>2540</v>
      </c>
      <c r="B2239" t="s">
        <v>1398</v>
      </c>
      <c r="C2239" s="8">
        <v>47045</v>
      </c>
      <c r="D2239">
        <v>3.2174999999999998</v>
      </c>
      <c r="E2239" t="s">
        <v>142</v>
      </c>
      <c r="F2239" t="s">
        <v>143</v>
      </c>
      <c r="G2239" t="s">
        <v>85</v>
      </c>
      <c r="H2239" t="s">
        <v>104</v>
      </c>
      <c r="I2239" t="s">
        <v>105</v>
      </c>
      <c r="J2239">
        <v>33</v>
      </c>
      <c r="K2239">
        <v>3.2500000000000001E-2</v>
      </c>
      <c r="L2239" t="s">
        <v>211</v>
      </c>
      <c r="M2239" t="s">
        <v>211</v>
      </c>
      <c r="N2239">
        <v>50</v>
      </c>
      <c r="O2239">
        <v>99</v>
      </c>
      <c r="P2239">
        <v>98</v>
      </c>
      <c r="Q2239">
        <v>49</v>
      </c>
      <c r="R2239" t="s">
        <v>212</v>
      </c>
      <c r="S2239">
        <v>1</v>
      </c>
      <c r="T2239">
        <v>1</v>
      </c>
      <c r="U2239">
        <v>49</v>
      </c>
      <c r="AA2239">
        <v>0</v>
      </c>
    </row>
    <row r="2240" spans="1:27" x14ac:dyDescent="0.25">
      <c r="A2240" t="s">
        <v>2541</v>
      </c>
      <c r="B2240" t="s">
        <v>1398</v>
      </c>
      <c r="C2240" s="8">
        <v>47045</v>
      </c>
      <c r="D2240">
        <v>1.3515885608856</v>
      </c>
      <c r="E2240" t="s">
        <v>145</v>
      </c>
      <c r="F2240" t="s">
        <v>146</v>
      </c>
      <c r="G2240" t="s">
        <v>85</v>
      </c>
      <c r="H2240" t="s">
        <v>86</v>
      </c>
      <c r="I2240" t="s">
        <v>87</v>
      </c>
      <c r="J2240">
        <v>25</v>
      </c>
      <c r="K2240">
        <v>1.8599999999999998E-2</v>
      </c>
      <c r="L2240" t="s">
        <v>211</v>
      </c>
      <c r="M2240" t="s">
        <v>211</v>
      </c>
      <c r="N2240">
        <v>50</v>
      </c>
      <c r="O2240">
        <v>72.666051660500003</v>
      </c>
      <c r="P2240">
        <v>45.332103320999998</v>
      </c>
      <c r="Q2240">
        <v>22.666051660499999</v>
      </c>
      <c r="R2240" t="s">
        <v>212</v>
      </c>
      <c r="S2240">
        <v>1</v>
      </c>
      <c r="T2240">
        <v>1</v>
      </c>
      <c r="U2240">
        <v>22.666051660499999</v>
      </c>
      <c r="AA2240">
        <v>0</v>
      </c>
    </row>
    <row r="2241" spans="1:27" x14ac:dyDescent="0.25">
      <c r="A2241" t="s">
        <v>2542</v>
      </c>
      <c r="B2241" t="s">
        <v>1398</v>
      </c>
      <c r="C2241" s="8">
        <v>47045</v>
      </c>
      <c r="D2241">
        <v>1.5892499999999901</v>
      </c>
      <c r="E2241" t="s">
        <v>148</v>
      </c>
      <c r="F2241" t="s">
        <v>149</v>
      </c>
      <c r="G2241" t="s">
        <v>85</v>
      </c>
      <c r="H2241" t="s">
        <v>94</v>
      </c>
      <c r="I2241" t="s">
        <v>95</v>
      </c>
      <c r="J2241">
        <v>16</v>
      </c>
      <c r="K2241">
        <v>1.6299999999999999E-2</v>
      </c>
      <c r="L2241" t="s">
        <v>211</v>
      </c>
      <c r="M2241" t="s">
        <v>211</v>
      </c>
      <c r="N2241">
        <v>50</v>
      </c>
      <c r="O2241">
        <v>97.5</v>
      </c>
      <c r="P2241">
        <v>95</v>
      </c>
      <c r="Q2241">
        <v>47.5</v>
      </c>
      <c r="R2241" t="s">
        <v>212</v>
      </c>
      <c r="S2241">
        <v>1</v>
      </c>
      <c r="T2241">
        <v>1</v>
      </c>
      <c r="U2241">
        <v>47.5</v>
      </c>
      <c r="AA2241">
        <v>0</v>
      </c>
    </row>
    <row r="2242" spans="1:27" x14ac:dyDescent="0.25">
      <c r="A2242" t="s">
        <v>2543</v>
      </c>
      <c r="B2242" t="s">
        <v>1398</v>
      </c>
      <c r="C2242" s="8">
        <v>47045</v>
      </c>
      <c r="D2242">
        <v>1.5894437592867701</v>
      </c>
      <c r="E2242" t="s">
        <v>151</v>
      </c>
      <c r="F2242" t="s">
        <v>152</v>
      </c>
      <c r="G2242" t="s">
        <v>85</v>
      </c>
      <c r="H2242" t="s">
        <v>94</v>
      </c>
      <c r="I2242" t="s">
        <v>95</v>
      </c>
      <c r="J2242">
        <v>17</v>
      </c>
      <c r="K2242">
        <v>1.6299999999999999E-2</v>
      </c>
      <c r="L2242" t="s">
        <v>211</v>
      </c>
      <c r="M2242" t="s">
        <v>211</v>
      </c>
      <c r="N2242">
        <v>50</v>
      </c>
      <c r="O2242">
        <v>97.511887072799993</v>
      </c>
      <c r="P2242">
        <v>95.023774145600001</v>
      </c>
      <c r="Q2242">
        <v>47.5118870728</v>
      </c>
      <c r="R2242" t="s">
        <v>212</v>
      </c>
      <c r="S2242">
        <v>1</v>
      </c>
      <c r="T2242">
        <v>1</v>
      </c>
      <c r="U2242">
        <v>47.5118870728</v>
      </c>
      <c r="AA2242">
        <v>0</v>
      </c>
    </row>
    <row r="2243" spans="1:27" x14ac:dyDescent="0.25">
      <c r="A2243" t="s">
        <v>2544</v>
      </c>
      <c r="B2243" t="s">
        <v>1398</v>
      </c>
      <c r="C2243" s="8">
        <v>47045</v>
      </c>
      <c r="D2243">
        <v>1.60554999999999</v>
      </c>
      <c r="E2243" t="s">
        <v>154</v>
      </c>
      <c r="F2243" t="s">
        <v>155</v>
      </c>
      <c r="G2243" t="s">
        <v>85</v>
      </c>
      <c r="H2243" t="s">
        <v>94</v>
      </c>
      <c r="I2243" t="s">
        <v>95</v>
      </c>
      <c r="J2243">
        <v>12</v>
      </c>
      <c r="K2243">
        <v>1.6299999999999999E-2</v>
      </c>
      <c r="L2243" t="s">
        <v>211</v>
      </c>
      <c r="M2243" t="s">
        <v>211</v>
      </c>
      <c r="N2243">
        <v>50</v>
      </c>
      <c r="O2243">
        <v>98.5</v>
      </c>
      <c r="P2243">
        <v>97</v>
      </c>
      <c r="Q2243">
        <v>48.5</v>
      </c>
      <c r="R2243" t="s">
        <v>212</v>
      </c>
      <c r="S2243">
        <v>1</v>
      </c>
      <c r="T2243">
        <v>1</v>
      </c>
      <c r="U2243">
        <v>48.5</v>
      </c>
      <c r="AA2243">
        <v>0</v>
      </c>
    </row>
    <row r="2244" spans="1:27" x14ac:dyDescent="0.25">
      <c r="A2244" t="s">
        <v>2545</v>
      </c>
      <c r="B2244" t="s">
        <v>1398</v>
      </c>
      <c r="C2244" s="8">
        <v>47045</v>
      </c>
      <c r="D2244">
        <v>3.2337500000000001</v>
      </c>
      <c r="E2244" t="s">
        <v>157</v>
      </c>
      <c r="F2244" t="s">
        <v>158</v>
      </c>
      <c r="G2244" t="s">
        <v>85</v>
      </c>
      <c r="H2244" t="s">
        <v>104</v>
      </c>
      <c r="I2244" t="s">
        <v>105</v>
      </c>
      <c r="J2244">
        <v>35</v>
      </c>
      <c r="K2244">
        <v>3.2500000000000001E-2</v>
      </c>
      <c r="L2244" t="s">
        <v>211</v>
      </c>
      <c r="M2244" t="s">
        <v>211</v>
      </c>
      <c r="N2244">
        <v>50</v>
      </c>
      <c r="O2244">
        <v>99.5</v>
      </c>
      <c r="P2244">
        <v>99</v>
      </c>
      <c r="Q2244">
        <v>49.5</v>
      </c>
      <c r="R2244" t="s">
        <v>212</v>
      </c>
      <c r="S2244">
        <v>1</v>
      </c>
      <c r="T2244">
        <v>1</v>
      </c>
      <c r="U2244">
        <v>49.5</v>
      </c>
      <c r="AA2244">
        <v>0</v>
      </c>
    </row>
    <row r="2245" spans="1:27" x14ac:dyDescent="0.25">
      <c r="A2245" t="s">
        <v>2546</v>
      </c>
      <c r="B2245" t="s">
        <v>1398</v>
      </c>
      <c r="C2245" s="8">
        <v>47045</v>
      </c>
      <c r="D2245">
        <v>2.1482999999999999</v>
      </c>
      <c r="E2245" t="s">
        <v>163</v>
      </c>
      <c r="F2245" t="s">
        <v>164</v>
      </c>
      <c r="G2245" t="s">
        <v>85</v>
      </c>
      <c r="H2245" t="s">
        <v>165</v>
      </c>
      <c r="I2245" t="s">
        <v>166</v>
      </c>
      <c r="J2245">
        <v>29</v>
      </c>
      <c r="K2245">
        <v>2.1700000000000001E-2</v>
      </c>
      <c r="L2245" t="s">
        <v>211</v>
      </c>
      <c r="M2245" t="s">
        <v>211</v>
      </c>
      <c r="N2245">
        <v>50</v>
      </c>
      <c r="O2245">
        <v>99</v>
      </c>
      <c r="P2245">
        <v>98</v>
      </c>
      <c r="Q2245">
        <v>49</v>
      </c>
      <c r="R2245" t="s">
        <v>212</v>
      </c>
      <c r="S2245">
        <v>1</v>
      </c>
      <c r="T2245">
        <v>1</v>
      </c>
      <c r="U2245">
        <v>49</v>
      </c>
      <c r="AA2245">
        <v>0</v>
      </c>
    </row>
    <row r="2246" spans="1:27" x14ac:dyDescent="0.25">
      <c r="A2246" t="s">
        <v>2547</v>
      </c>
      <c r="B2246" t="s">
        <v>1398</v>
      </c>
      <c r="C2246" s="8">
        <v>47045</v>
      </c>
      <c r="D2246">
        <v>2.0615000000000001</v>
      </c>
      <c r="E2246" t="s">
        <v>168</v>
      </c>
      <c r="F2246" t="s">
        <v>169</v>
      </c>
      <c r="G2246" t="s">
        <v>85</v>
      </c>
      <c r="H2246" t="s">
        <v>165</v>
      </c>
      <c r="I2246" t="s">
        <v>166</v>
      </c>
      <c r="J2246">
        <v>30</v>
      </c>
      <c r="K2246">
        <v>2.1700000000000001E-2</v>
      </c>
      <c r="L2246" t="s">
        <v>211</v>
      </c>
      <c r="M2246" t="s">
        <v>211</v>
      </c>
      <c r="N2246">
        <v>50</v>
      </c>
      <c r="O2246">
        <v>95</v>
      </c>
      <c r="P2246">
        <v>90</v>
      </c>
      <c r="Q2246">
        <v>45</v>
      </c>
      <c r="R2246" t="s">
        <v>212</v>
      </c>
      <c r="S2246">
        <v>1</v>
      </c>
      <c r="T2246">
        <v>1</v>
      </c>
      <c r="U2246">
        <v>45</v>
      </c>
      <c r="AA2246">
        <v>0</v>
      </c>
    </row>
    <row r="2247" spans="1:27" x14ac:dyDescent="0.25">
      <c r="A2247" t="s">
        <v>2548</v>
      </c>
      <c r="B2247" t="s">
        <v>1398</v>
      </c>
      <c r="C2247" s="8">
        <v>47045</v>
      </c>
      <c r="D2247">
        <v>1.57144833948339</v>
      </c>
      <c r="E2247" t="s">
        <v>171</v>
      </c>
      <c r="F2247" t="s">
        <v>172</v>
      </c>
      <c r="G2247" t="s">
        <v>85</v>
      </c>
      <c r="H2247" t="s">
        <v>165</v>
      </c>
      <c r="I2247" t="s">
        <v>166</v>
      </c>
      <c r="J2247">
        <v>31</v>
      </c>
      <c r="K2247">
        <v>2.1700000000000001E-2</v>
      </c>
      <c r="L2247" t="s">
        <v>211</v>
      </c>
      <c r="M2247" t="s">
        <v>211</v>
      </c>
      <c r="N2247">
        <v>50</v>
      </c>
      <c r="O2247">
        <v>72.416974169699998</v>
      </c>
      <c r="P2247">
        <v>44.833948339499997</v>
      </c>
      <c r="Q2247">
        <v>22.416974169700001</v>
      </c>
      <c r="R2247" t="s">
        <v>212</v>
      </c>
      <c r="S2247">
        <v>1</v>
      </c>
      <c r="T2247">
        <v>1</v>
      </c>
      <c r="U2247">
        <v>22.416974169700001</v>
      </c>
      <c r="AA2247">
        <v>0</v>
      </c>
    </row>
    <row r="2248" spans="1:27" x14ac:dyDescent="0.25">
      <c r="A2248" t="s">
        <v>2549</v>
      </c>
      <c r="B2248" t="s">
        <v>1398</v>
      </c>
      <c r="C2248" s="8">
        <v>47045</v>
      </c>
      <c r="D2248">
        <v>2.1591499999999999</v>
      </c>
      <c r="E2248" t="s">
        <v>174</v>
      </c>
      <c r="F2248" t="s">
        <v>175</v>
      </c>
      <c r="G2248" t="s">
        <v>85</v>
      </c>
      <c r="H2248" t="s">
        <v>165</v>
      </c>
      <c r="I2248" t="s">
        <v>166</v>
      </c>
      <c r="J2248">
        <v>28</v>
      </c>
      <c r="K2248">
        <v>2.1700000000000001E-2</v>
      </c>
      <c r="L2248" t="s">
        <v>211</v>
      </c>
      <c r="M2248" t="s">
        <v>211</v>
      </c>
      <c r="N2248">
        <v>50</v>
      </c>
      <c r="O2248">
        <v>99.5</v>
      </c>
      <c r="P2248">
        <v>99</v>
      </c>
      <c r="Q2248">
        <v>49.5</v>
      </c>
      <c r="R2248" t="s">
        <v>212</v>
      </c>
      <c r="S2248">
        <v>1</v>
      </c>
      <c r="T2248">
        <v>1</v>
      </c>
      <c r="U2248">
        <v>49.5</v>
      </c>
      <c r="AA2248">
        <v>0</v>
      </c>
    </row>
    <row r="2249" spans="1:27" x14ac:dyDescent="0.25">
      <c r="A2249" t="s">
        <v>2550</v>
      </c>
      <c r="B2249" t="s">
        <v>1398</v>
      </c>
      <c r="C2249" s="8">
        <v>47045</v>
      </c>
      <c r="D2249">
        <v>2.0723500000000001</v>
      </c>
      <c r="E2249" t="s">
        <v>177</v>
      </c>
      <c r="F2249" t="s">
        <v>178</v>
      </c>
      <c r="G2249" t="s">
        <v>85</v>
      </c>
      <c r="H2249" t="s">
        <v>165</v>
      </c>
      <c r="I2249" t="s">
        <v>166</v>
      </c>
      <c r="J2249">
        <v>27</v>
      </c>
      <c r="K2249">
        <v>2.1700000000000001E-2</v>
      </c>
      <c r="L2249" t="s">
        <v>211</v>
      </c>
      <c r="M2249" t="s">
        <v>211</v>
      </c>
      <c r="N2249">
        <v>50</v>
      </c>
      <c r="O2249">
        <v>95.5</v>
      </c>
      <c r="P2249">
        <v>91</v>
      </c>
      <c r="Q2249">
        <v>45.5</v>
      </c>
      <c r="R2249" t="s">
        <v>212</v>
      </c>
      <c r="S2249">
        <v>1</v>
      </c>
      <c r="T2249">
        <v>1</v>
      </c>
      <c r="U2249">
        <v>45.5</v>
      </c>
      <c r="AA2249">
        <v>0</v>
      </c>
    </row>
    <row r="2250" spans="1:27" x14ac:dyDescent="0.25">
      <c r="A2250" t="s">
        <v>2551</v>
      </c>
      <c r="B2250" t="s">
        <v>1398</v>
      </c>
      <c r="C2250" s="8">
        <v>47045</v>
      </c>
      <c r="D2250">
        <v>2.5</v>
      </c>
      <c r="E2250" t="s">
        <v>186</v>
      </c>
      <c r="F2250" t="s">
        <v>187</v>
      </c>
      <c r="G2250" t="s">
        <v>188</v>
      </c>
      <c r="H2250" t="s">
        <v>189</v>
      </c>
      <c r="I2250" t="s">
        <v>190</v>
      </c>
      <c r="J2250">
        <v>4</v>
      </c>
      <c r="K2250">
        <v>2.5000000000000001E-2</v>
      </c>
      <c r="L2250" t="s">
        <v>211</v>
      </c>
      <c r="M2250" t="s">
        <v>211</v>
      </c>
      <c r="N2250">
        <v>50</v>
      </c>
      <c r="O2250">
        <v>100</v>
      </c>
      <c r="P2250">
        <v>100</v>
      </c>
      <c r="Q2250">
        <v>50</v>
      </c>
      <c r="R2250" t="s">
        <v>212</v>
      </c>
      <c r="S2250">
        <v>1</v>
      </c>
      <c r="T2250">
        <v>1</v>
      </c>
      <c r="U2250">
        <v>50</v>
      </c>
      <c r="AA2250">
        <v>0</v>
      </c>
    </row>
    <row r="2251" spans="1:27" x14ac:dyDescent="0.25">
      <c r="A2251" t="s">
        <v>2552</v>
      </c>
      <c r="B2251" t="s">
        <v>1398</v>
      </c>
      <c r="C2251" s="8">
        <v>47045</v>
      </c>
      <c r="D2251">
        <v>2.5</v>
      </c>
      <c r="E2251" t="s">
        <v>192</v>
      </c>
      <c r="F2251" t="s">
        <v>193</v>
      </c>
      <c r="G2251" t="s">
        <v>188</v>
      </c>
      <c r="H2251" t="s">
        <v>189</v>
      </c>
      <c r="I2251" t="s">
        <v>190</v>
      </c>
      <c r="J2251">
        <v>5</v>
      </c>
      <c r="K2251">
        <v>2.5000000000000001E-2</v>
      </c>
      <c r="L2251" t="s">
        <v>211</v>
      </c>
      <c r="M2251" t="s">
        <v>211</v>
      </c>
      <c r="N2251">
        <v>50</v>
      </c>
      <c r="O2251">
        <v>100</v>
      </c>
      <c r="P2251">
        <v>100</v>
      </c>
      <c r="Q2251">
        <v>50</v>
      </c>
      <c r="R2251" t="s">
        <v>212</v>
      </c>
      <c r="S2251">
        <v>1</v>
      </c>
      <c r="T2251">
        <v>1</v>
      </c>
      <c r="U2251">
        <v>50</v>
      </c>
      <c r="AA2251">
        <v>0</v>
      </c>
    </row>
    <row r="2252" spans="1:27" x14ac:dyDescent="0.25">
      <c r="A2252" t="s">
        <v>2553</v>
      </c>
      <c r="B2252" t="s">
        <v>1398</v>
      </c>
      <c r="C2252" s="8">
        <v>47045</v>
      </c>
      <c r="D2252">
        <v>2.5</v>
      </c>
      <c r="E2252" t="s">
        <v>198</v>
      </c>
      <c r="F2252" t="s">
        <v>199</v>
      </c>
      <c r="G2252" t="s">
        <v>188</v>
      </c>
      <c r="H2252" t="s">
        <v>189</v>
      </c>
      <c r="I2252" t="s">
        <v>190</v>
      </c>
      <c r="J2252">
        <v>7</v>
      </c>
      <c r="K2252">
        <v>2.5000000000000001E-2</v>
      </c>
      <c r="L2252" t="s">
        <v>211</v>
      </c>
      <c r="M2252" t="s">
        <v>211</v>
      </c>
      <c r="N2252">
        <v>50</v>
      </c>
      <c r="O2252">
        <v>100</v>
      </c>
      <c r="P2252">
        <v>100</v>
      </c>
      <c r="Q2252">
        <v>50</v>
      </c>
      <c r="R2252" t="s">
        <v>212</v>
      </c>
      <c r="S2252">
        <v>1</v>
      </c>
      <c r="T2252">
        <v>1</v>
      </c>
      <c r="U2252">
        <v>50</v>
      </c>
      <c r="AA2252">
        <v>0</v>
      </c>
    </row>
    <row r="2253" spans="1:27" x14ac:dyDescent="0.25">
      <c r="A2253" t="s">
        <v>2554</v>
      </c>
      <c r="B2253" t="s">
        <v>1398</v>
      </c>
      <c r="C2253" s="8">
        <v>47045</v>
      </c>
      <c r="D2253">
        <v>0.92999999999999905</v>
      </c>
      <c r="E2253" t="s">
        <v>83</v>
      </c>
      <c r="F2253" t="s">
        <v>84</v>
      </c>
      <c r="G2253" t="s">
        <v>85</v>
      </c>
      <c r="H2253" t="s">
        <v>86</v>
      </c>
      <c r="I2253" t="s">
        <v>87</v>
      </c>
      <c r="J2253">
        <v>24</v>
      </c>
      <c r="K2253">
        <v>1.8599999999999998E-2</v>
      </c>
      <c r="L2253" t="s">
        <v>88</v>
      </c>
      <c r="M2253" t="s">
        <v>268</v>
      </c>
      <c r="N2253">
        <v>50</v>
      </c>
      <c r="O2253">
        <v>50</v>
      </c>
      <c r="P2253">
        <v>0</v>
      </c>
      <c r="Q2253">
        <v>0</v>
      </c>
      <c r="R2253" t="s">
        <v>212</v>
      </c>
      <c r="S2253">
        <v>1</v>
      </c>
      <c r="T2253">
        <v>1</v>
      </c>
      <c r="U2253">
        <v>0</v>
      </c>
      <c r="V2253" t="s">
        <v>97</v>
      </c>
      <c r="W2253">
        <v>1</v>
      </c>
      <c r="Y2253" t="s">
        <v>268</v>
      </c>
      <c r="Z2253">
        <v>50</v>
      </c>
      <c r="AA2253">
        <v>50</v>
      </c>
    </row>
    <row r="2254" spans="1:27" x14ac:dyDescent="0.25">
      <c r="A2254" t="s">
        <v>2555</v>
      </c>
      <c r="B2254" t="s">
        <v>1398</v>
      </c>
      <c r="C2254" s="8">
        <v>47045</v>
      </c>
      <c r="D2254">
        <v>0</v>
      </c>
      <c r="E2254" t="s">
        <v>206</v>
      </c>
      <c r="F2254" t="s">
        <v>207</v>
      </c>
      <c r="G2254" t="s">
        <v>188</v>
      </c>
      <c r="H2254" t="s">
        <v>189</v>
      </c>
      <c r="I2254" t="s">
        <v>190</v>
      </c>
      <c r="J2254">
        <v>8</v>
      </c>
      <c r="K2254">
        <v>2.5000000000000001E-2</v>
      </c>
      <c r="L2254" t="s">
        <v>88</v>
      </c>
      <c r="M2254" t="s">
        <v>140</v>
      </c>
      <c r="N2254">
        <v>0</v>
      </c>
      <c r="O2254">
        <v>0</v>
      </c>
      <c r="P2254">
        <v>0</v>
      </c>
      <c r="Q2254">
        <v>0</v>
      </c>
      <c r="R2254" t="s">
        <v>212</v>
      </c>
      <c r="S2254">
        <v>1</v>
      </c>
      <c r="T2254">
        <v>1</v>
      </c>
      <c r="U2254">
        <v>0</v>
      </c>
      <c r="V2254" t="s">
        <v>90</v>
      </c>
      <c r="W2254">
        <v>0</v>
      </c>
      <c r="Y2254" t="s">
        <v>140</v>
      </c>
      <c r="Z2254">
        <v>50</v>
      </c>
      <c r="AA2254">
        <v>0</v>
      </c>
    </row>
    <row r="2255" spans="1:27" x14ac:dyDescent="0.25">
      <c r="A2255" t="s">
        <v>2556</v>
      </c>
      <c r="B2255" t="s">
        <v>1531</v>
      </c>
      <c r="C2255" s="8" t="s">
        <v>1532</v>
      </c>
      <c r="D2255">
        <v>3.4750000000000001</v>
      </c>
      <c r="E2255" t="s">
        <v>214</v>
      </c>
      <c r="F2255" t="s">
        <v>215</v>
      </c>
      <c r="G2255" t="s">
        <v>188</v>
      </c>
      <c r="H2255" t="s">
        <v>104</v>
      </c>
      <c r="I2255" t="s">
        <v>204</v>
      </c>
      <c r="J2255">
        <v>10</v>
      </c>
      <c r="K2255">
        <v>4.1700000000000001E-2</v>
      </c>
      <c r="L2255" t="s">
        <v>211</v>
      </c>
      <c r="M2255" t="s">
        <v>211</v>
      </c>
      <c r="N2255">
        <v>50</v>
      </c>
      <c r="O2255">
        <v>83.333333333300004</v>
      </c>
      <c r="P2255">
        <v>66.666666666699996</v>
      </c>
      <c r="Q2255">
        <v>33.333333333299997</v>
      </c>
      <c r="R2255" t="s">
        <v>309</v>
      </c>
      <c r="S2255">
        <v>1</v>
      </c>
      <c r="T2255">
        <v>1</v>
      </c>
      <c r="U2255">
        <v>33.333333333299997</v>
      </c>
      <c r="AA2255">
        <v>0</v>
      </c>
    </row>
    <row r="2256" spans="1:27" x14ac:dyDescent="0.25">
      <c r="A2256" t="s">
        <v>2557</v>
      </c>
      <c r="B2256" t="s">
        <v>1398</v>
      </c>
      <c r="C2256" s="8">
        <v>47045</v>
      </c>
      <c r="D2256">
        <v>0</v>
      </c>
      <c r="E2256" t="s">
        <v>110</v>
      </c>
      <c r="F2256" t="s">
        <v>111</v>
      </c>
      <c r="G2256" t="s">
        <v>85</v>
      </c>
      <c r="H2256" t="s">
        <v>86</v>
      </c>
      <c r="I2256" t="s">
        <v>87</v>
      </c>
      <c r="J2256">
        <v>20</v>
      </c>
      <c r="K2256">
        <v>1.8599999999999998E-2</v>
      </c>
      <c r="L2256" t="s">
        <v>88</v>
      </c>
      <c r="M2256" t="s">
        <v>89</v>
      </c>
      <c r="N2256">
        <v>0</v>
      </c>
      <c r="O2256">
        <v>0</v>
      </c>
      <c r="P2256">
        <v>0</v>
      </c>
      <c r="Q2256">
        <v>0</v>
      </c>
      <c r="R2256" t="s">
        <v>212</v>
      </c>
      <c r="S2256">
        <v>1</v>
      </c>
      <c r="T2256">
        <v>1</v>
      </c>
      <c r="U2256">
        <v>0</v>
      </c>
      <c r="V2256" t="s">
        <v>90</v>
      </c>
      <c r="W2256">
        <v>0</v>
      </c>
      <c r="Y2256" t="s">
        <v>89</v>
      </c>
      <c r="Z2256">
        <v>0</v>
      </c>
      <c r="AA2256">
        <v>0</v>
      </c>
    </row>
    <row r="2257" spans="1:27" x14ac:dyDescent="0.25">
      <c r="A2257" t="s">
        <v>2558</v>
      </c>
      <c r="B2257" t="s">
        <v>1531</v>
      </c>
      <c r="C2257" s="8" t="s">
        <v>1532</v>
      </c>
      <c r="D2257">
        <v>3.4750000000000001</v>
      </c>
      <c r="E2257" t="s">
        <v>209</v>
      </c>
      <c r="F2257" t="s">
        <v>210</v>
      </c>
      <c r="G2257" t="s">
        <v>188</v>
      </c>
      <c r="H2257" t="s">
        <v>104</v>
      </c>
      <c r="I2257" t="s">
        <v>204</v>
      </c>
      <c r="J2257">
        <v>9</v>
      </c>
      <c r="K2257">
        <v>4.1700000000000001E-2</v>
      </c>
      <c r="L2257" t="s">
        <v>211</v>
      </c>
      <c r="M2257" t="s">
        <v>211</v>
      </c>
      <c r="N2257">
        <v>50</v>
      </c>
      <c r="O2257">
        <v>83.333333333300004</v>
      </c>
      <c r="P2257">
        <v>66.666666666699996</v>
      </c>
      <c r="Q2257">
        <v>33.333333333299997</v>
      </c>
      <c r="R2257" t="s">
        <v>309</v>
      </c>
      <c r="S2257">
        <v>1</v>
      </c>
      <c r="T2257">
        <v>1</v>
      </c>
      <c r="U2257">
        <v>33.333333333299997</v>
      </c>
      <c r="AA2257">
        <v>0</v>
      </c>
    </row>
    <row r="2258" spans="1:27" x14ac:dyDescent="0.25">
      <c r="A2258" t="s">
        <v>2559</v>
      </c>
      <c r="B2258" t="s">
        <v>1531</v>
      </c>
      <c r="C2258" s="8" t="s">
        <v>1532</v>
      </c>
      <c r="D2258">
        <v>0</v>
      </c>
      <c r="E2258" t="s">
        <v>202</v>
      </c>
      <c r="F2258" t="s">
        <v>203</v>
      </c>
      <c r="G2258" t="s">
        <v>188</v>
      </c>
      <c r="H2258" t="s">
        <v>104</v>
      </c>
      <c r="I2258" t="s">
        <v>204</v>
      </c>
      <c r="J2258">
        <v>11</v>
      </c>
      <c r="K2258">
        <v>4.1700000000000001E-2</v>
      </c>
      <c r="L2258" t="s">
        <v>88</v>
      </c>
      <c r="M2258" t="s">
        <v>140</v>
      </c>
      <c r="N2258">
        <v>0</v>
      </c>
      <c r="O2258">
        <v>0</v>
      </c>
      <c r="P2258">
        <v>0</v>
      </c>
      <c r="Q2258">
        <v>0</v>
      </c>
      <c r="R2258" t="s">
        <v>309</v>
      </c>
      <c r="S2258">
        <v>1</v>
      </c>
      <c r="T2258">
        <v>1</v>
      </c>
      <c r="U2258">
        <v>0</v>
      </c>
      <c r="V2258" t="s">
        <v>90</v>
      </c>
      <c r="W2258">
        <v>0</v>
      </c>
      <c r="Y2258" t="s">
        <v>140</v>
      </c>
      <c r="Z2258">
        <v>50</v>
      </c>
      <c r="AA2258">
        <v>0</v>
      </c>
    </row>
    <row r="2259" spans="1:27" x14ac:dyDescent="0.25">
      <c r="A2259" t="s">
        <v>2560</v>
      </c>
      <c r="B2259" t="s">
        <v>1398</v>
      </c>
      <c r="C2259" s="8">
        <v>47045</v>
      </c>
      <c r="D2259">
        <v>2.165</v>
      </c>
      <c r="E2259" t="s">
        <v>160</v>
      </c>
      <c r="F2259" t="s">
        <v>161</v>
      </c>
      <c r="G2259" t="s">
        <v>85</v>
      </c>
      <c r="H2259" t="s">
        <v>118</v>
      </c>
      <c r="I2259" t="s">
        <v>119</v>
      </c>
      <c r="J2259">
        <v>38</v>
      </c>
      <c r="K2259">
        <v>4.3299999999999998E-2</v>
      </c>
      <c r="L2259" t="s">
        <v>88</v>
      </c>
      <c r="M2259" t="s">
        <v>140</v>
      </c>
      <c r="N2259">
        <v>50</v>
      </c>
      <c r="O2259">
        <v>50</v>
      </c>
      <c r="P2259">
        <v>0</v>
      </c>
      <c r="Q2259">
        <v>0</v>
      </c>
      <c r="R2259" t="s">
        <v>212</v>
      </c>
      <c r="S2259">
        <v>1</v>
      </c>
      <c r="T2259">
        <v>1</v>
      </c>
      <c r="U2259">
        <v>0</v>
      </c>
      <c r="V2259" t="s">
        <v>97</v>
      </c>
      <c r="W2259">
        <v>1</v>
      </c>
      <c r="Y2259" t="s">
        <v>140</v>
      </c>
      <c r="Z2259">
        <v>50</v>
      </c>
      <c r="AA2259">
        <v>50</v>
      </c>
    </row>
    <row r="2260" spans="1:27" x14ac:dyDescent="0.25">
      <c r="A2260" t="s">
        <v>2561</v>
      </c>
      <c r="B2260" t="s">
        <v>1398</v>
      </c>
      <c r="C2260" s="8">
        <v>47045</v>
      </c>
      <c r="D2260">
        <v>1.085</v>
      </c>
      <c r="E2260" t="s">
        <v>180</v>
      </c>
      <c r="F2260" t="s">
        <v>181</v>
      </c>
      <c r="G2260" t="s">
        <v>85</v>
      </c>
      <c r="H2260" t="s">
        <v>165</v>
      </c>
      <c r="I2260" t="s">
        <v>166</v>
      </c>
      <c r="J2260">
        <v>32</v>
      </c>
      <c r="K2260">
        <v>2.1700000000000001E-2</v>
      </c>
      <c r="L2260" t="s">
        <v>88</v>
      </c>
      <c r="M2260" t="s">
        <v>140</v>
      </c>
      <c r="N2260">
        <v>50</v>
      </c>
      <c r="O2260">
        <v>50</v>
      </c>
      <c r="P2260">
        <v>0</v>
      </c>
      <c r="Q2260">
        <v>0</v>
      </c>
      <c r="R2260" t="s">
        <v>212</v>
      </c>
      <c r="S2260">
        <v>1</v>
      </c>
      <c r="T2260">
        <v>1</v>
      </c>
      <c r="U2260">
        <v>0</v>
      </c>
      <c r="V2260" t="s">
        <v>97</v>
      </c>
      <c r="W2260">
        <v>1</v>
      </c>
      <c r="Y2260" t="s">
        <v>140</v>
      </c>
      <c r="Z2260">
        <v>50</v>
      </c>
      <c r="AA2260">
        <v>50</v>
      </c>
    </row>
    <row r="2261" spans="1:27" x14ac:dyDescent="0.25">
      <c r="A2261" t="s">
        <v>2562</v>
      </c>
      <c r="B2261" t="s">
        <v>1398</v>
      </c>
      <c r="C2261" s="8">
        <v>47045</v>
      </c>
      <c r="D2261">
        <v>0</v>
      </c>
      <c r="E2261" t="s">
        <v>183</v>
      </c>
      <c r="F2261" t="s">
        <v>184</v>
      </c>
      <c r="G2261" t="s">
        <v>85</v>
      </c>
      <c r="H2261" t="s">
        <v>104</v>
      </c>
      <c r="I2261" t="s">
        <v>105</v>
      </c>
      <c r="J2261">
        <v>36</v>
      </c>
      <c r="K2261">
        <v>3.2500000000000001E-2</v>
      </c>
      <c r="L2261" t="s">
        <v>88</v>
      </c>
      <c r="M2261" t="s">
        <v>89</v>
      </c>
      <c r="N2261">
        <v>0</v>
      </c>
      <c r="O2261">
        <v>0</v>
      </c>
      <c r="P2261">
        <v>0</v>
      </c>
      <c r="Q2261">
        <v>0</v>
      </c>
      <c r="R2261" t="s">
        <v>212</v>
      </c>
      <c r="S2261">
        <v>1</v>
      </c>
      <c r="T2261">
        <v>1</v>
      </c>
      <c r="U2261">
        <v>0</v>
      </c>
      <c r="V2261" t="s">
        <v>90</v>
      </c>
      <c r="W2261">
        <v>0</v>
      </c>
      <c r="Y2261" t="s">
        <v>89</v>
      </c>
      <c r="Z2261">
        <v>0</v>
      </c>
      <c r="AA2261">
        <v>0</v>
      </c>
    </row>
    <row r="2262" spans="1:27" x14ac:dyDescent="0.25">
      <c r="A2262" t="s">
        <v>2563</v>
      </c>
      <c r="B2262" t="s">
        <v>1398</v>
      </c>
      <c r="C2262" s="8">
        <v>47045</v>
      </c>
      <c r="D2262">
        <v>1.25</v>
      </c>
      <c r="E2262" t="s">
        <v>195</v>
      </c>
      <c r="F2262" t="s">
        <v>196</v>
      </c>
      <c r="G2262" t="s">
        <v>188</v>
      </c>
      <c r="H2262" t="s">
        <v>189</v>
      </c>
      <c r="I2262" t="s">
        <v>190</v>
      </c>
      <c r="J2262">
        <v>6</v>
      </c>
      <c r="K2262">
        <v>2.5000000000000001E-2</v>
      </c>
      <c r="L2262" t="s">
        <v>88</v>
      </c>
      <c r="M2262" t="s">
        <v>140</v>
      </c>
      <c r="N2262">
        <v>50</v>
      </c>
      <c r="O2262">
        <v>50</v>
      </c>
      <c r="P2262">
        <v>0</v>
      </c>
      <c r="Q2262">
        <v>0</v>
      </c>
      <c r="R2262" t="s">
        <v>212</v>
      </c>
      <c r="S2262">
        <v>1</v>
      </c>
      <c r="T2262">
        <v>1</v>
      </c>
      <c r="U2262">
        <v>0</v>
      </c>
      <c r="V2262" t="s">
        <v>97</v>
      </c>
      <c r="W2262">
        <v>1</v>
      </c>
      <c r="Y2262" t="s">
        <v>140</v>
      </c>
      <c r="Z2262">
        <v>50</v>
      </c>
      <c r="AA2262">
        <v>50</v>
      </c>
    </row>
    <row r="2263" spans="1:27" x14ac:dyDescent="0.25">
      <c r="A2263" t="s">
        <v>2564</v>
      </c>
      <c r="B2263" t="s">
        <v>1398</v>
      </c>
      <c r="C2263" s="8">
        <v>47045</v>
      </c>
      <c r="D2263">
        <v>1.1098889999999999</v>
      </c>
      <c r="E2263" t="s">
        <v>217</v>
      </c>
      <c r="F2263" t="s">
        <v>218</v>
      </c>
      <c r="G2263" t="s">
        <v>219</v>
      </c>
      <c r="H2263" t="s">
        <v>3</v>
      </c>
      <c r="I2263" t="s">
        <v>3</v>
      </c>
      <c r="J2263">
        <v>1</v>
      </c>
      <c r="K2263">
        <v>3.3300000000000003E-2</v>
      </c>
      <c r="L2263" t="s">
        <v>88</v>
      </c>
      <c r="M2263" t="s">
        <v>221</v>
      </c>
      <c r="N2263">
        <v>33.33</v>
      </c>
      <c r="O2263">
        <v>33.33</v>
      </c>
      <c r="P2263">
        <v>0</v>
      </c>
      <c r="Q2263">
        <v>0</v>
      </c>
      <c r="R2263" t="s">
        <v>212</v>
      </c>
      <c r="S2263">
        <v>1</v>
      </c>
      <c r="T2263">
        <v>1</v>
      </c>
      <c r="U2263">
        <v>0</v>
      </c>
      <c r="W2263">
        <v>0</v>
      </c>
      <c r="X2263">
        <v>33.33</v>
      </c>
      <c r="Y2263" t="s">
        <v>221</v>
      </c>
      <c r="Z2263">
        <v>50</v>
      </c>
      <c r="AA2263">
        <v>33.33</v>
      </c>
    </row>
    <row r="2264" spans="1:27" x14ac:dyDescent="0.25">
      <c r="A2264" t="s">
        <v>2565</v>
      </c>
      <c r="B2264" t="s">
        <v>1398</v>
      </c>
      <c r="C2264" s="8">
        <v>47045</v>
      </c>
      <c r="D2264">
        <v>2.2197779999999998</v>
      </c>
      <c r="E2264" t="s">
        <v>223</v>
      </c>
      <c r="F2264" t="s">
        <v>224</v>
      </c>
      <c r="G2264" t="s">
        <v>219</v>
      </c>
      <c r="H2264" t="s">
        <v>3</v>
      </c>
      <c r="I2264" t="s">
        <v>3</v>
      </c>
      <c r="J2264">
        <v>3</v>
      </c>
      <c r="K2264">
        <v>3.3300000000000003E-2</v>
      </c>
      <c r="L2264" t="s">
        <v>88</v>
      </c>
      <c r="M2264" t="s">
        <v>221</v>
      </c>
      <c r="N2264">
        <v>66.66</v>
      </c>
      <c r="O2264">
        <v>66.66</v>
      </c>
      <c r="P2264">
        <v>0</v>
      </c>
      <c r="Q2264">
        <v>0</v>
      </c>
      <c r="R2264" t="s">
        <v>212</v>
      </c>
      <c r="S2264">
        <v>1</v>
      </c>
      <c r="T2264">
        <v>1</v>
      </c>
      <c r="U2264">
        <v>0</v>
      </c>
      <c r="W2264">
        <v>0</v>
      </c>
      <c r="X2264">
        <v>66.66</v>
      </c>
      <c r="Y2264" t="s">
        <v>221</v>
      </c>
      <c r="Z2264">
        <v>50</v>
      </c>
      <c r="AA2264">
        <v>66.66</v>
      </c>
    </row>
    <row r="2265" spans="1:27" x14ac:dyDescent="0.25">
      <c r="A2265" t="s">
        <v>2566</v>
      </c>
      <c r="B2265" t="s">
        <v>1398</v>
      </c>
      <c r="C2265" s="8">
        <v>47045</v>
      </c>
      <c r="D2265">
        <v>2.3643000000000001</v>
      </c>
      <c r="E2265" t="s">
        <v>226</v>
      </c>
      <c r="F2265" t="s">
        <v>227</v>
      </c>
      <c r="G2265" t="s">
        <v>219</v>
      </c>
      <c r="H2265" t="s">
        <v>3</v>
      </c>
      <c r="I2265" t="s">
        <v>3</v>
      </c>
      <c r="J2265">
        <v>2</v>
      </c>
      <c r="K2265">
        <v>3.3300000000000003E-2</v>
      </c>
      <c r="L2265" t="s">
        <v>88</v>
      </c>
      <c r="M2265" t="s">
        <v>221</v>
      </c>
      <c r="N2265">
        <v>71</v>
      </c>
      <c r="O2265">
        <v>71</v>
      </c>
      <c r="P2265">
        <v>0</v>
      </c>
      <c r="Q2265">
        <v>0</v>
      </c>
      <c r="R2265" t="s">
        <v>212</v>
      </c>
      <c r="S2265">
        <v>1</v>
      </c>
      <c r="T2265">
        <v>1</v>
      </c>
      <c r="U2265">
        <v>0</v>
      </c>
      <c r="W2265">
        <v>0</v>
      </c>
      <c r="X2265">
        <v>71</v>
      </c>
      <c r="Y2265" t="s">
        <v>221</v>
      </c>
      <c r="Z2265">
        <v>50</v>
      </c>
      <c r="AA2265">
        <v>71</v>
      </c>
    </row>
    <row r="2266" spans="1:27" x14ac:dyDescent="0.25">
      <c r="A2266" t="s">
        <v>2567</v>
      </c>
      <c r="B2266" t="s">
        <v>2568</v>
      </c>
      <c r="C2266" s="8">
        <v>41114</v>
      </c>
      <c r="D2266">
        <v>1.8599999999999901</v>
      </c>
      <c r="E2266" t="s">
        <v>83</v>
      </c>
      <c r="F2266" t="s">
        <v>84</v>
      </c>
      <c r="G2266" t="s">
        <v>85</v>
      </c>
      <c r="H2266" t="s">
        <v>86</v>
      </c>
      <c r="I2266" t="s">
        <v>87</v>
      </c>
      <c r="J2266">
        <v>24</v>
      </c>
      <c r="K2266">
        <v>1.8599999999999998E-2</v>
      </c>
      <c r="L2266" t="s">
        <v>211</v>
      </c>
      <c r="M2266" t="s">
        <v>211</v>
      </c>
      <c r="N2266">
        <v>50</v>
      </c>
      <c r="O2266">
        <v>100</v>
      </c>
      <c r="P2266">
        <v>100</v>
      </c>
      <c r="Q2266">
        <v>50</v>
      </c>
      <c r="R2266" t="s">
        <v>309</v>
      </c>
      <c r="S2266">
        <v>1</v>
      </c>
      <c r="T2266">
        <v>1</v>
      </c>
      <c r="U2266">
        <v>50</v>
      </c>
      <c r="AA2266">
        <v>0</v>
      </c>
    </row>
    <row r="2267" spans="1:27" x14ac:dyDescent="0.25">
      <c r="A2267" t="s">
        <v>2569</v>
      </c>
      <c r="B2267" t="s">
        <v>2568</v>
      </c>
      <c r="C2267" s="8">
        <v>41114</v>
      </c>
      <c r="D2267">
        <v>1.63</v>
      </c>
      <c r="E2267" t="s">
        <v>92</v>
      </c>
      <c r="F2267" t="s">
        <v>93</v>
      </c>
      <c r="G2267" t="s">
        <v>85</v>
      </c>
      <c r="H2267" t="s">
        <v>94</v>
      </c>
      <c r="I2267" t="s">
        <v>95</v>
      </c>
      <c r="J2267">
        <v>13</v>
      </c>
      <c r="K2267">
        <v>1.6299999999999999E-2</v>
      </c>
      <c r="L2267" t="s">
        <v>211</v>
      </c>
      <c r="M2267" t="s">
        <v>211</v>
      </c>
      <c r="N2267">
        <v>50</v>
      </c>
      <c r="O2267">
        <v>100</v>
      </c>
      <c r="P2267">
        <v>100</v>
      </c>
      <c r="Q2267">
        <v>50</v>
      </c>
      <c r="R2267" t="s">
        <v>309</v>
      </c>
      <c r="S2267">
        <v>1</v>
      </c>
      <c r="T2267">
        <v>1</v>
      </c>
      <c r="U2267">
        <v>50</v>
      </c>
      <c r="AA2267">
        <v>0</v>
      </c>
    </row>
    <row r="2268" spans="1:27" x14ac:dyDescent="0.25">
      <c r="A2268" t="s">
        <v>2570</v>
      </c>
      <c r="B2268" t="s">
        <v>2568</v>
      </c>
      <c r="C2268" s="8">
        <v>41114</v>
      </c>
      <c r="D2268">
        <v>1.8599999999999901</v>
      </c>
      <c r="E2268" t="s">
        <v>99</v>
      </c>
      <c r="F2268" t="s">
        <v>100</v>
      </c>
      <c r="G2268" t="s">
        <v>85</v>
      </c>
      <c r="H2268" t="s">
        <v>86</v>
      </c>
      <c r="I2268" t="s">
        <v>87</v>
      </c>
      <c r="J2268">
        <v>26</v>
      </c>
      <c r="K2268">
        <v>1.8599999999999998E-2</v>
      </c>
      <c r="L2268" t="s">
        <v>211</v>
      </c>
      <c r="M2268" t="s">
        <v>211</v>
      </c>
      <c r="N2268">
        <v>50</v>
      </c>
      <c r="O2268">
        <v>100</v>
      </c>
      <c r="P2268">
        <v>100</v>
      </c>
      <c r="Q2268">
        <v>50</v>
      </c>
      <c r="R2268" t="s">
        <v>309</v>
      </c>
      <c r="S2268">
        <v>1</v>
      </c>
      <c r="T2268">
        <v>1</v>
      </c>
      <c r="U2268">
        <v>50</v>
      </c>
      <c r="AA2268">
        <v>0</v>
      </c>
    </row>
    <row r="2269" spans="1:27" x14ac:dyDescent="0.25">
      <c r="A2269" t="s">
        <v>2571</v>
      </c>
      <c r="B2269" t="s">
        <v>2568</v>
      </c>
      <c r="C2269" s="8">
        <v>41114</v>
      </c>
      <c r="D2269">
        <v>3.2337500000000001</v>
      </c>
      <c r="E2269" t="s">
        <v>102</v>
      </c>
      <c r="F2269" t="s">
        <v>103</v>
      </c>
      <c r="G2269" t="s">
        <v>85</v>
      </c>
      <c r="H2269" t="s">
        <v>104</v>
      </c>
      <c r="I2269" t="s">
        <v>105</v>
      </c>
      <c r="J2269">
        <v>34</v>
      </c>
      <c r="K2269">
        <v>3.2500000000000001E-2</v>
      </c>
      <c r="L2269" t="s">
        <v>211</v>
      </c>
      <c r="M2269" t="s">
        <v>211</v>
      </c>
      <c r="N2269">
        <v>50</v>
      </c>
      <c r="O2269">
        <v>99.5</v>
      </c>
      <c r="P2269">
        <v>99</v>
      </c>
      <c r="Q2269">
        <v>49.5</v>
      </c>
      <c r="R2269" t="s">
        <v>309</v>
      </c>
      <c r="S2269">
        <v>1</v>
      </c>
      <c r="T2269">
        <v>1</v>
      </c>
      <c r="U2269">
        <v>49.5</v>
      </c>
      <c r="AA2269">
        <v>0</v>
      </c>
    </row>
    <row r="2270" spans="1:27" x14ac:dyDescent="0.25">
      <c r="A2270" t="s">
        <v>2572</v>
      </c>
      <c r="B2270" t="s">
        <v>2568</v>
      </c>
      <c r="C2270" s="8">
        <v>41114</v>
      </c>
      <c r="D2270">
        <v>1.63</v>
      </c>
      <c r="E2270" t="s">
        <v>107</v>
      </c>
      <c r="F2270" t="s">
        <v>108</v>
      </c>
      <c r="G2270" t="s">
        <v>85</v>
      </c>
      <c r="H2270" t="s">
        <v>94</v>
      </c>
      <c r="I2270" t="s">
        <v>95</v>
      </c>
      <c r="J2270">
        <v>19</v>
      </c>
      <c r="K2270">
        <v>1.6299999999999999E-2</v>
      </c>
      <c r="L2270" t="s">
        <v>211</v>
      </c>
      <c r="M2270" t="s">
        <v>211</v>
      </c>
      <c r="N2270">
        <v>50</v>
      </c>
      <c r="O2270">
        <v>100</v>
      </c>
      <c r="P2270">
        <v>100</v>
      </c>
      <c r="Q2270">
        <v>50</v>
      </c>
      <c r="R2270" t="s">
        <v>309</v>
      </c>
      <c r="S2270">
        <v>1</v>
      </c>
      <c r="T2270">
        <v>1</v>
      </c>
      <c r="U2270">
        <v>50</v>
      </c>
      <c r="AA2270">
        <v>0</v>
      </c>
    </row>
    <row r="2271" spans="1:27" x14ac:dyDescent="0.25">
      <c r="A2271" t="s">
        <v>2573</v>
      </c>
      <c r="B2271" t="s">
        <v>2568</v>
      </c>
      <c r="C2271" s="8">
        <v>41114</v>
      </c>
      <c r="D2271">
        <v>1.8599999999999901</v>
      </c>
      <c r="E2271" t="s">
        <v>110</v>
      </c>
      <c r="F2271" t="s">
        <v>111</v>
      </c>
      <c r="G2271" t="s">
        <v>85</v>
      </c>
      <c r="H2271" t="s">
        <v>86</v>
      </c>
      <c r="I2271" t="s">
        <v>87</v>
      </c>
      <c r="J2271">
        <v>20</v>
      </c>
      <c r="K2271">
        <v>1.8599999999999998E-2</v>
      </c>
      <c r="L2271" t="s">
        <v>211</v>
      </c>
      <c r="M2271" t="s">
        <v>211</v>
      </c>
      <c r="N2271">
        <v>50</v>
      </c>
      <c r="O2271">
        <v>100</v>
      </c>
      <c r="P2271">
        <v>100</v>
      </c>
      <c r="Q2271">
        <v>50</v>
      </c>
      <c r="R2271" t="s">
        <v>309</v>
      </c>
      <c r="S2271">
        <v>1</v>
      </c>
      <c r="T2271">
        <v>1</v>
      </c>
      <c r="U2271">
        <v>50</v>
      </c>
      <c r="AA2271">
        <v>0</v>
      </c>
    </row>
    <row r="2272" spans="1:27" x14ac:dyDescent="0.25">
      <c r="A2272" t="s">
        <v>2574</v>
      </c>
      <c r="B2272" t="s">
        <v>2568</v>
      </c>
      <c r="C2272" s="8">
        <v>41114</v>
      </c>
      <c r="D2272">
        <v>1.63</v>
      </c>
      <c r="E2272" t="s">
        <v>113</v>
      </c>
      <c r="F2272" t="s">
        <v>114</v>
      </c>
      <c r="G2272" t="s">
        <v>85</v>
      </c>
      <c r="H2272" t="s">
        <v>94</v>
      </c>
      <c r="I2272" t="s">
        <v>95</v>
      </c>
      <c r="J2272">
        <v>18</v>
      </c>
      <c r="K2272">
        <v>1.6299999999999999E-2</v>
      </c>
      <c r="L2272" t="s">
        <v>211</v>
      </c>
      <c r="M2272" t="s">
        <v>211</v>
      </c>
      <c r="N2272">
        <v>50</v>
      </c>
      <c r="O2272">
        <v>100</v>
      </c>
      <c r="P2272">
        <v>100</v>
      </c>
      <c r="Q2272">
        <v>50</v>
      </c>
      <c r="R2272" t="s">
        <v>309</v>
      </c>
      <c r="S2272">
        <v>1</v>
      </c>
      <c r="T2272">
        <v>1</v>
      </c>
      <c r="U2272">
        <v>50</v>
      </c>
      <c r="AA2272">
        <v>0</v>
      </c>
    </row>
    <row r="2273" spans="1:27" x14ac:dyDescent="0.25">
      <c r="A2273" t="s">
        <v>2575</v>
      </c>
      <c r="B2273" t="s">
        <v>2568</v>
      </c>
      <c r="C2273" s="8">
        <v>41114</v>
      </c>
      <c r="D2273">
        <v>2.18664999999999</v>
      </c>
      <c r="E2273" t="s">
        <v>116</v>
      </c>
      <c r="F2273" t="s">
        <v>117</v>
      </c>
      <c r="G2273" t="s">
        <v>85</v>
      </c>
      <c r="H2273" t="s">
        <v>118</v>
      </c>
      <c r="I2273" t="s">
        <v>119</v>
      </c>
      <c r="J2273">
        <v>37</v>
      </c>
      <c r="K2273">
        <v>4.3299999999999998E-2</v>
      </c>
      <c r="L2273" t="s">
        <v>211</v>
      </c>
      <c r="M2273" t="s">
        <v>211</v>
      </c>
      <c r="N2273">
        <v>50</v>
      </c>
      <c r="O2273">
        <v>50.5</v>
      </c>
      <c r="P2273">
        <v>1</v>
      </c>
      <c r="Q2273">
        <v>0.5</v>
      </c>
      <c r="R2273" t="s">
        <v>309</v>
      </c>
      <c r="S2273">
        <v>1</v>
      </c>
      <c r="T2273">
        <v>1</v>
      </c>
      <c r="U2273">
        <v>0.5</v>
      </c>
      <c r="AA2273">
        <v>0</v>
      </c>
    </row>
    <row r="2274" spans="1:27" x14ac:dyDescent="0.25">
      <c r="A2274" t="s">
        <v>2576</v>
      </c>
      <c r="B2274" t="s">
        <v>2568</v>
      </c>
      <c r="C2274" s="8">
        <v>41114</v>
      </c>
      <c r="D2274">
        <v>1.8599999999999901</v>
      </c>
      <c r="E2274" t="s">
        <v>123</v>
      </c>
      <c r="F2274" t="s">
        <v>124</v>
      </c>
      <c r="G2274" t="s">
        <v>85</v>
      </c>
      <c r="H2274" t="s">
        <v>86</v>
      </c>
      <c r="I2274" t="s">
        <v>87</v>
      </c>
      <c r="J2274">
        <v>23</v>
      </c>
      <c r="K2274">
        <v>1.8599999999999998E-2</v>
      </c>
      <c r="L2274" t="s">
        <v>211</v>
      </c>
      <c r="M2274" t="s">
        <v>211</v>
      </c>
      <c r="N2274">
        <v>50</v>
      </c>
      <c r="O2274">
        <v>100</v>
      </c>
      <c r="P2274">
        <v>100</v>
      </c>
      <c r="Q2274">
        <v>50</v>
      </c>
      <c r="R2274" t="s">
        <v>309</v>
      </c>
      <c r="S2274">
        <v>1</v>
      </c>
      <c r="T2274">
        <v>1</v>
      </c>
      <c r="U2274">
        <v>50</v>
      </c>
      <c r="AA2274">
        <v>0</v>
      </c>
    </row>
    <row r="2275" spans="1:27" x14ac:dyDescent="0.25">
      <c r="A2275" t="s">
        <v>2577</v>
      </c>
      <c r="B2275" t="s">
        <v>2568</v>
      </c>
      <c r="C2275" s="8">
        <v>41114</v>
      </c>
      <c r="D2275">
        <v>1.8599999999999901</v>
      </c>
      <c r="E2275" t="s">
        <v>126</v>
      </c>
      <c r="F2275" t="s">
        <v>127</v>
      </c>
      <c r="G2275" t="s">
        <v>85</v>
      </c>
      <c r="H2275" t="s">
        <v>86</v>
      </c>
      <c r="I2275" t="s">
        <v>87</v>
      </c>
      <c r="J2275">
        <v>22</v>
      </c>
      <c r="K2275">
        <v>1.8599999999999998E-2</v>
      </c>
      <c r="L2275" t="s">
        <v>211</v>
      </c>
      <c r="M2275" t="s">
        <v>211</v>
      </c>
      <c r="N2275">
        <v>50</v>
      </c>
      <c r="O2275">
        <v>100</v>
      </c>
      <c r="P2275">
        <v>100</v>
      </c>
      <c r="Q2275">
        <v>50</v>
      </c>
      <c r="R2275" t="s">
        <v>309</v>
      </c>
      <c r="S2275">
        <v>1</v>
      </c>
      <c r="T2275">
        <v>1</v>
      </c>
      <c r="U2275">
        <v>50</v>
      </c>
      <c r="AA2275">
        <v>0</v>
      </c>
    </row>
    <row r="2276" spans="1:27" x14ac:dyDescent="0.25">
      <c r="A2276" t="s">
        <v>2578</v>
      </c>
      <c r="B2276" t="s">
        <v>2568</v>
      </c>
      <c r="C2276" s="8">
        <v>41114</v>
      </c>
      <c r="D2276">
        <v>1.55225072038867</v>
      </c>
      <c r="E2276" t="s">
        <v>129</v>
      </c>
      <c r="F2276" t="s">
        <v>130</v>
      </c>
      <c r="G2276" t="s">
        <v>85</v>
      </c>
      <c r="H2276" t="s">
        <v>94</v>
      </c>
      <c r="I2276" t="s">
        <v>95</v>
      </c>
      <c r="J2276">
        <v>15</v>
      </c>
      <c r="K2276">
        <v>1.6299999999999999E-2</v>
      </c>
      <c r="L2276" t="s">
        <v>211</v>
      </c>
      <c r="M2276" t="s">
        <v>211</v>
      </c>
      <c r="N2276">
        <v>50</v>
      </c>
      <c r="O2276">
        <v>95.230105545300006</v>
      </c>
      <c r="P2276">
        <v>90.460211090599998</v>
      </c>
      <c r="Q2276">
        <v>45.230105545299999</v>
      </c>
      <c r="R2276" t="s">
        <v>309</v>
      </c>
      <c r="S2276">
        <v>1</v>
      </c>
      <c r="T2276">
        <v>1</v>
      </c>
      <c r="U2276">
        <v>45.230105545299999</v>
      </c>
      <c r="AA2276">
        <v>0</v>
      </c>
    </row>
    <row r="2277" spans="1:27" x14ac:dyDescent="0.25">
      <c r="A2277" t="s">
        <v>2579</v>
      </c>
      <c r="B2277" t="s">
        <v>2568</v>
      </c>
      <c r="C2277" s="8">
        <v>41114</v>
      </c>
      <c r="D2277">
        <v>1.8599999999999901</v>
      </c>
      <c r="E2277" t="s">
        <v>132</v>
      </c>
      <c r="F2277" t="s">
        <v>133</v>
      </c>
      <c r="G2277" t="s">
        <v>85</v>
      </c>
      <c r="H2277" t="s">
        <v>86</v>
      </c>
      <c r="I2277" t="s">
        <v>87</v>
      </c>
      <c r="J2277">
        <v>21</v>
      </c>
      <c r="K2277">
        <v>1.8599999999999998E-2</v>
      </c>
      <c r="L2277" t="s">
        <v>211</v>
      </c>
      <c r="M2277" t="s">
        <v>211</v>
      </c>
      <c r="N2277">
        <v>50</v>
      </c>
      <c r="O2277">
        <v>100</v>
      </c>
      <c r="P2277">
        <v>100</v>
      </c>
      <c r="Q2277">
        <v>50</v>
      </c>
      <c r="R2277" t="s">
        <v>309</v>
      </c>
      <c r="S2277">
        <v>1</v>
      </c>
      <c r="T2277">
        <v>1</v>
      </c>
      <c r="U2277">
        <v>50</v>
      </c>
      <c r="AA2277">
        <v>0</v>
      </c>
    </row>
    <row r="2278" spans="1:27" x14ac:dyDescent="0.25">
      <c r="A2278" t="s">
        <v>2580</v>
      </c>
      <c r="B2278" t="s">
        <v>2568</v>
      </c>
      <c r="C2278" s="8">
        <v>41114</v>
      </c>
      <c r="D2278">
        <v>1.6211715159128901</v>
      </c>
      <c r="E2278" t="s">
        <v>135</v>
      </c>
      <c r="F2278" t="s">
        <v>136</v>
      </c>
      <c r="G2278" t="s">
        <v>85</v>
      </c>
      <c r="H2278" t="s">
        <v>94</v>
      </c>
      <c r="I2278" t="s">
        <v>95</v>
      </c>
      <c r="J2278">
        <v>14</v>
      </c>
      <c r="K2278">
        <v>1.6299999999999999E-2</v>
      </c>
      <c r="L2278" t="s">
        <v>211</v>
      </c>
      <c r="M2278" t="s">
        <v>211</v>
      </c>
      <c r="N2278">
        <v>50</v>
      </c>
      <c r="O2278">
        <v>99.458375209400003</v>
      </c>
      <c r="P2278">
        <v>98.916750418800007</v>
      </c>
      <c r="Q2278">
        <v>49.458375209400003</v>
      </c>
      <c r="R2278" t="s">
        <v>309</v>
      </c>
      <c r="S2278">
        <v>1</v>
      </c>
      <c r="T2278">
        <v>1</v>
      </c>
      <c r="U2278">
        <v>49.458375209400003</v>
      </c>
      <c r="AA2278">
        <v>0</v>
      </c>
    </row>
    <row r="2279" spans="1:27" x14ac:dyDescent="0.25">
      <c r="A2279" t="s">
        <v>2581</v>
      </c>
      <c r="B2279" t="s">
        <v>2568</v>
      </c>
      <c r="C2279" s="8">
        <v>41114</v>
      </c>
      <c r="D2279">
        <v>3.8753499999999899</v>
      </c>
      <c r="E2279" t="s">
        <v>138</v>
      </c>
      <c r="F2279" t="s">
        <v>139</v>
      </c>
      <c r="G2279" t="s">
        <v>85</v>
      </c>
      <c r="H2279" t="s">
        <v>118</v>
      </c>
      <c r="I2279" t="s">
        <v>119</v>
      </c>
      <c r="J2279">
        <v>39</v>
      </c>
      <c r="K2279">
        <v>4.3299999999999998E-2</v>
      </c>
      <c r="L2279" t="s">
        <v>211</v>
      </c>
      <c r="M2279" t="s">
        <v>211</v>
      </c>
      <c r="N2279">
        <v>50</v>
      </c>
      <c r="O2279">
        <v>89.5</v>
      </c>
      <c r="P2279">
        <v>79</v>
      </c>
      <c r="Q2279">
        <v>39.5</v>
      </c>
      <c r="R2279" t="s">
        <v>309</v>
      </c>
      <c r="S2279">
        <v>1</v>
      </c>
      <c r="T2279">
        <v>1</v>
      </c>
      <c r="U2279">
        <v>39.5</v>
      </c>
      <c r="AA2279">
        <v>0</v>
      </c>
    </row>
    <row r="2280" spans="1:27" x14ac:dyDescent="0.25">
      <c r="A2280" t="s">
        <v>2582</v>
      </c>
      <c r="B2280" t="s">
        <v>2568</v>
      </c>
      <c r="C2280" s="8">
        <v>41114</v>
      </c>
      <c r="D2280">
        <v>3.25</v>
      </c>
      <c r="E2280" t="s">
        <v>142</v>
      </c>
      <c r="F2280" t="s">
        <v>143</v>
      </c>
      <c r="G2280" t="s">
        <v>85</v>
      </c>
      <c r="H2280" t="s">
        <v>104</v>
      </c>
      <c r="I2280" t="s">
        <v>105</v>
      </c>
      <c r="J2280">
        <v>33</v>
      </c>
      <c r="K2280">
        <v>3.2500000000000001E-2</v>
      </c>
      <c r="L2280" t="s">
        <v>211</v>
      </c>
      <c r="M2280" t="s">
        <v>211</v>
      </c>
      <c r="N2280">
        <v>50</v>
      </c>
      <c r="O2280">
        <v>100</v>
      </c>
      <c r="P2280">
        <v>100</v>
      </c>
      <c r="Q2280">
        <v>50</v>
      </c>
      <c r="R2280" t="s">
        <v>309</v>
      </c>
      <c r="S2280">
        <v>1</v>
      </c>
      <c r="T2280">
        <v>1</v>
      </c>
      <c r="U2280">
        <v>50</v>
      </c>
      <c r="AA2280">
        <v>0</v>
      </c>
    </row>
    <row r="2281" spans="1:27" x14ac:dyDescent="0.25">
      <c r="A2281" t="s">
        <v>2583</v>
      </c>
      <c r="B2281" t="s">
        <v>2568</v>
      </c>
      <c r="C2281" s="8">
        <v>41114</v>
      </c>
      <c r="D2281">
        <v>1.3856999999999999</v>
      </c>
      <c r="E2281" t="s">
        <v>145</v>
      </c>
      <c r="F2281" t="s">
        <v>146</v>
      </c>
      <c r="G2281" t="s">
        <v>85</v>
      </c>
      <c r="H2281" t="s">
        <v>86</v>
      </c>
      <c r="I2281" t="s">
        <v>87</v>
      </c>
      <c r="J2281">
        <v>25</v>
      </c>
      <c r="K2281">
        <v>1.8599999999999998E-2</v>
      </c>
      <c r="L2281" t="s">
        <v>211</v>
      </c>
      <c r="M2281" t="s">
        <v>211</v>
      </c>
      <c r="N2281">
        <v>50</v>
      </c>
      <c r="O2281">
        <v>74.5</v>
      </c>
      <c r="P2281">
        <v>49</v>
      </c>
      <c r="Q2281">
        <v>24.5</v>
      </c>
      <c r="R2281" t="s">
        <v>309</v>
      </c>
      <c r="S2281">
        <v>1</v>
      </c>
      <c r="T2281">
        <v>1</v>
      </c>
      <c r="U2281">
        <v>24.5</v>
      </c>
      <c r="AA2281">
        <v>0</v>
      </c>
    </row>
    <row r="2282" spans="1:27" x14ac:dyDescent="0.25">
      <c r="A2282" t="s">
        <v>2584</v>
      </c>
      <c r="B2282" t="s">
        <v>2568</v>
      </c>
      <c r="C2282" s="8">
        <v>41114</v>
      </c>
      <c r="D2282">
        <v>1.63</v>
      </c>
      <c r="E2282" t="s">
        <v>148</v>
      </c>
      <c r="F2282" t="s">
        <v>149</v>
      </c>
      <c r="G2282" t="s">
        <v>85</v>
      </c>
      <c r="H2282" t="s">
        <v>94</v>
      </c>
      <c r="I2282" t="s">
        <v>95</v>
      </c>
      <c r="J2282">
        <v>16</v>
      </c>
      <c r="K2282">
        <v>1.6299999999999999E-2</v>
      </c>
      <c r="L2282" t="s">
        <v>211</v>
      </c>
      <c r="M2282" t="s">
        <v>211</v>
      </c>
      <c r="N2282">
        <v>50</v>
      </c>
      <c r="O2282">
        <v>100</v>
      </c>
      <c r="P2282">
        <v>100</v>
      </c>
      <c r="Q2282">
        <v>50</v>
      </c>
      <c r="R2282" t="s">
        <v>309</v>
      </c>
      <c r="S2282">
        <v>1</v>
      </c>
      <c r="T2282">
        <v>1</v>
      </c>
      <c r="U2282">
        <v>50</v>
      </c>
      <c r="AA2282">
        <v>0</v>
      </c>
    </row>
    <row r="2283" spans="1:27" x14ac:dyDescent="0.25">
      <c r="A2283" t="s">
        <v>2585</v>
      </c>
      <c r="B2283" t="s">
        <v>2568</v>
      </c>
      <c r="C2283" s="8">
        <v>41114</v>
      </c>
      <c r="D2283">
        <v>1.5169840267233501</v>
      </c>
      <c r="E2283" t="s">
        <v>151</v>
      </c>
      <c r="F2283" t="s">
        <v>152</v>
      </c>
      <c r="G2283" t="s">
        <v>85</v>
      </c>
      <c r="H2283" t="s">
        <v>94</v>
      </c>
      <c r="I2283" t="s">
        <v>95</v>
      </c>
      <c r="J2283">
        <v>17</v>
      </c>
      <c r="K2283">
        <v>1.6299999999999999E-2</v>
      </c>
      <c r="L2283" t="s">
        <v>211</v>
      </c>
      <c r="M2283" t="s">
        <v>211</v>
      </c>
      <c r="N2283">
        <v>50</v>
      </c>
      <c r="O2283">
        <v>93.066504707000007</v>
      </c>
      <c r="P2283">
        <v>86.133009413899998</v>
      </c>
      <c r="Q2283">
        <v>43.066504707</v>
      </c>
      <c r="R2283" t="s">
        <v>309</v>
      </c>
      <c r="S2283">
        <v>1</v>
      </c>
      <c r="T2283">
        <v>1</v>
      </c>
      <c r="U2283">
        <v>43.066504707</v>
      </c>
      <c r="AA2283">
        <v>0</v>
      </c>
    </row>
    <row r="2284" spans="1:27" x14ac:dyDescent="0.25">
      <c r="A2284" t="s">
        <v>2586</v>
      </c>
      <c r="B2284" t="s">
        <v>2568</v>
      </c>
      <c r="C2284" s="8">
        <v>41114</v>
      </c>
      <c r="D2284">
        <v>1.5077499999999999</v>
      </c>
      <c r="E2284" t="s">
        <v>154</v>
      </c>
      <c r="F2284" t="s">
        <v>155</v>
      </c>
      <c r="G2284" t="s">
        <v>85</v>
      </c>
      <c r="H2284" t="s">
        <v>94</v>
      </c>
      <c r="I2284" t="s">
        <v>95</v>
      </c>
      <c r="J2284">
        <v>12</v>
      </c>
      <c r="K2284">
        <v>1.6299999999999999E-2</v>
      </c>
      <c r="L2284" t="s">
        <v>211</v>
      </c>
      <c r="M2284" t="s">
        <v>211</v>
      </c>
      <c r="N2284">
        <v>50</v>
      </c>
      <c r="O2284">
        <v>92.5</v>
      </c>
      <c r="P2284">
        <v>85</v>
      </c>
      <c r="Q2284">
        <v>42.5</v>
      </c>
      <c r="R2284" t="s">
        <v>309</v>
      </c>
      <c r="S2284">
        <v>1</v>
      </c>
      <c r="T2284">
        <v>1</v>
      </c>
      <c r="U2284">
        <v>42.5</v>
      </c>
      <c r="AA2284">
        <v>0</v>
      </c>
    </row>
    <row r="2285" spans="1:27" x14ac:dyDescent="0.25">
      <c r="A2285" t="s">
        <v>2587</v>
      </c>
      <c r="B2285" t="s">
        <v>2568</v>
      </c>
      <c r="C2285" s="8">
        <v>41114</v>
      </c>
      <c r="D2285">
        <v>3.25</v>
      </c>
      <c r="E2285" t="s">
        <v>157</v>
      </c>
      <c r="F2285" t="s">
        <v>158</v>
      </c>
      <c r="G2285" t="s">
        <v>85</v>
      </c>
      <c r="H2285" t="s">
        <v>104</v>
      </c>
      <c r="I2285" t="s">
        <v>105</v>
      </c>
      <c r="J2285">
        <v>35</v>
      </c>
      <c r="K2285">
        <v>3.2500000000000001E-2</v>
      </c>
      <c r="L2285" t="s">
        <v>211</v>
      </c>
      <c r="M2285" t="s">
        <v>211</v>
      </c>
      <c r="N2285">
        <v>50</v>
      </c>
      <c r="O2285">
        <v>100</v>
      </c>
      <c r="P2285">
        <v>100</v>
      </c>
      <c r="Q2285">
        <v>50</v>
      </c>
      <c r="R2285" t="s">
        <v>309</v>
      </c>
      <c r="S2285">
        <v>1</v>
      </c>
      <c r="T2285">
        <v>1</v>
      </c>
      <c r="U2285">
        <v>50</v>
      </c>
      <c r="AA2285">
        <v>0</v>
      </c>
    </row>
    <row r="2286" spans="1:27" x14ac:dyDescent="0.25">
      <c r="A2286" t="s">
        <v>2588</v>
      </c>
      <c r="B2286" t="s">
        <v>2568</v>
      </c>
      <c r="C2286" s="8">
        <v>41114</v>
      </c>
      <c r="D2286">
        <v>3.4207000000000001</v>
      </c>
      <c r="E2286" t="s">
        <v>160</v>
      </c>
      <c r="F2286" t="s">
        <v>161</v>
      </c>
      <c r="G2286" t="s">
        <v>85</v>
      </c>
      <c r="H2286" t="s">
        <v>118</v>
      </c>
      <c r="I2286" t="s">
        <v>119</v>
      </c>
      <c r="J2286">
        <v>38</v>
      </c>
      <c r="K2286">
        <v>4.3299999999999998E-2</v>
      </c>
      <c r="L2286" t="s">
        <v>211</v>
      </c>
      <c r="M2286" t="s">
        <v>211</v>
      </c>
      <c r="N2286">
        <v>50</v>
      </c>
      <c r="O2286">
        <v>79</v>
      </c>
      <c r="P2286">
        <v>58</v>
      </c>
      <c r="Q2286">
        <v>29</v>
      </c>
      <c r="R2286" t="s">
        <v>309</v>
      </c>
      <c r="S2286">
        <v>1</v>
      </c>
      <c r="T2286">
        <v>1</v>
      </c>
      <c r="U2286">
        <v>29</v>
      </c>
      <c r="AA2286">
        <v>0</v>
      </c>
    </row>
    <row r="2287" spans="1:27" x14ac:dyDescent="0.25">
      <c r="A2287" t="s">
        <v>2589</v>
      </c>
      <c r="B2287" t="s">
        <v>2568</v>
      </c>
      <c r="C2287" s="8">
        <v>41114</v>
      </c>
      <c r="D2287">
        <v>1.7142999999999999</v>
      </c>
      <c r="E2287" t="s">
        <v>163</v>
      </c>
      <c r="F2287" t="s">
        <v>164</v>
      </c>
      <c r="G2287" t="s">
        <v>85</v>
      </c>
      <c r="H2287" t="s">
        <v>165</v>
      </c>
      <c r="I2287" t="s">
        <v>166</v>
      </c>
      <c r="J2287">
        <v>29</v>
      </c>
      <c r="K2287">
        <v>2.1700000000000001E-2</v>
      </c>
      <c r="L2287" t="s">
        <v>211</v>
      </c>
      <c r="M2287" t="s">
        <v>211</v>
      </c>
      <c r="N2287">
        <v>50</v>
      </c>
      <c r="O2287">
        <v>79</v>
      </c>
      <c r="P2287">
        <v>58</v>
      </c>
      <c r="Q2287">
        <v>29</v>
      </c>
      <c r="R2287" t="s">
        <v>309</v>
      </c>
      <c r="S2287">
        <v>1</v>
      </c>
      <c r="T2287">
        <v>1</v>
      </c>
      <c r="U2287">
        <v>29</v>
      </c>
      <c r="AA2287">
        <v>0</v>
      </c>
    </row>
    <row r="2288" spans="1:27" x14ac:dyDescent="0.25">
      <c r="A2288" t="s">
        <v>2590</v>
      </c>
      <c r="B2288" t="s">
        <v>2568</v>
      </c>
      <c r="C2288" s="8">
        <v>41114</v>
      </c>
      <c r="D2288">
        <v>1.7142999999999999</v>
      </c>
      <c r="E2288" t="s">
        <v>168</v>
      </c>
      <c r="F2288" t="s">
        <v>169</v>
      </c>
      <c r="G2288" t="s">
        <v>85</v>
      </c>
      <c r="H2288" t="s">
        <v>165</v>
      </c>
      <c r="I2288" t="s">
        <v>166</v>
      </c>
      <c r="J2288">
        <v>30</v>
      </c>
      <c r="K2288">
        <v>2.1700000000000001E-2</v>
      </c>
      <c r="L2288" t="s">
        <v>211</v>
      </c>
      <c r="M2288" t="s">
        <v>211</v>
      </c>
      <c r="N2288">
        <v>50</v>
      </c>
      <c r="O2288">
        <v>79</v>
      </c>
      <c r="P2288">
        <v>58</v>
      </c>
      <c r="Q2288">
        <v>29</v>
      </c>
      <c r="R2288" t="s">
        <v>309</v>
      </c>
      <c r="S2288">
        <v>1</v>
      </c>
      <c r="T2288">
        <v>1</v>
      </c>
      <c r="U2288">
        <v>29</v>
      </c>
      <c r="AA2288">
        <v>0</v>
      </c>
    </row>
    <row r="2289" spans="1:27" x14ac:dyDescent="0.25">
      <c r="A2289" t="s">
        <v>2591</v>
      </c>
      <c r="B2289" t="s">
        <v>2568</v>
      </c>
      <c r="C2289" s="8">
        <v>41114</v>
      </c>
      <c r="D2289">
        <v>1.11755</v>
      </c>
      <c r="E2289" t="s">
        <v>174</v>
      </c>
      <c r="F2289" t="s">
        <v>175</v>
      </c>
      <c r="G2289" t="s">
        <v>85</v>
      </c>
      <c r="H2289" t="s">
        <v>165</v>
      </c>
      <c r="I2289" t="s">
        <v>166</v>
      </c>
      <c r="J2289">
        <v>28</v>
      </c>
      <c r="K2289">
        <v>2.1700000000000001E-2</v>
      </c>
      <c r="L2289" t="s">
        <v>211</v>
      </c>
      <c r="M2289" t="s">
        <v>211</v>
      </c>
      <c r="N2289">
        <v>50</v>
      </c>
      <c r="O2289">
        <v>51.5</v>
      </c>
      <c r="P2289">
        <v>3</v>
      </c>
      <c r="Q2289">
        <v>1.5</v>
      </c>
      <c r="R2289" t="s">
        <v>309</v>
      </c>
      <c r="S2289">
        <v>1</v>
      </c>
      <c r="T2289">
        <v>1</v>
      </c>
      <c r="U2289">
        <v>1.5</v>
      </c>
      <c r="AA2289">
        <v>0</v>
      </c>
    </row>
    <row r="2290" spans="1:27" x14ac:dyDescent="0.25">
      <c r="A2290" t="s">
        <v>2592</v>
      </c>
      <c r="B2290" t="s">
        <v>2568</v>
      </c>
      <c r="C2290" s="8">
        <v>41114</v>
      </c>
      <c r="D2290">
        <v>2.5</v>
      </c>
      <c r="E2290" t="s">
        <v>186</v>
      </c>
      <c r="F2290" t="s">
        <v>187</v>
      </c>
      <c r="G2290" t="s">
        <v>188</v>
      </c>
      <c r="H2290" t="s">
        <v>189</v>
      </c>
      <c r="I2290" t="s">
        <v>190</v>
      </c>
      <c r="J2290">
        <v>4</v>
      </c>
      <c r="K2290">
        <v>2.5000000000000001E-2</v>
      </c>
      <c r="L2290" t="s">
        <v>211</v>
      </c>
      <c r="M2290" t="s">
        <v>211</v>
      </c>
      <c r="N2290">
        <v>50</v>
      </c>
      <c r="O2290">
        <v>100</v>
      </c>
      <c r="P2290">
        <v>100</v>
      </c>
      <c r="Q2290">
        <v>50</v>
      </c>
      <c r="R2290" t="s">
        <v>309</v>
      </c>
      <c r="S2290">
        <v>1</v>
      </c>
      <c r="T2290">
        <v>1</v>
      </c>
      <c r="U2290">
        <v>50</v>
      </c>
      <c r="AA2290">
        <v>0</v>
      </c>
    </row>
    <row r="2291" spans="1:27" x14ac:dyDescent="0.25">
      <c r="A2291" t="s">
        <v>2593</v>
      </c>
      <c r="B2291" t="s">
        <v>2568</v>
      </c>
      <c r="C2291" s="8">
        <v>41114</v>
      </c>
      <c r="D2291">
        <v>2.5</v>
      </c>
      <c r="E2291" t="s">
        <v>192</v>
      </c>
      <c r="F2291" t="s">
        <v>193</v>
      </c>
      <c r="G2291" t="s">
        <v>188</v>
      </c>
      <c r="H2291" t="s">
        <v>189</v>
      </c>
      <c r="I2291" t="s">
        <v>190</v>
      </c>
      <c r="J2291">
        <v>5</v>
      </c>
      <c r="K2291">
        <v>2.5000000000000001E-2</v>
      </c>
      <c r="L2291" t="s">
        <v>211</v>
      </c>
      <c r="M2291" t="s">
        <v>211</v>
      </c>
      <c r="N2291">
        <v>50</v>
      </c>
      <c r="O2291">
        <v>100</v>
      </c>
      <c r="P2291">
        <v>100</v>
      </c>
      <c r="Q2291">
        <v>50</v>
      </c>
      <c r="R2291" t="s">
        <v>309</v>
      </c>
      <c r="S2291">
        <v>1</v>
      </c>
      <c r="T2291">
        <v>1</v>
      </c>
      <c r="U2291">
        <v>50</v>
      </c>
      <c r="AA2291">
        <v>0</v>
      </c>
    </row>
    <row r="2292" spans="1:27" x14ac:dyDescent="0.25">
      <c r="A2292" t="s">
        <v>2594</v>
      </c>
      <c r="B2292" t="s">
        <v>2568</v>
      </c>
      <c r="C2292" s="8">
        <v>41114</v>
      </c>
      <c r="D2292">
        <v>2.5</v>
      </c>
      <c r="E2292" t="s">
        <v>195</v>
      </c>
      <c r="F2292" t="s">
        <v>196</v>
      </c>
      <c r="G2292" t="s">
        <v>188</v>
      </c>
      <c r="H2292" t="s">
        <v>189</v>
      </c>
      <c r="I2292" t="s">
        <v>190</v>
      </c>
      <c r="J2292">
        <v>6</v>
      </c>
      <c r="K2292">
        <v>2.5000000000000001E-2</v>
      </c>
      <c r="L2292" t="s">
        <v>211</v>
      </c>
      <c r="M2292" t="s">
        <v>211</v>
      </c>
      <c r="N2292">
        <v>50</v>
      </c>
      <c r="O2292">
        <v>100</v>
      </c>
      <c r="P2292">
        <v>100</v>
      </c>
      <c r="Q2292">
        <v>50</v>
      </c>
      <c r="R2292" t="s">
        <v>309</v>
      </c>
      <c r="S2292">
        <v>1</v>
      </c>
      <c r="T2292">
        <v>1</v>
      </c>
      <c r="U2292">
        <v>50</v>
      </c>
      <c r="AA2292">
        <v>0</v>
      </c>
    </row>
    <row r="2293" spans="1:27" x14ac:dyDescent="0.25">
      <c r="A2293" t="s">
        <v>2595</v>
      </c>
      <c r="B2293" t="s">
        <v>2568</v>
      </c>
      <c r="C2293" s="8">
        <v>41114</v>
      </c>
      <c r="D2293">
        <v>2.5</v>
      </c>
      <c r="E2293" t="s">
        <v>198</v>
      </c>
      <c r="F2293" t="s">
        <v>199</v>
      </c>
      <c r="G2293" t="s">
        <v>188</v>
      </c>
      <c r="H2293" t="s">
        <v>189</v>
      </c>
      <c r="I2293" t="s">
        <v>190</v>
      </c>
      <c r="J2293">
        <v>7</v>
      </c>
      <c r="K2293">
        <v>2.5000000000000001E-2</v>
      </c>
      <c r="L2293" t="s">
        <v>211</v>
      </c>
      <c r="M2293" t="s">
        <v>211</v>
      </c>
      <c r="N2293">
        <v>50</v>
      </c>
      <c r="O2293">
        <v>100</v>
      </c>
      <c r="P2293">
        <v>100</v>
      </c>
      <c r="Q2293">
        <v>50</v>
      </c>
      <c r="R2293" t="s">
        <v>309</v>
      </c>
      <c r="S2293">
        <v>1</v>
      </c>
      <c r="T2293">
        <v>1</v>
      </c>
      <c r="U2293">
        <v>50</v>
      </c>
      <c r="AA2293">
        <v>0</v>
      </c>
    </row>
    <row r="2294" spans="1:27" x14ac:dyDescent="0.25">
      <c r="A2294" t="s">
        <v>2596</v>
      </c>
      <c r="B2294" t="s">
        <v>2597</v>
      </c>
      <c r="C2294" s="8" t="s">
        <v>2598</v>
      </c>
      <c r="D2294">
        <v>3.4750000000000001</v>
      </c>
      <c r="E2294" t="s">
        <v>214</v>
      </c>
      <c r="F2294" t="s">
        <v>215</v>
      </c>
      <c r="G2294" t="s">
        <v>188</v>
      </c>
      <c r="H2294" t="s">
        <v>104</v>
      </c>
      <c r="I2294" t="s">
        <v>204</v>
      </c>
      <c r="J2294">
        <v>10</v>
      </c>
      <c r="K2294">
        <v>4.1700000000000001E-2</v>
      </c>
      <c r="L2294" t="s">
        <v>211</v>
      </c>
      <c r="M2294" t="s">
        <v>211</v>
      </c>
      <c r="N2294">
        <v>50</v>
      </c>
      <c r="O2294">
        <v>83.333333333300004</v>
      </c>
      <c r="P2294">
        <v>66.666666666699996</v>
      </c>
      <c r="Q2294">
        <v>33.333333333299997</v>
      </c>
      <c r="R2294" t="s">
        <v>309</v>
      </c>
      <c r="S2294">
        <v>1</v>
      </c>
      <c r="T2294">
        <v>1</v>
      </c>
      <c r="U2294">
        <v>33.333333333299997</v>
      </c>
      <c r="AA2294">
        <v>0</v>
      </c>
    </row>
    <row r="2295" spans="1:27" x14ac:dyDescent="0.25">
      <c r="A2295" t="s">
        <v>2599</v>
      </c>
      <c r="B2295" t="s">
        <v>2568</v>
      </c>
      <c r="C2295" s="8">
        <v>41114</v>
      </c>
      <c r="D2295">
        <v>2.19414893617021</v>
      </c>
      <c r="E2295" t="s">
        <v>206</v>
      </c>
      <c r="F2295" t="s">
        <v>207</v>
      </c>
      <c r="G2295" t="s">
        <v>188</v>
      </c>
      <c r="H2295" t="s">
        <v>189</v>
      </c>
      <c r="I2295" t="s">
        <v>190</v>
      </c>
      <c r="J2295">
        <v>8</v>
      </c>
      <c r="K2295">
        <v>2.5000000000000001E-2</v>
      </c>
      <c r="L2295" t="s">
        <v>211</v>
      </c>
      <c r="M2295" t="s">
        <v>211</v>
      </c>
      <c r="N2295">
        <v>50</v>
      </c>
      <c r="O2295">
        <v>87.765957446800002</v>
      </c>
      <c r="P2295">
        <v>75.531914893600003</v>
      </c>
      <c r="Q2295">
        <v>37.765957446800002</v>
      </c>
      <c r="R2295" t="s">
        <v>309</v>
      </c>
      <c r="S2295">
        <v>1</v>
      </c>
      <c r="T2295">
        <v>1</v>
      </c>
      <c r="U2295">
        <v>37.765957446800002</v>
      </c>
      <c r="AA2295">
        <v>0</v>
      </c>
    </row>
    <row r="2296" spans="1:27" x14ac:dyDescent="0.25">
      <c r="A2296" t="s">
        <v>2600</v>
      </c>
      <c r="B2296" t="s">
        <v>2597</v>
      </c>
      <c r="C2296" s="8" t="s">
        <v>2598</v>
      </c>
      <c r="D2296">
        <v>2.085</v>
      </c>
      <c r="E2296" t="s">
        <v>202</v>
      </c>
      <c r="F2296" t="s">
        <v>203</v>
      </c>
      <c r="G2296" t="s">
        <v>188</v>
      </c>
      <c r="H2296" t="s">
        <v>104</v>
      </c>
      <c r="I2296" t="s">
        <v>204</v>
      </c>
      <c r="J2296">
        <v>11</v>
      </c>
      <c r="K2296">
        <v>4.1700000000000001E-2</v>
      </c>
      <c r="L2296" t="s">
        <v>88</v>
      </c>
      <c r="M2296" t="s">
        <v>140</v>
      </c>
      <c r="N2296">
        <v>50</v>
      </c>
      <c r="O2296">
        <v>50</v>
      </c>
      <c r="P2296">
        <v>0</v>
      </c>
      <c r="Q2296">
        <v>0</v>
      </c>
      <c r="R2296" t="s">
        <v>309</v>
      </c>
      <c r="S2296">
        <v>1</v>
      </c>
      <c r="T2296">
        <v>1</v>
      </c>
      <c r="U2296">
        <v>0</v>
      </c>
      <c r="V2296" t="s">
        <v>97</v>
      </c>
      <c r="W2296">
        <v>1</v>
      </c>
      <c r="Y2296" t="s">
        <v>140</v>
      </c>
      <c r="Z2296">
        <v>50</v>
      </c>
      <c r="AA2296">
        <v>50</v>
      </c>
    </row>
    <row r="2297" spans="1:27" x14ac:dyDescent="0.25">
      <c r="A2297" t="s">
        <v>2601</v>
      </c>
      <c r="B2297" t="s">
        <v>2597</v>
      </c>
      <c r="C2297" s="8" t="s">
        <v>2598</v>
      </c>
      <c r="D2297">
        <v>0.2316435</v>
      </c>
      <c r="E2297" t="s">
        <v>209</v>
      </c>
      <c r="F2297" t="s">
        <v>210</v>
      </c>
      <c r="G2297" t="s">
        <v>188</v>
      </c>
      <c r="H2297" t="s">
        <v>104</v>
      </c>
      <c r="I2297" t="s">
        <v>204</v>
      </c>
      <c r="J2297">
        <v>9</v>
      </c>
      <c r="K2297">
        <v>4.1700000000000001E-2</v>
      </c>
      <c r="L2297" t="s">
        <v>88</v>
      </c>
      <c r="M2297" t="s">
        <v>120</v>
      </c>
      <c r="N2297">
        <v>5.5549999999999997</v>
      </c>
      <c r="O2297">
        <v>5.5549999999999997</v>
      </c>
      <c r="P2297">
        <v>0</v>
      </c>
      <c r="Q2297">
        <v>0</v>
      </c>
      <c r="R2297" t="s">
        <v>309</v>
      </c>
      <c r="S2297">
        <v>1</v>
      </c>
      <c r="T2297">
        <v>1</v>
      </c>
      <c r="U2297">
        <v>0</v>
      </c>
      <c r="W2297">
        <v>0</v>
      </c>
      <c r="X2297">
        <v>1</v>
      </c>
      <c r="Y2297" t="s">
        <v>120</v>
      </c>
      <c r="Z2297">
        <v>16.664999999999999</v>
      </c>
      <c r="AA2297">
        <v>5.5549999999999997</v>
      </c>
    </row>
    <row r="2298" spans="1:27" x14ac:dyDescent="0.25">
      <c r="A2298" t="s">
        <v>2602</v>
      </c>
      <c r="B2298" t="s">
        <v>2568</v>
      </c>
      <c r="C2298" s="8">
        <v>41114</v>
      </c>
      <c r="D2298">
        <v>1.085</v>
      </c>
      <c r="E2298" t="s">
        <v>171</v>
      </c>
      <c r="F2298" t="s">
        <v>172</v>
      </c>
      <c r="G2298" t="s">
        <v>85</v>
      </c>
      <c r="H2298" t="s">
        <v>165</v>
      </c>
      <c r="I2298" t="s">
        <v>166</v>
      </c>
      <c r="J2298">
        <v>31</v>
      </c>
      <c r="K2298">
        <v>2.1700000000000001E-2</v>
      </c>
      <c r="L2298" t="s">
        <v>88</v>
      </c>
      <c r="M2298" t="s">
        <v>140</v>
      </c>
      <c r="N2298">
        <v>50</v>
      </c>
      <c r="O2298">
        <v>50</v>
      </c>
      <c r="P2298">
        <v>0</v>
      </c>
      <c r="Q2298">
        <v>0</v>
      </c>
      <c r="R2298" t="s">
        <v>309</v>
      </c>
      <c r="S2298">
        <v>1</v>
      </c>
      <c r="T2298">
        <v>1</v>
      </c>
      <c r="U2298">
        <v>0</v>
      </c>
      <c r="V2298" t="s">
        <v>97</v>
      </c>
      <c r="W2298">
        <v>1</v>
      </c>
      <c r="Y2298" t="s">
        <v>140</v>
      </c>
      <c r="Z2298">
        <v>50</v>
      </c>
      <c r="AA2298">
        <v>50</v>
      </c>
    </row>
    <row r="2299" spans="1:27" x14ac:dyDescent="0.25">
      <c r="A2299" t="s">
        <v>2603</v>
      </c>
      <c r="B2299" t="s">
        <v>2568</v>
      </c>
      <c r="C2299" s="8">
        <v>41114</v>
      </c>
      <c r="D2299">
        <v>1.085</v>
      </c>
      <c r="E2299" t="s">
        <v>177</v>
      </c>
      <c r="F2299" t="s">
        <v>178</v>
      </c>
      <c r="G2299" t="s">
        <v>85</v>
      </c>
      <c r="H2299" t="s">
        <v>165</v>
      </c>
      <c r="I2299" t="s">
        <v>166</v>
      </c>
      <c r="J2299">
        <v>27</v>
      </c>
      <c r="K2299">
        <v>2.1700000000000001E-2</v>
      </c>
      <c r="L2299" t="s">
        <v>88</v>
      </c>
      <c r="M2299" t="s">
        <v>140</v>
      </c>
      <c r="N2299">
        <v>50</v>
      </c>
      <c r="O2299">
        <v>50</v>
      </c>
      <c r="P2299">
        <v>0</v>
      </c>
      <c r="Q2299">
        <v>0</v>
      </c>
      <c r="R2299" t="s">
        <v>309</v>
      </c>
      <c r="S2299">
        <v>1</v>
      </c>
      <c r="T2299">
        <v>1</v>
      </c>
      <c r="U2299">
        <v>0</v>
      </c>
      <c r="V2299" t="s">
        <v>97</v>
      </c>
      <c r="W2299">
        <v>1</v>
      </c>
      <c r="Y2299" t="s">
        <v>140</v>
      </c>
      <c r="Z2299">
        <v>50</v>
      </c>
      <c r="AA2299">
        <v>50</v>
      </c>
    </row>
    <row r="2300" spans="1:27" x14ac:dyDescent="0.25">
      <c r="A2300" t="s">
        <v>2604</v>
      </c>
      <c r="B2300" t="s">
        <v>2568</v>
      </c>
      <c r="C2300" s="8">
        <v>41114</v>
      </c>
      <c r="D2300">
        <v>1.085</v>
      </c>
      <c r="E2300" t="s">
        <v>180</v>
      </c>
      <c r="F2300" t="s">
        <v>181</v>
      </c>
      <c r="G2300" t="s">
        <v>85</v>
      </c>
      <c r="H2300" t="s">
        <v>165</v>
      </c>
      <c r="I2300" t="s">
        <v>166</v>
      </c>
      <c r="J2300">
        <v>32</v>
      </c>
      <c r="K2300">
        <v>2.1700000000000001E-2</v>
      </c>
      <c r="L2300" t="s">
        <v>88</v>
      </c>
      <c r="M2300" t="s">
        <v>140</v>
      </c>
      <c r="N2300">
        <v>50</v>
      </c>
      <c r="O2300">
        <v>50</v>
      </c>
      <c r="P2300">
        <v>0</v>
      </c>
      <c r="Q2300">
        <v>0</v>
      </c>
      <c r="R2300" t="s">
        <v>309</v>
      </c>
      <c r="S2300">
        <v>1</v>
      </c>
      <c r="T2300">
        <v>1</v>
      </c>
      <c r="U2300">
        <v>0</v>
      </c>
      <c r="V2300" t="s">
        <v>97</v>
      </c>
      <c r="W2300">
        <v>1</v>
      </c>
      <c r="Y2300" t="s">
        <v>140</v>
      </c>
      <c r="Z2300">
        <v>50</v>
      </c>
      <c r="AA2300">
        <v>50</v>
      </c>
    </row>
    <row r="2301" spans="1:27" x14ac:dyDescent="0.25">
      <c r="A2301" t="s">
        <v>2605</v>
      </c>
      <c r="B2301" t="s">
        <v>2568</v>
      </c>
      <c r="C2301" s="8">
        <v>41114</v>
      </c>
      <c r="D2301">
        <v>0</v>
      </c>
      <c r="E2301" t="s">
        <v>183</v>
      </c>
      <c r="F2301" t="s">
        <v>184</v>
      </c>
      <c r="G2301" t="s">
        <v>85</v>
      </c>
      <c r="H2301" t="s">
        <v>104</v>
      </c>
      <c r="I2301" t="s">
        <v>105</v>
      </c>
      <c r="J2301">
        <v>36</v>
      </c>
      <c r="K2301">
        <v>3.2500000000000001E-2</v>
      </c>
      <c r="L2301" t="s">
        <v>88</v>
      </c>
      <c r="M2301" t="s">
        <v>89</v>
      </c>
      <c r="N2301">
        <v>0</v>
      </c>
      <c r="O2301">
        <v>0</v>
      </c>
      <c r="P2301">
        <v>0</v>
      </c>
      <c r="Q2301">
        <v>0</v>
      </c>
      <c r="R2301" t="s">
        <v>309</v>
      </c>
      <c r="S2301">
        <v>1</v>
      </c>
      <c r="T2301">
        <v>1</v>
      </c>
      <c r="U2301">
        <v>0</v>
      </c>
      <c r="V2301" t="s">
        <v>90</v>
      </c>
      <c r="W2301">
        <v>0</v>
      </c>
      <c r="Y2301" t="s">
        <v>89</v>
      </c>
      <c r="Z2301">
        <v>0</v>
      </c>
      <c r="AA2301">
        <v>0</v>
      </c>
    </row>
    <row r="2302" spans="1:27" x14ac:dyDescent="0.25">
      <c r="A2302" t="s">
        <v>2606</v>
      </c>
      <c r="B2302" t="s">
        <v>2568</v>
      </c>
      <c r="C2302" s="8">
        <v>41114</v>
      </c>
      <c r="D2302">
        <v>2.2197779999999998</v>
      </c>
      <c r="E2302" t="s">
        <v>217</v>
      </c>
      <c r="F2302" t="s">
        <v>218</v>
      </c>
      <c r="G2302" t="s">
        <v>219</v>
      </c>
      <c r="H2302" t="s">
        <v>3</v>
      </c>
      <c r="I2302" t="s">
        <v>3</v>
      </c>
      <c r="J2302">
        <v>1</v>
      </c>
      <c r="K2302">
        <v>3.3300000000000003E-2</v>
      </c>
      <c r="L2302" t="s">
        <v>88</v>
      </c>
      <c r="M2302" t="s">
        <v>221</v>
      </c>
      <c r="N2302">
        <v>66.66</v>
      </c>
      <c r="O2302">
        <v>66.66</v>
      </c>
      <c r="P2302">
        <v>0</v>
      </c>
      <c r="Q2302">
        <v>0</v>
      </c>
      <c r="R2302" t="s">
        <v>309</v>
      </c>
      <c r="S2302">
        <v>1</v>
      </c>
      <c r="T2302">
        <v>1</v>
      </c>
      <c r="U2302">
        <v>0</v>
      </c>
      <c r="W2302">
        <v>0</v>
      </c>
      <c r="X2302">
        <v>66.66</v>
      </c>
      <c r="Y2302" t="s">
        <v>221</v>
      </c>
      <c r="Z2302">
        <v>50</v>
      </c>
      <c r="AA2302">
        <v>66.66</v>
      </c>
    </row>
    <row r="2303" spans="1:27" x14ac:dyDescent="0.25">
      <c r="A2303" t="s">
        <v>2607</v>
      </c>
      <c r="B2303" t="s">
        <v>2568</v>
      </c>
      <c r="C2303" s="8">
        <v>41114</v>
      </c>
      <c r="D2303">
        <v>3.33</v>
      </c>
      <c r="E2303" t="s">
        <v>223</v>
      </c>
      <c r="F2303" t="s">
        <v>224</v>
      </c>
      <c r="G2303" t="s">
        <v>219</v>
      </c>
      <c r="H2303" t="s">
        <v>3</v>
      </c>
      <c r="I2303" t="s">
        <v>3</v>
      </c>
      <c r="J2303">
        <v>3</v>
      </c>
      <c r="K2303">
        <v>3.3300000000000003E-2</v>
      </c>
      <c r="L2303" t="s">
        <v>88</v>
      </c>
      <c r="M2303" t="s">
        <v>221</v>
      </c>
      <c r="N2303">
        <v>100</v>
      </c>
      <c r="O2303">
        <v>100</v>
      </c>
      <c r="P2303">
        <v>0</v>
      </c>
      <c r="Q2303">
        <v>0</v>
      </c>
      <c r="R2303" t="s">
        <v>309</v>
      </c>
      <c r="S2303">
        <v>1</v>
      </c>
      <c r="T2303">
        <v>1</v>
      </c>
      <c r="U2303">
        <v>0</v>
      </c>
      <c r="W2303">
        <v>0</v>
      </c>
      <c r="X2303">
        <v>100</v>
      </c>
      <c r="Y2303" t="s">
        <v>221</v>
      </c>
      <c r="Z2303">
        <v>50</v>
      </c>
      <c r="AA2303">
        <v>100</v>
      </c>
    </row>
    <row r="2304" spans="1:27" x14ac:dyDescent="0.25">
      <c r="A2304" t="s">
        <v>2608</v>
      </c>
      <c r="B2304" t="s">
        <v>2568</v>
      </c>
      <c r="C2304" s="8">
        <v>41114</v>
      </c>
      <c r="D2304">
        <v>2.9304000000000001</v>
      </c>
      <c r="E2304" t="s">
        <v>226</v>
      </c>
      <c r="F2304" t="s">
        <v>227</v>
      </c>
      <c r="G2304" t="s">
        <v>219</v>
      </c>
      <c r="H2304" t="s">
        <v>3</v>
      </c>
      <c r="I2304" t="s">
        <v>3</v>
      </c>
      <c r="J2304">
        <v>2</v>
      </c>
      <c r="K2304">
        <v>3.3300000000000003E-2</v>
      </c>
      <c r="L2304" t="s">
        <v>88</v>
      </c>
      <c r="M2304" t="s">
        <v>221</v>
      </c>
      <c r="N2304">
        <v>88</v>
      </c>
      <c r="O2304">
        <v>88</v>
      </c>
      <c r="P2304">
        <v>0</v>
      </c>
      <c r="Q2304">
        <v>0</v>
      </c>
      <c r="R2304" t="s">
        <v>309</v>
      </c>
      <c r="S2304">
        <v>1</v>
      </c>
      <c r="T2304">
        <v>1</v>
      </c>
      <c r="U2304">
        <v>0</v>
      </c>
      <c r="W2304">
        <v>0</v>
      </c>
      <c r="X2304">
        <v>88</v>
      </c>
      <c r="Y2304" t="s">
        <v>221</v>
      </c>
      <c r="Z2304">
        <v>50</v>
      </c>
      <c r="AA2304">
        <v>88</v>
      </c>
    </row>
    <row r="2305" spans="1:27" x14ac:dyDescent="0.25">
      <c r="A2305" t="s">
        <v>2609</v>
      </c>
      <c r="B2305" t="s">
        <v>1024</v>
      </c>
      <c r="C2305" s="8" t="s">
        <v>1025</v>
      </c>
      <c r="D2305">
        <v>0.61993799999999899</v>
      </c>
      <c r="E2305" t="s">
        <v>83</v>
      </c>
      <c r="F2305" t="s">
        <v>84</v>
      </c>
      <c r="G2305" t="s">
        <v>85</v>
      </c>
      <c r="H2305" t="s">
        <v>86</v>
      </c>
      <c r="I2305" t="s">
        <v>87</v>
      </c>
      <c r="J2305">
        <v>24</v>
      </c>
      <c r="K2305">
        <v>1.8599999999999998E-2</v>
      </c>
      <c r="L2305" t="s">
        <v>88</v>
      </c>
      <c r="M2305" t="s">
        <v>96</v>
      </c>
      <c r="N2305">
        <v>33.33</v>
      </c>
      <c r="O2305">
        <v>33.33</v>
      </c>
      <c r="P2305">
        <v>0</v>
      </c>
      <c r="Q2305">
        <v>0</v>
      </c>
      <c r="R2305" t="s">
        <v>264</v>
      </c>
      <c r="S2305">
        <v>0.9</v>
      </c>
      <c r="T2305">
        <v>1</v>
      </c>
      <c r="U2305">
        <v>0</v>
      </c>
      <c r="V2305" t="s">
        <v>97</v>
      </c>
      <c r="W2305">
        <v>1</v>
      </c>
      <c r="Y2305" t="s">
        <v>96</v>
      </c>
      <c r="Z2305">
        <v>33.33</v>
      </c>
      <c r="AA2305">
        <v>33.33</v>
      </c>
    </row>
    <row r="2306" spans="1:27" x14ac:dyDescent="0.25">
      <c r="A2306" t="s">
        <v>2610</v>
      </c>
      <c r="B2306" t="s">
        <v>1024</v>
      </c>
      <c r="C2306" s="8" t="s">
        <v>1025</v>
      </c>
      <c r="D2306">
        <v>0.54327899999999996</v>
      </c>
      <c r="E2306" t="s">
        <v>92</v>
      </c>
      <c r="F2306" t="s">
        <v>93</v>
      </c>
      <c r="G2306" t="s">
        <v>85</v>
      </c>
      <c r="H2306" t="s">
        <v>94</v>
      </c>
      <c r="I2306" t="s">
        <v>95</v>
      </c>
      <c r="J2306">
        <v>13</v>
      </c>
      <c r="K2306">
        <v>1.6299999999999999E-2</v>
      </c>
      <c r="L2306" t="s">
        <v>88</v>
      </c>
      <c r="M2306" t="s">
        <v>96</v>
      </c>
      <c r="N2306">
        <v>33.33</v>
      </c>
      <c r="O2306">
        <v>33.33</v>
      </c>
      <c r="P2306">
        <v>0</v>
      </c>
      <c r="Q2306">
        <v>0</v>
      </c>
      <c r="R2306" t="s">
        <v>264</v>
      </c>
      <c r="S2306">
        <v>0.9</v>
      </c>
      <c r="T2306">
        <v>1</v>
      </c>
      <c r="U2306">
        <v>0</v>
      </c>
      <c r="V2306" t="s">
        <v>97</v>
      </c>
      <c r="W2306">
        <v>1</v>
      </c>
      <c r="Y2306" t="s">
        <v>96</v>
      </c>
      <c r="Z2306">
        <v>33.33</v>
      </c>
      <c r="AA2306">
        <v>33.33</v>
      </c>
    </row>
    <row r="2307" spans="1:27" x14ac:dyDescent="0.25">
      <c r="A2307" t="s">
        <v>2611</v>
      </c>
      <c r="B2307" t="s">
        <v>1024</v>
      </c>
      <c r="C2307" s="8" t="s">
        <v>1025</v>
      </c>
      <c r="D2307">
        <v>0</v>
      </c>
      <c r="E2307" t="s">
        <v>99</v>
      </c>
      <c r="F2307" t="s">
        <v>100</v>
      </c>
      <c r="G2307" t="s">
        <v>85</v>
      </c>
      <c r="H2307" t="s">
        <v>86</v>
      </c>
      <c r="I2307" t="s">
        <v>87</v>
      </c>
      <c r="J2307">
        <v>26</v>
      </c>
      <c r="K2307">
        <v>1.8599999999999998E-2</v>
      </c>
      <c r="L2307" t="s">
        <v>88</v>
      </c>
      <c r="M2307" t="s">
        <v>89</v>
      </c>
      <c r="N2307">
        <v>0</v>
      </c>
      <c r="O2307">
        <v>0</v>
      </c>
      <c r="P2307">
        <v>0</v>
      </c>
      <c r="Q2307">
        <v>0</v>
      </c>
      <c r="R2307" t="s">
        <v>264</v>
      </c>
      <c r="S2307">
        <v>0.9</v>
      </c>
      <c r="T2307">
        <v>1</v>
      </c>
      <c r="U2307">
        <v>0</v>
      </c>
      <c r="V2307" t="s">
        <v>90</v>
      </c>
      <c r="W2307">
        <v>0</v>
      </c>
      <c r="Y2307" t="s">
        <v>89</v>
      </c>
      <c r="Z2307">
        <v>0</v>
      </c>
      <c r="AA2307">
        <v>0</v>
      </c>
    </row>
    <row r="2308" spans="1:27" x14ac:dyDescent="0.25">
      <c r="A2308" t="s">
        <v>2612</v>
      </c>
      <c r="B2308" t="s">
        <v>1024</v>
      </c>
      <c r="C2308" s="8" t="s">
        <v>1025</v>
      </c>
      <c r="D2308">
        <v>0</v>
      </c>
      <c r="E2308" t="s">
        <v>102</v>
      </c>
      <c r="F2308" t="s">
        <v>103</v>
      </c>
      <c r="G2308" t="s">
        <v>85</v>
      </c>
      <c r="H2308" t="s">
        <v>104</v>
      </c>
      <c r="I2308" t="s">
        <v>105</v>
      </c>
      <c r="J2308">
        <v>34</v>
      </c>
      <c r="K2308">
        <v>3.2500000000000001E-2</v>
      </c>
      <c r="L2308" t="s">
        <v>88</v>
      </c>
      <c r="M2308" t="s">
        <v>89</v>
      </c>
      <c r="N2308">
        <v>0</v>
      </c>
      <c r="O2308">
        <v>0</v>
      </c>
      <c r="P2308">
        <v>0</v>
      </c>
      <c r="Q2308">
        <v>0</v>
      </c>
      <c r="R2308" t="s">
        <v>264</v>
      </c>
      <c r="S2308">
        <v>0.9</v>
      </c>
      <c r="T2308">
        <v>1</v>
      </c>
      <c r="U2308">
        <v>0</v>
      </c>
      <c r="V2308" t="s">
        <v>90</v>
      </c>
      <c r="W2308">
        <v>0</v>
      </c>
      <c r="Y2308" t="s">
        <v>89</v>
      </c>
      <c r="Z2308">
        <v>0</v>
      </c>
      <c r="AA2308">
        <v>0</v>
      </c>
    </row>
    <row r="2309" spans="1:27" x14ac:dyDescent="0.25">
      <c r="A2309" t="s">
        <v>2613</v>
      </c>
      <c r="B2309" t="s">
        <v>1024</v>
      </c>
      <c r="C2309" s="8" t="s">
        <v>1025</v>
      </c>
      <c r="D2309">
        <v>0.54327899999999996</v>
      </c>
      <c r="E2309" t="s">
        <v>107</v>
      </c>
      <c r="F2309" t="s">
        <v>108</v>
      </c>
      <c r="G2309" t="s">
        <v>85</v>
      </c>
      <c r="H2309" t="s">
        <v>94</v>
      </c>
      <c r="I2309" t="s">
        <v>95</v>
      </c>
      <c r="J2309">
        <v>19</v>
      </c>
      <c r="K2309">
        <v>1.6299999999999999E-2</v>
      </c>
      <c r="L2309" t="s">
        <v>88</v>
      </c>
      <c r="M2309" t="s">
        <v>96</v>
      </c>
      <c r="N2309">
        <v>33.33</v>
      </c>
      <c r="O2309">
        <v>33.33</v>
      </c>
      <c r="P2309">
        <v>0</v>
      </c>
      <c r="Q2309">
        <v>0</v>
      </c>
      <c r="R2309" t="s">
        <v>264</v>
      </c>
      <c r="S2309">
        <v>0.9</v>
      </c>
      <c r="T2309">
        <v>1</v>
      </c>
      <c r="U2309">
        <v>0</v>
      </c>
      <c r="V2309" t="s">
        <v>97</v>
      </c>
      <c r="W2309">
        <v>1</v>
      </c>
      <c r="Y2309" t="s">
        <v>96</v>
      </c>
      <c r="Z2309">
        <v>33.33</v>
      </c>
      <c r="AA2309">
        <v>33.33</v>
      </c>
    </row>
    <row r="2310" spans="1:27" x14ac:dyDescent="0.25">
      <c r="A2310" t="s">
        <v>2614</v>
      </c>
      <c r="B2310" t="s">
        <v>1024</v>
      </c>
      <c r="C2310" s="8" t="s">
        <v>1025</v>
      </c>
      <c r="D2310">
        <v>0</v>
      </c>
      <c r="E2310" t="s">
        <v>110</v>
      </c>
      <c r="F2310" t="s">
        <v>111</v>
      </c>
      <c r="G2310" t="s">
        <v>85</v>
      </c>
      <c r="H2310" t="s">
        <v>86</v>
      </c>
      <c r="I2310" t="s">
        <v>87</v>
      </c>
      <c r="J2310">
        <v>20</v>
      </c>
      <c r="K2310">
        <v>1.8599999999999998E-2</v>
      </c>
      <c r="L2310" t="s">
        <v>88</v>
      </c>
      <c r="M2310" t="s">
        <v>89</v>
      </c>
      <c r="N2310">
        <v>0</v>
      </c>
      <c r="O2310">
        <v>0</v>
      </c>
      <c r="P2310">
        <v>0</v>
      </c>
      <c r="Q2310">
        <v>0</v>
      </c>
      <c r="R2310" t="s">
        <v>264</v>
      </c>
      <c r="S2310">
        <v>0.9</v>
      </c>
      <c r="T2310">
        <v>1</v>
      </c>
      <c r="U2310">
        <v>0</v>
      </c>
      <c r="V2310" t="s">
        <v>90</v>
      </c>
      <c r="W2310">
        <v>0</v>
      </c>
      <c r="Y2310" t="s">
        <v>89</v>
      </c>
      <c r="Z2310">
        <v>0</v>
      </c>
      <c r="AA2310">
        <v>0</v>
      </c>
    </row>
    <row r="2311" spans="1:27" x14ac:dyDescent="0.25">
      <c r="A2311" t="s">
        <v>2615</v>
      </c>
      <c r="B2311" t="s">
        <v>1024</v>
      </c>
      <c r="C2311" s="8" t="s">
        <v>1025</v>
      </c>
      <c r="D2311">
        <v>0</v>
      </c>
      <c r="E2311" t="s">
        <v>113</v>
      </c>
      <c r="F2311" t="s">
        <v>114</v>
      </c>
      <c r="G2311" t="s">
        <v>85</v>
      </c>
      <c r="H2311" t="s">
        <v>94</v>
      </c>
      <c r="I2311" t="s">
        <v>95</v>
      </c>
      <c r="J2311">
        <v>18</v>
      </c>
      <c r="K2311">
        <v>1.6299999999999999E-2</v>
      </c>
      <c r="L2311" t="s">
        <v>88</v>
      </c>
      <c r="M2311" t="s">
        <v>89</v>
      </c>
      <c r="N2311">
        <v>0</v>
      </c>
      <c r="O2311">
        <v>0</v>
      </c>
      <c r="P2311">
        <v>0</v>
      </c>
      <c r="Q2311">
        <v>0</v>
      </c>
      <c r="R2311" t="s">
        <v>264</v>
      </c>
      <c r="S2311">
        <v>0.9</v>
      </c>
      <c r="T2311">
        <v>1</v>
      </c>
      <c r="U2311">
        <v>0</v>
      </c>
      <c r="V2311" t="s">
        <v>90</v>
      </c>
      <c r="W2311">
        <v>0</v>
      </c>
      <c r="Y2311" t="s">
        <v>89</v>
      </c>
      <c r="Z2311">
        <v>0</v>
      </c>
      <c r="AA2311">
        <v>0</v>
      </c>
    </row>
    <row r="2312" spans="1:27" x14ac:dyDescent="0.25">
      <c r="A2312" t="s">
        <v>2616</v>
      </c>
      <c r="B2312" t="s">
        <v>1024</v>
      </c>
      <c r="C2312" s="8" t="s">
        <v>1025</v>
      </c>
      <c r="D2312">
        <v>0</v>
      </c>
      <c r="E2312" t="s">
        <v>116</v>
      </c>
      <c r="F2312" t="s">
        <v>117</v>
      </c>
      <c r="G2312" t="s">
        <v>85</v>
      </c>
      <c r="H2312" t="s">
        <v>118</v>
      </c>
      <c r="I2312" t="s">
        <v>119</v>
      </c>
      <c r="J2312">
        <v>37</v>
      </c>
      <c r="K2312">
        <v>4.3299999999999998E-2</v>
      </c>
      <c r="L2312" t="s">
        <v>88</v>
      </c>
      <c r="M2312" t="s">
        <v>120</v>
      </c>
      <c r="N2312">
        <v>0</v>
      </c>
      <c r="O2312">
        <v>0</v>
      </c>
      <c r="P2312">
        <v>0</v>
      </c>
      <c r="Q2312">
        <v>0</v>
      </c>
      <c r="R2312" t="s">
        <v>264</v>
      </c>
      <c r="S2312">
        <v>0.9</v>
      </c>
      <c r="T2312">
        <v>1</v>
      </c>
      <c r="U2312">
        <v>0</v>
      </c>
      <c r="V2312" t="s">
        <v>121</v>
      </c>
      <c r="W2312">
        <v>0</v>
      </c>
      <c r="Y2312" t="s">
        <v>120</v>
      </c>
      <c r="Z2312">
        <v>16.664999999999999</v>
      </c>
      <c r="AA2312">
        <v>0</v>
      </c>
    </row>
    <row r="2313" spans="1:27" x14ac:dyDescent="0.25">
      <c r="A2313" t="s">
        <v>2617</v>
      </c>
      <c r="B2313" t="s">
        <v>1024</v>
      </c>
      <c r="C2313" s="8" t="s">
        <v>1025</v>
      </c>
      <c r="D2313">
        <v>0</v>
      </c>
      <c r="E2313" t="s">
        <v>123</v>
      </c>
      <c r="F2313" t="s">
        <v>124</v>
      </c>
      <c r="G2313" t="s">
        <v>85</v>
      </c>
      <c r="H2313" t="s">
        <v>86</v>
      </c>
      <c r="I2313" t="s">
        <v>87</v>
      </c>
      <c r="J2313">
        <v>23</v>
      </c>
      <c r="K2313">
        <v>1.8599999999999998E-2</v>
      </c>
      <c r="L2313" t="s">
        <v>88</v>
      </c>
      <c r="M2313" t="s">
        <v>89</v>
      </c>
      <c r="N2313">
        <v>0</v>
      </c>
      <c r="O2313">
        <v>0</v>
      </c>
      <c r="P2313">
        <v>0</v>
      </c>
      <c r="Q2313">
        <v>0</v>
      </c>
      <c r="R2313" t="s">
        <v>264</v>
      </c>
      <c r="S2313">
        <v>0.9</v>
      </c>
      <c r="T2313">
        <v>1</v>
      </c>
      <c r="U2313">
        <v>0</v>
      </c>
      <c r="V2313" t="s">
        <v>90</v>
      </c>
      <c r="W2313">
        <v>0</v>
      </c>
      <c r="Y2313" t="s">
        <v>89</v>
      </c>
      <c r="Z2313">
        <v>0</v>
      </c>
      <c r="AA2313">
        <v>0</v>
      </c>
    </row>
    <row r="2314" spans="1:27" x14ac:dyDescent="0.25">
      <c r="A2314" t="s">
        <v>2618</v>
      </c>
      <c r="B2314" t="s">
        <v>1024</v>
      </c>
      <c r="C2314" s="8" t="s">
        <v>1025</v>
      </c>
      <c r="D2314">
        <v>0</v>
      </c>
      <c r="E2314" t="s">
        <v>126</v>
      </c>
      <c r="F2314" t="s">
        <v>127</v>
      </c>
      <c r="G2314" t="s">
        <v>85</v>
      </c>
      <c r="H2314" t="s">
        <v>86</v>
      </c>
      <c r="I2314" t="s">
        <v>87</v>
      </c>
      <c r="J2314">
        <v>22</v>
      </c>
      <c r="K2314">
        <v>1.8599999999999998E-2</v>
      </c>
      <c r="L2314" t="s">
        <v>88</v>
      </c>
      <c r="M2314" t="s">
        <v>89</v>
      </c>
      <c r="N2314">
        <v>0</v>
      </c>
      <c r="O2314">
        <v>0</v>
      </c>
      <c r="P2314">
        <v>0</v>
      </c>
      <c r="Q2314">
        <v>0</v>
      </c>
      <c r="R2314" t="s">
        <v>264</v>
      </c>
      <c r="S2314">
        <v>0.9</v>
      </c>
      <c r="T2314">
        <v>1</v>
      </c>
      <c r="U2314">
        <v>0</v>
      </c>
      <c r="V2314" t="s">
        <v>90</v>
      </c>
      <c r="W2314">
        <v>0</v>
      </c>
      <c r="Y2314" t="s">
        <v>89</v>
      </c>
      <c r="Z2314">
        <v>0</v>
      </c>
      <c r="AA2314">
        <v>0</v>
      </c>
    </row>
    <row r="2315" spans="1:27" x14ac:dyDescent="0.25">
      <c r="A2315" t="s">
        <v>2619</v>
      </c>
      <c r="B2315" t="s">
        <v>1024</v>
      </c>
      <c r="C2315" s="8" t="s">
        <v>1025</v>
      </c>
      <c r="D2315">
        <v>0.54327899999999996</v>
      </c>
      <c r="E2315" t="s">
        <v>129</v>
      </c>
      <c r="F2315" t="s">
        <v>130</v>
      </c>
      <c r="G2315" t="s">
        <v>85</v>
      </c>
      <c r="H2315" t="s">
        <v>94</v>
      </c>
      <c r="I2315" t="s">
        <v>95</v>
      </c>
      <c r="J2315">
        <v>15</v>
      </c>
      <c r="K2315">
        <v>1.6299999999999999E-2</v>
      </c>
      <c r="L2315" t="s">
        <v>88</v>
      </c>
      <c r="M2315" t="s">
        <v>96</v>
      </c>
      <c r="N2315">
        <v>33.33</v>
      </c>
      <c r="O2315">
        <v>33.33</v>
      </c>
      <c r="P2315">
        <v>0</v>
      </c>
      <c r="Q2315">
        <v>0</v>
      </c>
      <c r="R2315" t="s">
        <v>264</v>
      </c>
      <c r="S2315">
        <v>0.9</v>
      </c>
      <c r="T2315">
        <v>1</v>
      </c>
      <c r="U2315">
        <v>0</v>
      </c>
      <c r="V2315" t="s">
        <v>97</v>
      </c>
      <c r="W2315">
        <v>1</v>
      </c>
      <c r="Y2315" t="s">
        <v>96</v>
      </c>
      <c r="Z2315">
        <v>33.33</v>
      </c>
      <c r="AA2315">
        <v>33.33</v>
      </c>
    </row>
    <row r="2316" spans="1:27" x14ac:dyDescent="0.25">
      <c r="A2316" t="s">
        <v>2620</v>
      </c>
      <c r="B2316" t="s">
        <v>1024</v>
      </c>
      <c r="C2316" s="8" t="s">
        <v>1025</v>
      </c>
      <c r="D2316">
        <v>0</v>
      </c>
      <c r="E2316" t="s">
        <v>132</v>
      </c>
      <c r="F2316" t="s">
        <v>133</v>
      </c>
      <c r="G2316" t="s">
        <v>85</v>
      </c>
      <c r="H2316" t="s">
        <v>86</v>
      </c>
      <c r="I2316" t="s">
        <v>87</v>
      </c>
      <c r="J2316">
        <v>21</v>
      </c>
      <c r="K2316">
        <v>1.8599999999999998E-2</v>
      </c>
      <c r="L2316" t="s">
        <v>88</v>
      </c>
      <c r="M2316" t="s">
        <v>89</v>
      </c>
      <c r="N2316">
        <v>0</v>
      </c>
      <c r="O2316">
        <v>0</v>
      </c>
      <c r="P2316">
        <v>0</v>
      </c>
      <c r="Q2316">
        <v>0</v>
      </c>
      <c r="R2316" t="s">
        <v>264</v>
      </c>
      <c r="S2316">
        <v>0.9</v>
      </c>
      <c r="T2316">
        <v>1</v>
      </c>
      <c r="U2316">
        <v>0</v>
      </c>
      <c r="V2316" t="s">
        <v>90</v>
      </c>
      <c r="W2316">
        <v>0</v>
      </c>
      <c r="Y2316" t="s">
        <v>89</v>
      </c>
      <c r="Z2316">
        <v>0</v>
      </c>
      <c r="AA2316">
        <v>0</v>
      </c>
    </row>
    <row r="2317" spans="1:27" x14ac:dyDescent="0.25">
      <c r="A2317" t="s">
        <v>2621</v>
      </c>
      <c r="B2317" t="s">
        <v>1024</v>
      </c>
      <c r="C2317" s="8" t="s">
        <v>1025</v>
      </c>
      <c r="D2317">
        <v>0.54327899999999996</v>
      </c>
      <c r="E2317" t="s">
        <v>135</v>
      </c>
      <c r="F2317" t="s">
        <v>136</v>
      </c>
      <c r="G2317" t="s">
        <v>85</v>
      </c>
      <c r="H2317" t="s">
        <v>94</v>
      </c>
      <c r="I2317" t="s">
        <v>95</v>
      </c>
      <c r="J2317">
        <v>14</v>
      </c>
      <c r="K2317">
        <v>1.6299999999999999E-2</v>
      </c>
      <c r="L2317" t="s">
        <v>88</v>
      </c>
      <c r="M2317" t="s">
        <v>96</v>
      </c>
      <c r="N2317">
        <v>33.33</v>
      </c>
      <c r="O2317">
        <v>33.33</v>
      </c>
      <c r="P2317">
        <v>0</v>
      </c>
      <c r="Q2317">
        <v>0</v>
      </c>
      <c r="R2317" t="s">
        <v>264</v>
      </c>
      <c r="S2317">
        <v>0.9</v>
      </c>
      <c r="T2317">
        <v>1</v>
      </c>
      <c r="U2317">
        <v>0</v>
      </c>
      <c r="V2317" t="s">
        <v>97</v>
      </c>
      <c r="W2317">
        <v>1</v>
      </c>
      <c r="Y2317" t="s">
        <v>96</v>
      </c>
      <c r="Z2317">
        <v>33.33</v>
      </c>
      <c r="AA2317">
        <v>33.33</v>
      </c>
    </row>
    <row r="2318" spans="1:27" x14ac:dyDescent="0.25">
      <c r="A2318" t="s">
        <v>2622</v>
      </c>
      <c r="B2318" t="s">
        <v>1024</v>
      </c>
      <c r="C2318" s="8" t="s">
        <v>1025</v>
      </c>
      <c r="D2318">
        <v>0</v>
      </c>
      <c r="E2318" t="s">
        <v>138</v>
      </c>
      <c r="F2318" t="s">
        <v>139</v>
      </c>
      <c r="G2318" t="s">
        <v>85</v>
      </c>
      <c r="H2318" t="s">
        <v>118</v>
      </c>
      <c r="I2318" t="s">
        <v>119</v>
      </c>
      <c r="J2318">
        <v>39</v>
      </c>
      <c r="K2318">
        <v>4.3299999999999998E-2</v>
      </c>
      <c r="L2318" t="s">
        <v>88</v>
      </c>
      <c r="M2318" t="s">
        <v>140</v>
      </c>
      <c r="N2318">
        <v>0</v>
      </c>
      <c r="O2318">
        <v>0</v>
      </c>
      <c r="P2318">
        <v>0</v>
      </c>
      <c r="Q2318">
        <v>0</v>
      </c>
      <c r="R2318" t="s">
        <v>264</v>
      </c>
      <c r="S2318">
        <v>0.9</v>
      </c>
      <c r="T2318">
        <v>1</v>
      </c>
      <c r="U2318">
        <v>0</v>
      </c>
      <c r="V2318" t="s">
        <v>90</v>
      </c>
      <c r="W2318">
        <v>0</v>
      </c>
      <c r="Y2318" t="s">
        <v>140</v>
      </c>
      <c r="Z2318">
        <v>50</v>
      </c>
      <c r="AA2318">
        <v>0</v>
      </c>
    </row>
    <row r="2319" spans="1:27" x14ac:dyDescent="0.25">
      <c r="A2319" t="s">
        <v>2623</v>
      </c>
      <c r="B2319" t="s">
        <v>1024</v>
      </c>
      <c r="C2319" s="8" t="s">
        <v>1025</v>
      </c>
      <c r="D2319">
        <v>1.0832249999999899</v>
      </c>
      <c r="E2319" t="s">
        <v>142</v>
      </c>
      <c r="F2319" t="s">
        <v>143</v>
      </c>
      <c r="G2319" t="s">
        <v>85</v>
      </c>
      <c r="H2319" t="s">
        <v>104</v>
      </c>
      <c r="I2319" t="s">
        <v>105</v>
      </c>
      <c r="J2319">
        <v>33</v>
      </c>
      <c r="K2319">
        <v>3.2500000000000001E-2</v>
      </c>
      <c r="L2319" t="s">
        <v>88</v>
      </c>
      <c r="M2319" t="s">
        <v>96</v>
      </c>
      <c r="N2319">
        <v>33.33</v>
      </c>
      <c r="O2319">
        <v>33.33</v>
      </c>
      <c r="P2319">
        <v>0</v>
      </c>
      <c r="Q2319">
        <v>0</v>
      </c>
      <c r="R2319" t="s">
        <v>264</v>
      </c>
      <c r="S2319">
        <v>0.9</v>
      </c>
      <c r="T2319">
        <v>1</v>
      </c>
      <c r="U2319">
        <v>0</v>
      </c>
      <c r="V2319" t="s">
        <v>97</v>
      </c>
      <c r="W2319">
        <v>1</v>
      </c>
      <c r="Y2319" t="s">
        <v>96</v>
      </c>
      <c r="Z2319">
        <v>33.33</v>
      </c>
      <c r="AA2319">
        <v>33.33</v>
      </c>
    </row>
    <row r="2320" spans="1:27" x14ac:dyDescent="0.25">
      <c r="A2320" t="s">
        <v>2624</v>
      </c>
      <c r="B2320" t="s">
        <v>1024</v>
      </c>
      <c r="C2320" s="8" t="s">
        <v>1025</v>
      </c>
      <c r="D2320">
        <v>0</v>
      </c>
      <c r="E2320" t="s">
        <v>145</v>
      </c>
      <c r="F2320" t="s">
        <v>146</v>
      </c>
      <c r="G2320" t="s">
        <v>85</v>
      </c>
      <c r="H2320" t="s">
        <v>86</v>
      </c>
      <c r="I2320" t="s">
        <v>87</v>
      </c>
      <c r="J2320">
        <v>25</v>
      </c>
      <c r="K2320">
        <v>1.8599999999999998E-2</v>
      </c>
      <c r="L2320" t="s">
        <v>88</v>
      </c>
      <c r="M2320" t="s">
        <v>96</v>
      </c>
      <c r="N2320">
        <v>0</v>
      </c>
      <c r="O2320">
        <v>0</v>
      </c>
      <c r="P2320">
        <v>0</v>
      </c>
      <c r="Q2320">
        <v>0</v>
      </c>
      <c r="R2320" t="s">
        <v>264</v>
      </c>
      <c r="S2320">
        <v>0.9</v>
      </c>
      <c r="T2320">
        <v>1</v>
      </c>
      <c r="U2320">
        <v>0</v>
      </c>
      <c r="V2320" t="s">
        <v>121</v>
      </c>
      <c r="W2320">
        <v>0</v>
      </c>
      <c r="Y2320" t="s">
        <v>96</v>
      </c>
      <c r="Z2320">
        <v>33.33</v>
      </c>
      <c r="AA2320">
        <v>0</v>
      </c>
    </row>
    <row r="2321" spans="1:27" x14ac:dyDescent="0.25">
      <c r="A2321" t="s">
        <v>2625</v>
      </c>
      <c r="B2321" t="s">
        <v>1024</v>
      </c>
      <c r="C2321" s="8" t="s">
        <v>1025</v>
      </c>
      <c r="D2321">
        <v>0</v>
      </c>
      <c r="E2321" t="s">
        <v>148</v>
      </c>
      <c r="F2321" t="s">
        <v>149</v>
      </c>
      <c r="G2321" t="s">
        <v>85</v>
      </c>
      <c r="H2321" t="s">
        <v>94</v>
      </c>
      <c r="I2321" t="s">
        <v>95</v>
      </c>
      <c r="J2321">
        <v>16</v>
      </c>
      <c r="K2321">
        <v>1.6299999999999999E-2</v>
      </c>
      <c r="L2321" t="s">
        <v>88</v>
      </c>
      <c r="M2321" t="s">
        <v>89</v>
      </c>
      <c r="N2321">
        <v>0</v>
      </c>
      <c r="O2321">
        <v>0</v>
      </c>
      <c r="P2321">
        <v>0</v>
      </c>
      <c r="Q2321">
        <v>0</v>
      </c>
      <c r="R2321" t="s">
        <v>264</v>
      </c>
      <c r="S2321">
        <v>0.9</v>
      </c>
      <c r="T2321">
        <v>1</v>
      </c>
      <c r="U2321">
        <v>0</v>
      </c>
      <c r="V2321" t="s">
        <v>90</v>
      </c>
      <c r="W2321">
        <v>0</v>
      </c>
      <c r="Y2321" t="s">
        <v>89</v>
      </c>
      <c r="Z2321">
        <v>0</v>
      </c>
      <c r="AA2321">
        <v>0</v>
      </c>
    </row>
    <row r="2322" spans="1:27" x14ac:dyDescent="0.25">
      <c r="A2322" t="s">
        <v>2626</v>
      </c>
      <c r="B2322" t="s">
        <v>1024</v>
      </c>
      <c r="C2322" s="8" t="s">
        <v>1025</v>
      </c>
      <c r="D2322">
        <v>0</v>
      </c>
      <c r="E2322" t="s">
        <v>151</v>
      </c>
      <c r="F2322" t="s">
        <v>152</v>
      </c>
      <c r="G2322" t="s">
        <v>85</v>
      </c>
      <c r="H2322" t="s">
        <v>94</v>
      </c>
      <c r="I2322" t="s">
        <v>95</v>
      </c>
      <c r="J2322">
        <v>17</v>
      </c>
      <c r="K2322">
        <v>1.6299999999999999E-2</v>
      </c>
      <c r="L2322" t="s">
        <v>88</v>
      </c>
      <c r="M2322" t="s">
        <v>89</v>
      </c>
      <c r="N2322">
        <v>0</v>
      </c>
      <c r="O2322">
        <v>0</v>
      </c>
      <c r="P2322">
        <v>0</v>
      </c>
      <c r="Q2322">
        <v>0</v>
      </c>
      <c r="R2322" t="s">
        <v>264</v>
      </c>
      <c r="S2322">
        <v>0.9</v>
      </c>
      <c r="T2322">
        <v>1</v>
      </c>
      <c r="U2322">
        <v>0</v>
      </c>
      <c r="V2322" t="s">
        <v>90</v>
      </c>
      <c r="W2322">
        <v>0</v>
      </c>
      <c r="Y2322" t="s">
        <v>89</v>
      </c>
      <c r="Z2322">
        <v>0</v>
      </c>
      <c r="AA2322">
        <v>0</v>
      </c>
    </row>
    <row r="2323" spans="1:27" x14ac:dyDescent="0.25">
      <c r="A2323" t="s">
        <v>2627</v>
      </c>
      <c r="B2323" t="s">
        <v>1024</v>
      </c>
      <c r="C2323" s="8" t="s">
        <v>1025</v>
      </c>
      <c r="D2323">
        <v>0.54327899999999996</v>
      </c>
      <c r="E2323" t="s">
        <v>154</v>
      </c>
      <c r="F2323" t="s">
        <v>155</v>
      </c>
      <c r="G2323" t="s">
        <v>85</v>
      </c>
      <c r="H2323" t="s">
        <v>94</v>
      </c>
      <c r="I2323" t="s">
        <v>95</v>
      </c>
      <c r="J2323">
        <v>12</v>
      </c>
      <c r="K2323">
        <v>1.6299999999999999E-2</v>
      </c>
      <c r="L2323" t="s">
        <v>88</v>
      </c>
      <c r="M2323" t="s">
        <v>96</v>
      </c>
      <c r="N2323">
        <v>33.33</v>
      </c>
      <c r="O2323">
        <v>33.33</v>
      </c>
      <c r="P2323">
        <v>0</v>
      </c>
      <c r="Q2323">
        <v>0</v>
      </c>
      <c r="R2323" t="s">
        <v>264</v>
      </c>
      <c r="S2323">
        <v>0.9</v>
      </c>
      <c r="T2323">
        <v>1</v>
      </c>
      <c r="U2323">
        <v>0</v>
      </c>
      <c r="V2323" t="s">
        <v>97</v>
      </c>
      <c r="W2323">
        <v>1</v>
      </c>
      <c r="Y2323" t="s">
        <v>96</v>
      </c>
      <c r="Z2323">
        <v>33.33</v>
      </c>
      <c r="AA2323">
        <v>33.33</v>
      </c>
    </row>
    <row r="2324" spans="1:27" x14ac:dyDescent="0.25">
      <c r="A2324" t="s">
        <v>2628</v>
      </c>
      <c r="B2324" t="s">
        <v>1024</v>
      </c>
      <c r="C2324" s="8" t="s">
        <v>1025</v>
      </c>
      <c r="D2324">
        <v>0</v>
      </c>
      <c r="E2324" t="s">
        <v>157</v>
      </c>
      <c r="F2324" t="s">
        <v>158</v>
      </c>
      <c r="G2324" t="s">
        <v>85</v>
      </c>
      <c r="H2324" t="s">
        <v>104</v>
      </c>
      <c r="I2324" t="s">
        <v>105</v>
      </c>
      <c r="J2324">
        <v>35</v>
      </c>
      <c r="K2324">
        <v>3.2500000000000001E-2</v>
      </c>
      <c r="L2324" t="s">
        <v>88</v>
      </c>
      <c r="M2324" t="s">
        <v>89</v>
      </c>
      <c r="N2324">
        <v>0</v>
      </c>
      <c r="O2324">
        <v>0</v>
      </c>
      <c r="P2324">
        <v>0</v>
      </c>
      <c r="Q2324">
        <v>0</v>
      </c>
      <c r="R2324" t="s">
        <v>264</v>
      </c>
      <c r="S2324">
        <v>0.9</v>
      </c>
      <c r="T2324">
        <v>1</v>
      </c>
      <c r="U2324">
        <v>0</v>
      </c>
      <c r="V2324" t="s">
        <v>90</v>
      </c>
      <c r="W2324">
        <v>0</v>
      </c>
      <c r="Y2324" t="s">
        <v>89</v>
      </c>
      <c r="Z2324">
        <v>0</v>
      </c>
      <c r="AA2324">
        <v>0</v>
      </c>
    </row>
    <row r="2325" spans="1:27" x14ac:dyDescent="0.25">
      <c r="A2325" t="s">
        <v>2629</v>
      </c>
      <c r="B2325" t="s">
        <v>1024</v>
      </c>
      <c r="C2325" s="8" t="s">
        <v>1025</v>
      </c>
      <c r="D2325">
        <v>0</v>
      </c>
      <c r="E2325" t="s">
        <v>160</v>
      </c>
      <c r="F2325" t="s">
        <v>161</v>
      </c>
      <c r="G2325" t="s">
        <v>85</v>
      </c>
      <c r="H2325" t="s">
        <v>118</v>
      </c>
      <c r="I2325" t="s">
        <v>119</v>
      </c>
      <c r="J2325">
        <v>38</v>
      </c>
      <c r="K2325">
        <v>4.3299999999999998E-2</v>
      </c>
      <c r="L2325" t="s">
        <v>88</v>
      </c>
      <c r="M2325" t="s">
        <v>140</v>
      </c>
      <c r="N2325">
        <v>0</v>
      </c>
      <c r="O2325">
        <v>0</v>
      </c>
      <c r="P2325">
        <v>0</v>
      </c>
      <c r="Q2325">
        <v>0</v>
      </c>
      <c r="R2325" t="s">
        <v>264</v>
      </c>
      <c r="S2325">
        <v>0.9</v>
      </c>
      <c r="T2325">
        <v>1</v>
      </c>
      <c r="U2325">
        <v>0</v>
      </c>
      <c r="V2325" t="s">
        <v>90</v>
      </c>
      <c r="W2325">
        <v>0</v>
      </c>
      <c r="Y2325" t="s">
        <v>140</v>
      </c>
      <c r="Z2325">
        <v>50</v>
      </c>
      <c r="AA2325">
        <v>0</v>
      </c>
    </row>
    <row r="2326" spans="1:27" x14ac:dyDescent="0.25">
      <c r="A2326" t="s">
        <v>2630</v>
      </c>
      <c r="B2326" t="s">
        <v>1024</v>
      </c>
      <c r="C2326" s="8" t="s">
        <v>1025</v>
      </c>
      <c r="D2326">
        <v>1.085</v>
      </c>
      <c r="E2326" t="s">
        <v>163</v>
      </c>
      <c r="F2326" t="s">
        <v>164</v>
      </c>
      <c r="G2326" t="s">
        <v>85</v>
      </c>
      <c r="H2326" t="s">
        <v>165</v>
      </c>
      <c r="I2326" t="s">
        <v>166</v>
      </c>
      <c r="J2326">
        <v>29</v>
      </c>
      <c r="K2326">
        <v>2.1700000000000001E-2</v>
      </c>
      <c r="L2326" t="s">
        <v>88</v>
      </c>
      <c r="M2326" t="s">
        <v>140</v>
      </c>
      <c r="N2326">
        <v>50</v>
      </c>
      <c r="O2326">
        <v>50</v>
      </c>
      <c r="P2326">
        <v>0</v>
      </c>
      <c r="Q2326">
        <v>0</v>
      </c>
      <c r="R2326" t="s">
        <v>264</v>
      </c>
      <c r="S2326">
        <v>0.9</v>
      </c>
      <c r="T2326">
        <v>1</v>
      </c>
      <c r="U2326">
        <v>0</v>
      </c>
      <c r="V2326" t="s">
        <v>97</v>
      </c>
      <c r="W2326">
        <v>1</v>
      </c>
      <c r="Y2326" t="s">
        <v>140</v>
      </c>
      <c r="Z2326">
        <v>50</v>
      </c>
      <c r="AA2326">
        <v>50</v>
      </c>
    </row>
    <row r="2327" spans="1:27" x14ac:dyDescent="0.25">
      <c r="A2327" t="s">
        <v>2631</v>
      </c>
      <c r="B2327" t="s">
        <v>1024</v>
      </c>
      <c r="C2327" s="8" t="s">
        <v>1025</v>
      </c>
      <c r="D2327">
        <v>0</v>
      </c>
      <c r="E2327" t="s">
        <v>168</v>
      </c>
      <c r="F2327" t="s">
        <v>169</v>
      </c>
      <c r="G2327" t="s">
        <v>85</v>
      </c>
      <c r="H2327" t="s">
        <v>165</v>
      </c>
      <c r="I2327" t="s">
        <v>166</v>
      </c>
      <c r="J2327">
        <v>30</v>
      </c>
      <c r="K2327">
        <v>2.1700000000000001E-2</v>
      </c>
      <c r="L2327" t="s">
        <v>88</v>
      </c>
      <c r="M2327" t="s">
        <v>140</v>
      </c>
      <c r="N2327">
        <v>0</v>
      </c>
      <c r="O2327">
        <v>0</v>
      </c>
      <c r="P2327">
        <v>0</v>
      </c>
      <c r="Q2327">
        <v>0</v>
      </c>
      <c r="R2327" t="s">
        <v>264</v>
      </c>
      <c r="S2327">
        <v>0.9</v>
      </c>
      <c r="T2327">
        <v>1</v>
      </c>
      <c r="U2327">
        <v>0</v>
      </c>
      <c r="V2327" t="s">
        <v>90</v>
      </c>
      <c r="W2327">
        <v>0</v>
      </c>
      <c r="Y2327" t="s">
        <v>140</v>
      </c>
      <c r="Z2327">
        <v>50</v>
      </c>
      <c r="AA2327">
        <v>0</v>
      </c>
    </row>
    <row r="2328" spans="1:27" x14ac:dyDescent="0.25">
      <c r="A2328" t="s">
        <v>2632</v>
      </c>
      <c r="B2328" t="s">
        <v>1024</v>
      </c>
      <c r="C2328" s="8" t="s">
        <v>1025</v>
      </c>
      <c r="D2328">
        <v>1.085</v>
      </c>
      <c r="E2328" t="s">
        <v>171</v>
      </c>
      <c r="F2328" t="s">
        <v>172</v>
      </c>
      <c r="G2328" t="s">
        <v>85</v>
      </c>
      <c r="H2328" t="s">
        <v>165</v>
      </c>
      <c r="I2328" t="s">
        <v>166</v>
      </c>
      <c r="J2328">
        <v>31</v>
      </c>
      <c r="K2328">
        <v>2.1700000000000001E-2</v>
      </c>
      <c r="L2328" t="s">
        <v>88</v>
      </c>
      <c r="M2328" t="s">
        <v>140</v>
      </c>
      <c r="N2328">
        <v>50</v>
      </c>
      <c r="O2328">
        <v>50</v>
      </c>
      <c r="P2328">
        <v>0</v>
      </c>
      <c r="Q2328">
        <v>0</v>
      </c>
      <c r="R2328" t="s">
        <v>264</v>
      </c>
      <c r="S2328">
        <v>0.9</v>
      </c>
      <c r="T2328">
        <v>1</v>
      </c>
      <c r="U2328">
        <v>0</v>
      </c>
      <c r="V2328" t="s">
        <v>97</v>
      </c>
      <c r="W2328">
        <v>1</v>
      </c>
      <c r="Y2328" t="s">
        <v>140</v>
      </c>
      <c r="Z2328">
        <v>50</v>
      </c>
      <c r="AA2328">
        <v>50</v>
      </c>
    </row>
    <row r="2329" spans="1:27" x14ac:dyDescent="0.25">
      <c r="A2329" t="s">
        <v>2633</v>
      </c>
      <c r="B2329" t="s">
        <v>1024</v>
      </c>
      <c r="C2329" s="8" t="s">
        <v>1025</v>
      </c>
      <c r="D2329">
        <v>1.085</v>
      </c>
      <c r="E2329" t="s">
        <v>174</v>
      </c>
      <c r="F2329" t="s">
        <v>175</v>
      </c>
      <c r="G2329" t="s">
        <v>85</v>
      </c>
      <c r="H2329" t="s">
        <v>165</v>
      </c>
      <c r="I2329" t="s">
        <v>166</v>
      </c>
      <c r="J2329">
        <v>28</v>
      </c>
      <c r="K2329">
        <v>2.1700000000000001E-2</v>
      </c>
      <c r="L2329" t="s">
        <v>88</v>
      </c>
      <c r="M2329" t="s">
        <v>140</v>
      </c>
      <c r="N2329">
        <v>50</v>
      </c>
      <c r="O2329">
        <v>50</v>
      </c>
      <c r="P2329">
        <v>0</v>
      </c>
      <c r="Q2329">
        <v>0</v>
      </c>
      <c r="R2329" t="s">
        <v>264</v>
      </c>
      <c r="S2329">
        <v>0.9</v>
      </c>
      <c r="T2329">
        <v>1</v>
      </c>
      <c r="U2329">
        <v>0</v>
      </c>
      <c r="V2329" t="s">
        <v>97</v>
      </c>
      <c r="W2329">
        <v>1</v>
      </c>
      <c r="Y2329" t="s">
        <v>140</v>
      </c>
      <c r="Z2329">
        <v>50</v>
      </c>
      <c r="AA2329">
        <v>50</v>
      </c>
    </row>
    <row r="2330" spans="1:27" x14ac:dyDescent="0.25">
      <c r="A2330" t="s">
        <v>2634</v>
      </c>
      <c r="B2330" t="s">
        <v>1024</v>
      </c>
      <c r="C2330" s="8" t="s">
        <v>1025</v>
      </c>
      <c r="D2330">
        <v>1.085</v>
      </c>
      <c r="E2330" t="s">
        <v>177</v>
      </c>
      <c r="F2330" t="s">
        <v>178</v>
      </c>
      <c r="G2330" t="s">
        <v>85</v>
      </c>
      <c r="H2330" t="s">
        <v>165</v>
      </c>
      <c r="I2330" t="s">
        <v>166</v>
      </c>
      <c r="J2330">
        <v>27</v>
      </c>
      <c r="K2330">
        <v>2.1700000000000001E-2</v>
      </c>
      <c r="L2330" t="s">
        <v>88</v>
      </c>
      <c r="M2330" t="s">
        <v>140</v>
      </c>
      <c r="N2330">
        <v>50</v>
      </c>
      <c r="O2330">
        <v>50</v>
      </c>
      <c r="P2330">
        <v>0</v>
      </c>
      <c r="Q2330">
        <v>0</v>
      </c>
      <c r="R2330" t="s">
        <v>264</v>
      </c>
      <c r="S2330">
        <v>0.9</v>
      </c>
      <c r="T2330">
        <v>1</v>
      </c>
      <c r="U2330">
        <v>0</v>
      </c>
      <c r="V2330" t="s">
        <v>97</v>
      </c>
      <c r="W2330">
        <v>1</v>
      </c>
      <c r="Y2330" t="s">
        <v>140</v>
      </c>
      <c r="Z2330">
        <v>50</v>
      </c>
      <c r="AA2330">
        <v>50</v>
      </c>
    </row>
    <row r="2331" spans="1:27" x14ac:dyDescent="0.25">
      <c r="A2331" t="s">
        <v>2635</v>
      </c>
      <c r="B2331" t="s">
        <v>1024</v>
      </c>
      <c r="C2331" s="8" t="s">
        <v>1025</v>
      </c>
      <c r="D2331">
        <v>1.085</v>
      </c>
      <c r="E2331" t="s">
        <v>180</v>
      </c>
      <c r="F2331" t="s">
        <v>181</v>
      </c>
      <c r="G2331" t="s">
        <v>85</v>
      </c>
      <c r="H2331" t="s">
        <v>165</v>
      </c>
      <c r="I2331" t="s">
        <v>166</v>
      </c>
      <c r="J2331">
        <v>32</v>
      </c>
      <c r="K2331">
        <v>2.1700000000000001E-2</v>
      </c>
      <c r="L2331" t="s">
        <v>88</v>
      </c>
      <c r="M2331" t="s">
        <v>140</v>
      </c>
      <c r="N2331">
        <v>50</v>
      </c>
      <c r="O2331">
        <v>50</v>
      </c>
      <c r="P2331">
        <v>0</v>
      </c>
      <c r="Q2331">
        <v>0</v>
      </c>
      <c r="R2331" t="s">
        <v>264</v>
      </c>
      <c r="S2331">
        <v>0.9</v>
      </c>
      <c r="T2331">
        <v>1</v>
      </c>
      <c r="U2331">
        <v>0</v>
      </c>
      <c r="V2331" t="s">
        <v>97</v>
      </c>
      <c r="W2331">
        <v>1</v>
      </c>
      <c r="Y2331" t="s">
        <v>140</v>
      </c>
      <c r="Z2331">
        <v>50</v>
      </c>
      <c r="AA2331">
        <v>50</v>
      </c>
    </row>
    <row r="2332" spans="1:27" x14ac:dyDescent="0.25">
      <c r="A2332" t="s">
        <v>2636</v>
      </c>
      <c r="B2332" t="s">
        <v>1024</v>
      </c>
      <c r="C2332" s="8" t="s">
        <v>1025</v>
      </c>
      <c r="D2332">
        <v>0</v>
      </c>
      <c r="E2332" t="s">
        <v>183</v>
      </c>
      <c r="F2332" t="s">
        <v>184</v>
      </c>
      <c r="G2332" t="s">
        <v>85</v>
      </c>
      <c r="H2332" t="s">
        <v>104</v>
      </c>
      <c r="I2332" t="s">
        <v>105</v>
      </c>
      <c r="J2332">
        <v>36</v>
      </c>
      <c r="K2332">
        <v>3.2500000000000001E-2</v>
      </c>
      <c r="L2332" t="s">
        <v>88</v>
      </c>
      <c r="M2332" t="s">
        <v>89</v>
      </c>
      <c r="N2332">
        <v>0</v>
      </c>
      <c r="O2332">
        <v>0</v>
      </c>
      <c r="P2332">
        <v>0</v>
      </c>
      <c r="Q2332">
        <v>0</v>
      </c>
      <c r="R2332" t="s">
        <v>264</v>
      </c>
      <c r="S2332">
        <v>0.9</v>
      </c>
      <c r="T2332">
        <v>1</v>
      </c>
      <c r="U2332">
        <v>0</v>
      </c>
      <c r="V2332" t="s">
        <v>90</v>
      </c>
      <c r="W2332">
        <v>0</v>
      </c>
      <c r="Y2332" t="s">
        <v>89</v>
      </c>
      <c r="Z2332">
        <v>0</v>
      </c>
      <c r="AA2332">
        <v>0</v>
      </c>
    </row>
    <row r="2333" spans="1:27" x14ac:dyDescent="0.25">
      <c r="A2333" t="s">
        <v>2637</v>
      </c>
      <c r="B2333" t="s">
        <v>1024</v>
      </c>
      <c r="C2333" s="8" t="s">
        <v>1025</v>
      </c>
      <c r="D2333">
        <v>1.25</v>
      </c>
      <c r="E2333" t="s">
        <v>186</v>
      </c>
      <c r="F2333" t="s">
        <v>187</v>
      </c>
      <c r="G2333" t="s">
        <v>188</v>
      </c>
      <c r="H2333" t="s">
        <v>189</v>
      </c>
      <c r="I2333" t="s">
        <v>190</v>
      </c>
      <c r="J2333">
        <v>4</v>
      </c>
      <c r="K2333">
        <v>2.5000000000000001E-2</v>
      </c>
      <c r="L2333" t="s">
        <v>88</v>
      </c>
      <c r="M2333" t="s">
        <v>140</v>
      </c>
      <c r="N2333">
        <v>50</v>
      </c>
      <c r="O2333">
        <v>50</v>
      </c>
      <c r="P2333">
        <v>0</v>
      </c>
      <c r="Q2333">
        <v>0</v>
      </c>
      <c r="R2333" t="s">
        <v>264</v>
      </c>
      <c r="S2333">
        <v>0.9</v>
      </c>
      <c r="T2333">
        <v>1</v>
      </c>
      <c r="U2333">
        <v>0</v>
      </c>
      <c r="V2333" t="s">
        <v>97</v>
      </c>
      <c r="W2333">
        <v>1</v>
      </c>
      <c r="Y2333" t="s">
        <v>140</v>
      </c>
      <c r="Z2333">
        <v>50</v>
      </c>
      <c r="AA2333">
        <v>50</v>
      </c>
    </row>
    <row r="2334" spans="1:27" x14ac:dyDescent="0.25">
      <c r="A2334" t="s">
        <v>2638</v>
      </c>
      <c r="B2334" t="s">
        <v>1024</v>
      </c>
      <c r="C2334" s="8" t="s">
        <v>1025</v>
      </c>
      <c r="D2334">
        <v>1.25</v>
      </c>
      <c r="E2334" t="s">
        <v>192</v>
      </c>
      <c r="F2334" t="s">
        <v>193</v>
      </c>
      <c r="G2334" t="s">
        <v>188</v>
      </c>
      <c r="H2334" t="s">
        <v>189</v>
      </c>
      <c r="I2334" t="s">
        <v>190</v>
      </c>
      <c r="J2334">
        <v>5</v>
      </c>
      <c r="K2334">
        <v>2.5000000000000001E-2</v>
      </c>
      <c r="L2334" t="s">
        <v>88</v>
      </c>
      <c r="M2334" t="s">
        <v>140</v>
      </c>
      <c r="N2334">
        <v>50</v>
      </c>
      <c r="O2334">
        <v>50</v>
      </c>
      <c r="P2334">
        <v>0</v>
      </c>
      <c r="Q2334">
        <v>0</v>
      </c>
      <c r="R2334" t="s">
        <v>264</v>
      </c>
      <c r="S2334">
        <v>0.9</v>
      </c>
      <c r="T2334">
        <v>1</v>
      </c>
      <c r="U2334">
        <v>0</v>
      </c>
      <c r="V2334" t="s">
        <v>97</v>
      </c>
      <c r="W2334">
        <v>1</v>
      </c>
      <c r="Y2334" t="s">
        <v>140</v>
      </c>
      <c r="Z2334">
        <v>50</v>
      </c>
      <c r="AA2334">
        <v>50</v>
      </c>
    </row>
    <row r="2335" spans="1:27" x14ac:dyDescent="0.25">
      <c r="A2335" t="s">
        <v>2639</v>
      </c>
      <c r="B2335" t="s">
        <v>1024</v>
      </c>
      <c r="C2335" s="8" t="s">
        <v>1025</v>
      </c>
      <c r="D2335">
        <v>1.25</v>
      </c>
      <c r="E2335" t="s">
        <v>195</v>
      </c>
      <c r="F2335" t="s">
        <v>196</v>
      </c>
      <c r="G2335" t="s">
        <v>188</v>
      </c>
      <c r="H2335" t="s">
        <v>189</v>
      </c>
      <c r="I2335" t="s">
        <v>190</v>
      </c>
      <c r="J2335">
        <v>6</v>
      </c>
      <c r="K2335">
        <v>2.5000000000000001E-2</v>
      </c>
      <c r="L2335" t="s">
        <v>88</v>
      </c>
      <c r="M2335" t="s">
        <v>140</v>
      </c>
      <c r="N2335">
        <v>50</v>
      </c>
      <c r="O2335">
        <v>50</v>
      </c>
      <c r="P2335">
        <v>0</v>
      </c>
      <c r="Q2335">
        <v>0</v>
      </c>
      <c r="R2335" t="s">
        <v>264</v>
      </c>
      <c r="S2335">
        <v>0.9</v>
      </c>
      <c r="T2335">
        <v>1</v>
      </c>
      <c r="U2335">
        <v>0</v>
      </c>
      <c r="V2335" t="s">
        <v>97</v>
      </c>
      <c r="W2335">
        <v>1</v>
      </c>
      <c r="Y2335" t="s">
        <v>140</v>
      </c>
      <c r="Z2335">
        <v>50</v>
      </c>
      <c r="AA2335">
        <v>50</v>
      </c>
    </row>
    <row r="2336" spans="1:27" x14ac:dyDescent="0.25">
      <c r="A2336" t="s">
        <v>2640</v>
      </c>
      <c r="B2336" t="s">
        <v>1024</v>
      </c>
      <c r="C2336" s="8" t="s">
        <v>1025</v>
      </c>
      <c r="D2336">
        <v>1.25</v>
      </c>
      <c r="E2336" t="s">
        <v>198</v>
      </c>
      <c r="F2336" t="s">
        <v>199</v>
      </c>
      <c r="G2336" t="s">
        <v>188</v>
      </c>
      <c r="H2336" t="s">
        <v>189</v>
      </c>
      <c r="I2336" t="s">
        <v>190</v>
      </c>
      <c r="J2336">
        <v>7</v>
      </c>
      <c r="K2336">
        <v>2.5000000000000001E-2</v>
      </c>
      <c r="L2336" t="s">
        <v>88</v>
      </c>
      <c r="M2336" t="s">
        <v>140</v>
      </c>
      <c r="N2336">
        <v>50</v>
      </c>
      <c r="O2336">
        <v>50</v>
      </c>
      <c r="P2336">
        <v>0</v>
      </c>
      <c r="Q2336">
        <v>0</v>
      </c>
      <c r="R2336" t="s">
        <v>264</v>
      </c>
      <c r="S2336">
        <v>0.9</v>
      </c>
      <c r="T2336">
        <v>1</v>
      </c>
      <c r="U2336">
        <v>0</v>
      </c>
      <c r="V2336" t="s">
        <v>97</v>
      </c>
      <c r="W2336">
        <v>1</v>
      </c>
      <c r="Y2336" t="s">
        <v>140</v>
      </c>
      <c r="Z2336">
        <v>50</v>
      </c>
      <c r="AA2336">
        <v>50</v>
      </c>
    </row>
    <row r="2337" spans="1:27" x14ac:dyDescent="0.25">
      <c r="A2337" t="s">
        <v>2641</v>
      </c>
      <c r="B2337" t="s">
        <v>2449</v>
      </c>
      <c r="C2337" s="8" t="s">
        <v>2450</v>
      </c>
      <c r="D2337">
        <v>2.085</v>
      </c>
      <c r="E2337" t="s">
        <v>202</v>
      </c>
      <c r="F2337" t="s">
        <v>203</v>
      </c>
      <c r="G2337" t="s">
        <v>188</v>
      </c>
      <c r="H2337" t="s">
        <v>104</v>
      </c>
      <c r="I2337" t="s">
        <v>204</v>
      </c>
      <c r="J2337">
        <v>11</v>
      </c>
      <c r="K2337">
        <v>4.1700000000000001E-2</v>
      </c>
      <c r="L2337" t="s">
        <v>88</v>
      </c>
      <c r="M2337" t="s">
        <v>140</v>
      </c>
      <c r="N2337">
        <v>50</v>
      </c>
      <c r="O2337">
        <v>50</v>
      </c>
      <c r="V2337" t="s">
        <v>97</v>
      </c>
      <c r="W2337">
        <v>1</v>
      </c>
      <c r="Y2337" t="s">
        <v>140</v>
      </c>
      <c r="Z2337">
        <v>50</v>
      </c>
      <c r="AA2337">
        <v>50</v>
      </c>
    </row>
    <row r="2338" spans="1:27" x14ac:dyDescent="0.25">
      <c r="A2338" t="s">
        <v>2642</v>
      </c>
      <c r="B2338" t="s">
        <v>1024</v>
      </c>
      <c r="C2338" s="8" t="s">
        <v>1025</v>
      </c>
      <c r="D2338">
        <v>1.25</v>
      </c>
      <c r="E2338" t="s">
        <v>206</v>
      </c>
      <c r="F2338" t="s">
        <v>207</v>
      </c>
      <c r="G2338" t="s">
        <v>188</v>
      </c>
      <c r="H2338" t="s">
        <v>189</v>
      </c>
      <c r="I2338" t="s">
        <v>190</v>
      </c>
      <c r="J2338">
        <v>8</v>
      </c>
      <c r="K2338">
        <v>2.5000000000000001E-2</v>
      </c>
      <c r="L2338" t="s">
        <v>88</v>
      </c>
      <c r="M2338" t="s">
        <v>140</v>
      </c>
      <c r="N2338">
        <v>50</v>
      </c>
      <c r="O2338">
        <v>50</v>
      </c>
      <c r="P2338">
        <v>0</v>
      </c>
      <c r="Q2338">
        <v>0</v>
      </c>
      <c r="R2338" t="s">
        <v>264</v>
      </c>
      <c r="S2338">
        <v>0.9</v>
      </c>
      <c r="T2338">
        <v>1</v>
      </c>
      <c r="U2338">
        <v>0</v>
      </c>
      <c r="V2338" t="s">
        <v>97</v>
      </c>
      <c r="W2338">
        <v>1</v>
      </c>
      <c r="Y2338" t="s">
        <v>140</v>
      </c>
      <c r="Z2338">
        <v>50</v>
      </c>
      <c r="AA2338">
        <v>50</v>
      </c>
    </row>
    <row r="2339" spans="1:27" x14ac:dyDescent="0.25">
      <c r="A2339" t="s">
        <v>2643</v>
      </c>
      <c r="B2339" t="s">
        <v>2449</v>
      </c>
      <c r="C2339" s="8" t="s">
        <v>2450</v>
      </c>
      <c r="D2339">
        <v>4.17</v>
      </c>
      <c r="E2339" t="s">
        <v>209</v>
      </c>
      <c r="F2339" t="s">
        <v>210</v>
      </c>
      <c r="G2339" t="s">
        <v>188</v>
      </c>
      <c r="H2339" t="s">
        <v>104</v>
      </c>
      <c r="I2339" t="s">
        <v>204</v>
      </c>
      <c r="J2339">
        <v>9</v>
      </c>
      <c r="K2339">
        <v>4.1700000000000001E-2</v>
      </c>
      <c r="L2339" t="s">
        <v>211</v>
      </c>
      <c r="M2339" t="s">
        <v>211</v>
      </c>
      <c r="N2339">
        <v>50</v>
      </c>
      <c r="O2339">
        <v>100</v>
      </c>
      <c r="P2339">
        <v>100</v>
      </c>
      <c r="Q2339">
        <v>50</v>
      </c>
      <c r="R2339" t="s">
        <v>212</v>
      </c>
      <c r="S2339">
        <v>1</v>
      </c>
      <c r="T2339">
        <v>1</v>
      </c>
      <c r="U2339">
        <v>50</v>
      </c>
      <c r="AA2339">
        <v>0</v>
      </c>
    </row>
    <row r="2340" spans="1:27" x14ac:dyDescent="0.25">
      <c r="A2340" t="s">
        <v>2644</v>
      </c>
      <c r="B2340" t="s">
        <v>2449</v>
      </c>
      <c r="C2340" s="8" t="s">
        <v>2450</v>
      </c>
      <c r="D2340">
        <v>4.17</v>
      </c>
      <c r="E2340" t="s">
        <v>214</v>
      </c>
      <c r="F2340" t="s">
        <v>215</v>
      </c>
      <c r="G2340" t="s">
        <v>188</v>
      </c>
      <c r="H2340" t="s">
        <v>104</v>
      </c>
      <c r="I2340" t="s">
        <v>204</v>
      </c>
      <c r="J2340">
        <v>10</v>
      </c>
      <c r="K2340">
        <v>4.1700000000000001E-2</v>
      </c>
      <c r="L2340" t="s">
        <v>211</v>
      </c>
      <c r="M2340" t="s">
        <v>211</v>
      </c>
      <c r="N2340">
        <v>50</v>
      </c>
      <c r="O2340">
        <v>100</v>
      </c>
      <c r="P2340">
        <v>100</v>
      </c>
      <c r="Q2340">
        <v>50</v>
      </c>
      <c r="R2340" t="s">
        <v>212</v>
      </c>
      <c r="S2340">
        <v>1</v>
      </c>
      <c r="T2340">
        <v>1</v>
      </c>
      <c r="U2340">
        <v>50</v>
      </c>
      <c r="AA2340">
        <v>0</v>
      </c>
    </row>
    <row r="2341" spans="1:27" x14ac:dyDescent="0.25">
      <c r="A2341" t="s">
        <v>2645</v>
      </c>
      <c r="B2341" t="s">
        <v>1024</v>
      </c>
      <c r="C2341" s="8" t="s">
        <v>1025</v>
      </c>
      <c r="D2341">
        <v>3.33</v>
      </c>
      <c r="E2341" t="s">
        <v>217</v>
      </c>
      <c r="F2341" t="s">
        <v>218</v>
      </c>
      <c r="G2341" t="s">
        <v>219</v>
      </c>
      <c r="H2341" t="s">
        <v>3</v>
      </c>
      <c r="I2341" t="s">
        <v>3</v>
      </c>
      <c r="J2341">
        <v>1</v>
      </c>
      <c r="K2341">
        <v>3.3300000000000003E-2</v>
      </c>
      <c r="L2341" t="s">
        <v>88</v>
      </c>
      <c r="M2341" t="s">
        <v>221</v>
      </c>
      <c r="N2341">
        <v>100</v>
      </c>
      <c r="O2341">
        <v>100</v>
      </c>
      <c r="P2341">
        <v>0</v>
      </c>
      <c r="Q2341">
        <v>0</v>
      </c>
      <c r="R2341" t="s">
        <v>264</v>
      </c>
      <c r="S2341">
        <v>0.9</v>
      </c>
      <c r="T2341">
        <v>1</v>
      </c>
      <c r="U2341">
        <v>0</v>
      </c>
      <c r="W2341">
        <v>0</v>
      </c>
      <c r="X2341">
        <v>100</v>
      </c>
      <c r="Y2341" t="s">
        <v>221</v>
      </c>
      <c r="Z2341">
        <v>50</v>
      </c>
      <c r="AA2341">
        <v>100</v>
      </c>
    </row>
    <row r="2342" spans="1:27" x14ac:dyDescent="0.25">
      <c r="A2342" t="s">
        <v>2646</v>
      </c>
      <c r="B2342" t="s">
        <v>1024</v>
      </c>
      <c r="C2342" s="8" t="s">
        <v>1025</v>
      </c>
      <c r="D2342">
        <v>0</v>
      </c>
      <c r="E2342" t="s">
        <v>223</v>
      </c>
      <c r="F2342" t="s">
        <v>224</v>
      </c>
      <c r="G2342" t="s">
        <v>219</v>
      </c>
      <c r="H2342" t="s">
        <v>3</v>
      </c>
      <c r="I2342" t="s">
        <v>3</v>
      </c>
      <c r="J2342">
        <v>3</v>
      </c>
      <c r="K2342">
        <v>3.3300000000000003E-2</v>
      </c>
      <c r="L2342" t="s">
        <v>88</v>
      </c>
      <c r="M2342" t="s">
        <v>221</v>
      </c>
      <c r="N2342">
        <v>0</v>
      </c>
      <c r="O2342">
        <v>0</v>
      </c>
      <c r="P2342">
        <v>0</v>
      </c>
      <c r="Q2342">
        <v>0</v>
      </c>
      <c r="R2342" t="s">
        <v>264</v>
      </c>
      <c r="S2342">
        <v>0.9</v>
      </c>
      <c r="T2342">
        <v>1</v>
      </c>
      <c r="U2342">
        <v>0</v>
      </c>
      <c r="W2342">
        <v>0</v>
      </c>
      <c r="X2342">
        <v>0</v>
      </c>
      <c r="Y2342" t="s">
        <v>221</v>
      </c>
      <c r="Z2342">
        <v>50</v>
      </c>
      <c r="AA2342">
        <v>0</v>
      </c>
    </row>
    <row r="2343" spans="1:27" x14ac:dyDescent="0.25">
      <c r="A2343" t="s">
        <v>2647</v>
      </c>
      <c r="B2343" t="s">
        <v>1024</v>
      </c>
      <c r="C2343" s="8" t="s">
        <v>1025</v>
      </c>
      <c r="D2343">
        <v>0.78254999999999997</v>
      </c>
      <c r="E2343" t="s">
        <v>226</v>
      </c>
      <c r="F2343" t="s">
        <v>227</v>
      </c>
      <c r="G2343" t="s">
        <v>219</v>
      </c>
      <c r="H2343" t="s">
        <v>3</v>
      </c>
      <c r="I2343" t="s">
        <v>3</v>
      </c>
      <c r="J2343">
        <v>2</v>
      </c>
      <c r="K2343">
        <v>3.3300000000000003E-2</v>
      </c>
      <c r="L2343" t="s">
        <v>88</v>
      </c>
      <c r="M2343" t="s">
        <v>221</v>
      </c>
      <c r="N2343">
        <v>23.5</v>
      </c>
      <c r="O2343">
        <v>23.5</v>
      </c>
      <c r="P2343">
        <v>0</v>
      </c>
      <c r="Q2343">
        <v>0</v>
      </c>
      <c r="R2343" t="s">
        <v>264</v>
      </c>
      <c r="S2343">
        <v>0.9</v>
      </c>
      <c r="T2343">
        <v>1</v>
      </c>
      <c r="U2343">
        <v>0</v>
      </c>
      <c r="W2343">
        <v>0</v>
      </c>
      <c r="X2343">
        <v>23.5</v>
      </c>
      <c r="Y2343" t="s">
        <v>221</v>
      </c>
      <c r="Z2343">
        <v>50</v>
      </c>
      <c r="AA2343">
        <v>23.5</v>
      </c>
    </row>
    <row r="2344" spans="1:27" x14ac:dyDescent="0.25">
      <c r="A2344" t="s">
        <v>2648</v>
      </c>
      <c r="B2344" t="s">
        <v>307</v>
      </c>
      <c r="C2344" s="8" t="s">
        <v>308</v>
      </c>
      <c r="D2344">
        <v>2.5</v>
      </c>
      <c r="E2344" t="s">
        <v>198</v>
      </c>
      <c r="F2344" t="s">
        <v>199</v>
      </c>
      <c r="G2344" t="s">
        <v>188</v>
      </c>
      <c r="H2344" t="s">
        <v>189</v>
      </c>
      <c r="I2344" t="s">
        <v>190</v>
      </c>
      <c r="J2344">
        <v>7</v>
      </c>
      <c r="K2344">
        <v>2.5000000000000001E-2</v>
      </c>
      <c r="L2344" t="s">
        <v>211</v>
      </c>
      <c r="M2344" t="s">
        <v>211</v>
      </c>
      <c r="N2344">
        <v>50</v>
      </c>
      <c r="O2344">
        <v>100</v>
      </c>
      <c r="P2344">
        <v>100</v>
      </c>
      <c r="Q2344">
        <v>50</v>
      </c>
      <c r="R2344" t="s">
        <v>309</v>
      </c>
      <c r="S2344">
        <v>1</v>
      </c>
      <c r="T2344">
        <v>1</v>
      </c>
      <c r="U2344">
        <v>50</v>
      </c>
      <c r="AA2344">
        <v>0</v>
      </c>
    </row>
    <row r="2345" spans="1:27" x14ac:dyDescent="0.25">
      <c r="A2345" t="s">
        <v>2649</v>
      </c>
      <c r="B2345" t="s">
        <v>307</v>
      </c>
      <c r="C2345" s="8" t="s">
        <v>308</v>
      </c>
      <c r="D2345">
        <v>1.63</v>
      </c>
      <c r="E2345" t="s">
        <v>92</v>
      </c>
      <c r="F2345" t="s">
        <v>93</v>
      </c>
      <c r="G2345" t="s">
        <v>85</v>
      </c>
      <c r="H2345" t="s">
        <v>94</v>
      </c>
      <c r="I2345" t="s">
        <v>95</v>
      </c>
      <c r="J2345">
        <v>13</v>
      </c>
      <c r="K2345">
        <v>1.6299999999999999E-2</v>
      </c>
      <c r="L2345" t="s">
        <v>211</v>
      </c>
      <c r="M2345" t="s">
        <v>211</v>
      </c>
      <c r="N2345">
        <v>50</v>
      </c>
      <c r="O2345">
        <v>100</v>
      </c>
      <c r="P2345">
        <v>100</v>
      </c>
      <c r="Q2345">
        <v>50</v>
      </c>
      <c r="R2345" t="s">
        <v>309</v>
      </c>
      <c r="S2345">
        <v>1</v>
      </c>
      <c r="T2345">
        <v>1</v>
      </c>
      <c r="U2345">
        <v>50</v>
      </c>
      <c r="AA2345">
        <v>0</v>
      </c>
    </row>
    <row r="2346" spans="1:27" x14ac:dyDescent="0.25">
      <c r="A2346" t="s">
        <v>2650</v>
      </c>
      <c r="B2346" t="s">
        <v>307</v>
      </c>
      <c r="C2346" s="8" t="s">
        <v>308</v>
      </c>
      <c r="D2346">
        <v>1.63</v>
      </c>
      <c r="E2346" t="s">
        <v>107</v>
      </c>
      <c r="F2346" t="s">
        <v>108</v>
      </c>
      <c r="G2346" t="s">
        <v>85</v>
      </c>
      <c r="H2346" t="s">
        <v>94</v>
      </c>
      <c r="I2346" t="s">
        <v>95</v>
      </c>
      <c r="J2346">
        <v>19</v>
      </c>
      <c r="K2346">
        <v>1.6299999999999999E-2</v>
      </c>
      <c r="L2346" t="s">
        <v>211</v>
      </c>
      <c r="M2346" t="s">
        <v>211</v>
      </c>
      <c r="N2346">
        <v>50</v>
      </c>
      <c r="O2346">
        <v>100</v>
      </c>
      <c r="P2346">
        <v>100</v>
      </c>
      <c r="Q2346">
        <v>50</v>
      </c>
      <c r="R2346" t="s">
        <v>309</v>
      </c>
      <c r="S2346">
        <v>1</v>
      </c>
      <c r="T2346">
        <v>1</v>
      </c>
      <c r="U2346">
        <v>50</v>
      </c>
      <c r="AA2346">
        <v>0</v>
      </c>
    </row>
    <row r="2347" spans="1:27" x14ac:dyDescent="0.25">
      <c r="A2347" t="s">
        <v>2651</v>
      </c>
      <c r="B2347" t="s">
        <v>307</v>
      </c>
      <c r="C2347" s="8" t="s">
        <v>308</v>
      </c>
      <c r="D2347">
        <v>1.63</v>
      </c>
      <c r="E2347" t="s">
        <v>113</v>
      </c>
      <c r="F2347" t="s">
        <v>114</v>
      </c>
      <c r="G2347" t="s">
        <v>85</v>
      </c>
      <c r="H2347" t="s">
        <v>94</v>
      </c>
      <c r="I2347" t="s">
        <v>95</v>
      </c>
      <c r="J2347">
        <v>18</v>
      </c>
      <c r="K2347">
        <v>1.6299999999999999E-2</v>
      </c>
      <c r="L2347" t="s">
        <v>211</v>
      </c>
      <c r="M2347" t="s">
        <v>211</v>
      </c>
      <c r="N2347">
        <v>50</v>
      </c>
      <c r="O2347">
        <v>100</v>
      </c>
      <c r="P2347">
        <v>100</v>
      </c>
      <c r="Q2347">
        <v>50</v>
      </c>
      <c r="R2347" t="s">
        <v>309</v>
      </c>
      <c r="S2347">
        <v>1</v>
      </c>
      <c r="T2347">
        <v>1</v>
      </c>
      <c r="U2347">
        <v>50</v>
      </c>
      <c r="AA2347">
        <v>0</v>
      </c>
    </row>
    <row r="2348" spans="1:27" x14ac:dyDescent="0.25">
      <c r="A2348" t="s">
        <v>2652</v>
      </c>
      <c r="B2348" t="s">
        <v>307</v>
      </c>
      <c r="C2348" s="8" t="s">
        <v>308</v>
      </c>
      <c r="D2348">
        <v>1.8599999999999901</v>
      </c>
      <c r="E2348" t="s">
        <v>123</v>
      </c>
      <c r="F2348" t="s">
        <v>124</v>
      </c>
      <c r="G2348" t="s">
        <v>85</v>
      </c>
      <c r="H2348" t="s">
        <v>86</v>
      </c>
      <c r="I2348" t="s">
        <v>87</v>
      </c>
      <c r="J2348">
        <v>23</v>
      </c>
      <c r="K2348">
        <v>1.8599999999999998E-2</v>
      </c>
      <c r="L2348" t="s">
        <v>211</v>
      </c>
      <c r="M2348" t="s">
        <v>211</v>
      </c>
      <c r="N2348">
        <v>50</v>
      </c>
      <c r="O2348">
        <v>100</v>
      </c>
      <c r="P2348">
        <v>100</v>
      </c>
      <c r="Q2348">
        <v>50</v>
      </c>
      <c r="R2348" t="s">
        <v>309</v>
      </c>
      <c r="S2348">
        <v>1</v>
      </c>
      <c r="T2348">
        <v>1</v>
      </c>
      <c r="U2348">
        <v>50</v>
      </c>
      <c r="AA2348">
        <v>0</v>
      </c>
    </row>
    <row r="2349" spans="1:27" x14ac:dyDescent="0.25">
      <c r="A2349" t="s">
        <v>2653</v>
      </c>
      <c r="B2349" t="s">
        <v>307</v>
      </c>
      <c r="C2349" s="8" t="s">
        <v>308</v>
      </c>
      <c r="D2349">
        <v>1.8599999999999901</v>
      </c>
      <c r="E2349" t="s">
        <v>126</v>
      </c>
      <c r="F2349" t="s">
        <v>127</v>
      </c>
      <c r="G2349" t="s">
        <v>85</v>
      </c>
      <c r="H2349" t="s">
        <v>86</v>
      </c>
      <c r="I2349" t="s">
        <v>87</v>
      </c>
      <c r="J2349">
        <v>22</v>
      </c>
      <c r="K2349">
        <v>1.8599999999999998E-2</v>
      </c>
      <c r="L2349" t="s">
        <v>211</v>
      </c>
      <c r="M2349" t="s">
        <v>211</v>
      </c>
      <c r="N2349">
        <v>50</v>
      </c>
      <c r="O2349">
        <v>100</v>
      </c>
      <c r="P2349">
        <v>100</v>
      </c>
      <c r="Q2349">
        <v>50</v>
      </c>
      <c r="R2349" t="s">
        <v>309</v>
      </c>
      <c r="S2349">
        <v>1</v>
      </c>
      <c r="T2349">
        <v>1</v>
      </c>
      <c r="U2349">
        <v>50</v>
      </c>
      <c r="AA2349">
        <v>0</v>
      </c>
    </row>
    <row r="2350" spans="1:27" x14ac:dyDescent="0.25">
      <c r="A2350" t="s">
        <v>2654</v>
      </c>
      <c r="B2350" t="s">
        <v>307</v>
      </c>
      <c r="C2350" s="8" t="s">
        <v>308</v>
      </c>
      <c r="D2350">
        <v>1.63</v>
      </c>
      <c r="E2350" t="s">
        <v>129</v>
      </c>
      <c r="F2350" t="s">
        <v>130</v>
      </c>
      <c r="G2350" t="s">
        <v>85</v>
      </c>
      <c r="H2350" t="s">
        <v>94</v>
      </c>
      <c r="I2350" t="s">
        <v>95</v>
      </c>
      <c r="J2350">
        <v>15</v>
      </c>
      <c r="K2350">
        <v>1.6299999999999999E-2</v>
      </c>
      <c r="L2350" t="s">
        <v>211</v>
      </c>
      <c r="M2350" t="s">
        <v>211</v>
      </c>
      <c r="N2350">
        <v>50</v>
      </c>
      <c r="O2350">
        <v>100</v>
      </c>
      <c r="P2350">
        <v>100</v>
      </c>
      <c r="Q2350">
        <v>50</v>
      </c>
      <c r="R2350" t="s">
        <v>309</v>
      </c>
      <c r="S2350">
        <v>1</v>
      </c>
      <c r="T2350">
        <v>1</v>
      </c>
      <c r="U2350">
        <v>50</v>
      </c>
      <c r="AA2350">
        <v>0</v>
      </c>
    </row>
    <row r="2351" spans="1:27" x14ac:dyDescent="0.25">
      <c r="A2351" t="s">
        <v>2655</v>
      </c>
      <c r="B2351" t="s">
        <v>307</v>
      </c>
      <c r="C2351" s="8" t="s">
        <v>308</v>
      </c>
      <c r="D2351">
        <v>1.8599999999999901</v>
      </c>
      <c r="E2351" t="s">
        <v>132</v>
      </c>
      <c r="F2351" t="s">
        <v>133</v>
      </c>
      <c r="G2351" t="s">
        <v>85</v>
      </c>
      <c r="H2351" t="s">
        <v>86</v>
      </c>
      <c r="I2351" t="s">
        <v>87</v>
      </c>
      <c r="J2351">
        <v>21</v>
      </c>
      <c r="K2351">
        <v>1.8599999999999998E-2</v>
      </c>
      <c r="L2351" t="s">
        <v>211</v>
      </c>
      <c r="M2351" t="s">
        <v>211</v>
      </c>
      <c r="N2351">
        <v>50</v>
      </c>
      <c r="O2351">
        <v>100</v>
      </c>
      <c r="P2351">
        <v>100</v>
      </c>
      <c r="Q2351">
        <v>50</v>
      </c>
      <c r="R2351" t="s">
        <v>309</v>
      </c>
      <c r="S2351">
        <v>1</v>
      </c>
      <c r="T2351">
        <v>1</v>
      </c>
      <c r="U2351">
        <v>50</v>
      </c>
      <c r="AA2351">
        <v>0</v>
      </c>
    </row>
    <row r="2352" spans="1:27" x14ac:dyDescent="0.25">
      <c r="A2352" t="s">
        <v>2656</v>
      </c>
      <c r="B2352" t="s">
        <v>307</v>
      </c>
      <c r="C2352" s="8" t="s">
        <v>308</v>
      </c>
      <c r="D2352">
        <v>1.6259249999999901</v>
      </c>
      <c r="E2352" t="s">
        <v>135</v>
      </c>
      <c r="F2352" t="s">
        <v>136</v>
      </c>
      <c r="G2352" t="s">
        <v>85</v>
      </c>
      <c r="H2352" t="s">
        <v>94</v>
      </c>
      <c r="I2352" t="s">
        <v>95</v>
      </c>
      <c r="J2352">
        <v>14</v>
      </c>
      <c r="K2352">
        <v>1.6299999999999999E-2</v>
      </c>
      <c r="L2352" t="s">
        <v>211</v>
      </c>
      <c r="M2352" t="s">
        <v>211</v>
      </c>
      <c r="N2352">
        <v>50</v>
      </c>
      <c r="O2352">
        <v>99.75</v>
      </c>
      <c r="P2352">
        <v>99.5</v>
      </c>
      <c r="Q2352">
        <v>49.75</v>
      </c>
      <c r="R2352" t="s">
        <v>309</v>
      </c>
      <c r="S2352">
        <v>1</v>
      </c>
      <c r="T2352">
        <v>1</v>
      </c>
      <c r="U2352">
        <v>49.75</v>
      </c>
      <c r="AA2352">
        <v>0</v>
      </c>
    </row>
    <row r="2353" spans="1:27" x14ac:dyDescent="0.25">
      <c r="A2353" t="s">
        <v>2657</v>
      </c>
      <c r="B2353" t="s">
        <v>307</v>
      </c>
      <c r="C2353" s="8" t="s">
        <v>308</v>
      </c>
      <c r="D2353">
        <v>1.63</v>
      </c>
      <c r="E2353" t="s">
        <v>148</v>
      </c>
      <c r="F2353" t="s">
        <v>149</v>
      </c>
      <c r="G2353" t="s">
        <v>85</v>
      </c>
      <c r="H2353" t="s">
        <v>94</v>
      </c>
      <c r="I2353" t="s">
        <v>95</v>
      </c>
      <c r="J2353">
        <v>16</v>
      </c>
      <c r="K2353">
        <v>1.6299999999999999E-2</v>
      </c>
      <c r="L2353" t="s">
        <v>211</v>
      </c>
      <c r="M2353" t="s">
        <v>211</v>
      </c>
      <c r="N2353">
        <v>50</v>
      </c>
      <c r="O2353">
        <v>100</v>
      </c>
      <c r="P2353">
        <v>100</v>
      </c>
      <c r="Q2353">
        <v>50</v>
      </c>
      <c r="R2353" t="s">
        <v>309</v>
      </c>
      <c r="S2353">
        <v>1</v>
      </c>
      <c r="T2353">
        <v>1</v>
      </c>
      <c r="U2353">
        <v>50</v>
      </c>
      <c r="AA2353">
        <v>0</v>
      </c>
    </row>
    <row r="2354" spans="1:27" x14ac:dyDescent="0.25">
      <c r="A2354" t="s">
        <v>2658</v>
      </c>
      <c r="B2354" t="s">
        <v>307</v>
      </c>
      <c r="C2354" s="8" t="s">
        <v>308</v>
      </c>
      <c r="D2354">
        <v>1.63</v>
      </c>
      <c r="E2354" t="s">
        <v>151</v>
      </c>
      <c r="F2354" t="s">
        <v>152</v>
      </c>
      <c r="G2354" t="s">
        <v>85</v>
      </c>
      <c r="H2354" t="s">
        <v>94</v>
      </c>
      <c r="I2354" t="s">
        <v>95</v>
      </c>
      <c r="J2354">
        <v>17</v>
      </c>
      <c r="K2354">
        <v>1.6299999999999999E-2</v>
      </c>
      <c r="L2354" t="s">
        <v>211</v>
      </c>
      <c r="M2354" t="s">
        <v>211</v>
      </c>
      <c r="N2354">
        <v>50</v>
      </c>
      <c r="O2354">
        <v>100</v>
      </c>
      <c r="P2354">
        <v>100</v>
      </c>
      <c r="Q2354">
        <v>50</v>
      </c>
      <c r="R2354" t="s">
        <v>309</v>
      </c>
      <c r="S2354">
        <v>1</v>
      </c>
      <c r="T2354">
        <v>1</v>
      </c>
      <c r="U2354">
        <v>50</v>
      </c>
      <c r="AA2354">
        <v>0</v>
      </c>
    </row>
    <row r="2355" spans="1:27" x14ac:dyDescent="0.25">
      <c r="A2355" t="s">
        <v>2659</v>
      </c>
      <c r="B2355" t="s">
        <v>307</v>
      </c>
      <c r="C2355" s="8" t="s">
        <v>308</v>
      </c>
      <c r="D2355">
        <v>3.2337500000000001</v>
      </c>
      <c r="E2355" t="s">
        <v>157</v>
      </c>
      <c r="F2355" t="s">
        <v>158</v>
      </c>
      <c r="G2355" t="s">
        <v>85</v>
      </c>
      <c r="H2355" t="s">
        <v>104</v>
      </c>
      <c r="I2355" t="s">
        <v>105</v>
      </c>
      <c r="J2355">
        <v>35</v>
      </c>
      <c r="K2355">
        <v>3.2500000000000001E-2</v>
      </c>
      <c r="L2355" t="s">
        <v>211</v>
      </c>
      <c r="M2355" t="s">
        <v>211</v>
      </c>
      <c r="N2355">
        <v>50</v>
      </c>
      <c r="O2355">
        <v>99.5</v>
      </c>
      <c r="P2355">
        <v>99</v>
      </c>
      <c r="Q2355">
        <v>49.5</v>
      </c>
      <c r="R2355" t="s">
        <v>309</v>
      </c>
      <c r="S2355">
        <v>1</v>
      </c>
      <c r="T2355">
        <v>1</v>
      </c>
      <c r="U2355">
        <v>49.5</v>
      </c>
      <c r="AA2355">
        <v>0</v>
      </c>
    </row>
    <row r="2356" spans="1:27" x14ac:dyDescent="0.25">
      <c r="A2356" t="s">
        <v>2660</v>
      </c>
      <c r="B2356" t="s">
        <v>307</v>
      </c>
      <c r="C2356" s="8" t="s">
        <v>308</v>
      </c>
      <c r="D2356">
        <v>2.5</v>
      </c>
      <c r="E2356" t="s">
        <v>186</v>
      </c>
      <c r="F2356" t="s">
        <v>187</v>
      </c>
      <c r="G2356" t="s">
        <v>188</v>
      </c>
      <c r="H2356" t="s">
        <v>189</v>
      </c>
      <c r="I2356" t="s">
        <v>190</v>
      </c>
      <c r="J2356">
        <v>4</v>
      </c>
      <c r="K2356">
        <v>2.5000000000000001E-2</v>
      </c>
      <c r="L2356" t="s">
        <v>211</v>
      </c>
      <c r="M2356" t="s">
        <v>211</v>
      </c>
      <c r="N2356">
        <v>50</v>
      </c>
      <c r="O2356">
        <v>100</v>
      </c>
      <c r="P2356">
        <v>100</v>
      </c>
      <c r="Q2356">
        <v>50</v>
      </c>
      <c r="R2356" t="s">
        <v>309</v>
      </c>
      <c r="S2356">
        <v>1</v>
      </c>
      <c r="T2356">
        <v>1</v>
      </c>
      <c r="U2356">
        <v>50</v>
      </c>
      <c r="AA2356">
        <v>0</v>
      </c>
    </row>
    <row r="2357" spans="1:27" x14ac:dyDescent="0.25">
      <c r="A2357" t="s">
        <v>2661</v>
      </c>
      <c r="B2357" t="s">
        <v>307</v>
      </c>
      <c r="C2357" s="8" t="s">
        <v>308</v>
      </c>
      <c r="D2357">
        <v>2.5</v>
      </c>
      <c r="E2357" t="s">
        <v>192</v>
      </c>
      <c r="F2357" t="s">
        <v>193</v>
      </c>
      <c r="G2357" t="s">
        <v>188</v>
      </c>
      <c r="H2357" t="s">
        <v>189</v>
      </c>
      <c r="I2357" t="s">
        <v>190</v>
      </c>
      <c r="J2357">
        <v>5</v>
      </c>
      <c r="K2357">
        <v>2.5000000000000001E-2</v>
      </c>
      <c r="L2357" t="s">
        <v>211</v>
      </c>
      <c r="M2357" t="s">
        <v>211</v>
      </c>
      <c r="N2357">
        <v>50</v>
      </c>
      <c r="O2357">
        <v>100</v>
      </c>
      <c r="P2357">
        <v>100</v>
      </c>
      <c r="Q2357">
        <v>50</v>
      </c>
      <c r="R2357" t="s">
        <v>309</v>
      </c>
      <c r="S2357">
        <v>1</v>
      </c>
      <c r="T2357">
        <v>1</v>
      </c>
      <c r="U2357">
        <v>50</v>
      </c>
      <c r="AA2357">
        <v>0</v>
      </c>
    </row>
    <row r="2358" spans="1:27" x14ac:dyDescent="0.25">
      <c r="A2358" t="s">
        <v>2662</v>
      </c>
      <c r="B2358" t="s">
        <v>307</v>
      </c>
      <c r="C2358" s="8" t="s">
        <v>308</v>
      </c>
      <c r="D2358">
        <v>0</v>
      </c>
      <c r="E2358" t="s">
        <v>83</v>
      </c>
      <c r="F2358" t="s">
        <v>84</v>
      </c>
      <c r="G2358" t="s">
        <v>85</v>
      </c>
      <c r="H2358" t="s">
        <v>86</v>
      </c>
      <c r="I2358" t="s">
        <v>87</v>
      </c>
      <c r="J2358">
        <v>24</v>
      </c>
      <c r="K2358">
        <v>1.8599999999999998E-2</v>
      </c>
      <c r="L2358" t="s">
        <v>88</v>
      </c>
      <c r="M2358" t="s">
        <v>89</v>
      </c>
      <c r="N2358">
        <v>0</v>
      </c>
      <c r="O2358">
        <v>0</v>
      </c>
      <c r="P2358">
        <v>0</v>
      </c>
      <c r="Q2358">
        <v>0</v>
      </c>
      <c r="R2358" t="s">
        <v>309</v>
      </c>
      <c r="S2358">
        <v>1</v>
      </c>
      <c r="T2358">
        <v>1</v>
      </c>
      <c r="U2358">
        <v>0</v>
      </c>
      <c r="V2358" t="s">
        <v>90</v>
      </c>
      <c r="W2358">
        <v>0</v>
      </c>
      <c r="Y2358" t="s">
        <v>89</v>
      </c>
      <c r="Z2358">
        <v>0</v>
      </c>
      <c r="AA2358">
        <v>0</v>
      </c>
    </row>
    <row r="2359" spans="1:27" x14ac:dyDescent="0.25">
      <c r="A2359" t="s">
        <v>2663</v>
      </c>
      <c r="B2359" t="s">
        <v>307</v>
      </c>
      <c r="C2359" s="8" t="s">
        <v>308</v>
      </c>
      <c r="D2359">
        <v>0.61993799999999899</v>
      </c>
      <c r="E2359" t="s">
        <v>99</v>
      </c>
      <c r="F2359" t="s">
        <v>100</v>
      </c>
      <c r="G2359" t="s">
        <v>85</v>
      </c>
      <c r="H2359" t="s">
        <v>86</v>
      </c>
      <c r="I2359" t="s">
        <v>87</v>
      </c>
      <c r="J2359">
        <v>26</v>
      </c>
      <c r="K2359">
        <v>1.8599999999999998E-2</v>
      </c>
      <c r="L2359" t="s">
        <v>88</v>
      </c>
      <c r="M2359" t="s">
        <v>96</v>
      </c>
      <c r="N2359">
        <v>33.33</v>
      </c>
      <c r="O2359">
        <v>33.33</v>
      </c>
      <c r="P2359">
        <v>0</v>
      </c>
      <c r="Q2359">
        <v>0</v>
      </c>
      <c r="R2359" t="s">
        <v>309</v>
      </c>
      <c r="S2359">
        <v>1</v>
      </c>
      <c r="T2359">
        <v>1</v>
      </c>
      <c r="U2359">
        <v>0</v>
      </c>
      <c r="V2359" t="s">
        <v>97</v>
      </c>
      <c r="W2359">
        <v>1</v>
      </c>
      <c r="Y2359" t="s">
        <v>96</v>
      </c>
      <c r="Z2359">
        <v>33.33</v>
      </c>
      <c r="AA2359">
        <v>33.33</v>
      </c>
    </row>
    <row r="2360" spans="1:27" x14ac:dyDescent="0.25">
      <c r="A2360" t="s">
        <v>2664</v>
      </c>
      <c r="B2360" t="s">
        <v>307</v>
      </c>
      <c r="C2360" s="8" t="s">
        <v>308</v>
      </c>
      <c r="D2360">
        <v>0</v>
      </c>
      <c r="E2360" t="s">
        <v>102</v>
      </c>
      <c r="F2360" t="s">
        <v>103</v>
      </c>
      <c r="G2360" t="s">
        <v>85</v>
      </c>
      <c r="H2360" t="s">
        <v>104</v>
      </c>
      <c r="I2360" t="s">
        <v>105</v>
      </c>
      <c r="J2360">
        <v>34</v>
      </c>
      <c r="K2360">
        <v>3.2500000000000001E-2</v>
      </c>
      <c r="L2360" t="s">
        <v>88</v>
      </c>
      <c r="M2360" t="s">
        <v>89</v>
      </c>
      <c r="N2360">
        <v>0</v>
      </c>
      <c r="O2360">
        <v>0</v>
      </c>
      <c r="P2360">
        <v>0</v>
      </c>
      <c r="Q2360">
        <v>0</v>
      </c>
      <c r="R2360" t="s">
        <v>309</v>
      </c>
      <c r="S2360">
        <v>1</v>
      </c>
      <c r="T2360">
        <v>1</v>
      </c>
      <c r="U2360">
        <v>0</v>
      </c>
      <c r="V2360" t="s">
        <v>90</v>
      </c>
      <c r="W2360">
        <v>0</v>
      </c>
      <c r="Y2360" t="s">
        <v>89</v>
      </c>
      <c r="Z2360">
        <v>0</v>
      </c>
      <c r="AA2360">
        <v>0</v>
      </c>
    </row>
    <row r="2361" spans="1:27" x14ac:dyDescent="0.25">
      <c r="A2361" t="s">
        <v>2665</v>
      </c>
      <c r="B2361" t="s">
        <v>307</v>
      </c>
      <c r="C2361" s="8" t="s">
        <v>308</v>
      </c>
      <c r="D2361">
        <v>0</v>
      </c>
      <c r="E2361" t="s">
        <v>110</v>
      </c>
      <c r="F2361" t="s">
        <v>111</v>
      </c>
      <c r="G2361" t="s">
        <v>85</v>
      </c>
      <c r="H2361" t="s">
        <v>86</v>
      </c>
      <c r="I2361" t="s">
        <v>87</v>
      </c>
      <c r="J2361">
        <v>20</v>
      </c>
      <c r="K2361">
        <v>1.8599999999999998E-2</v>
      </c>
      <c r="L2361" t="s">
        <v>88</v>
      </c>
      <c r="M2361" t="s">
        <v>89</v>
      </c>
      <c r="N2361">
        <v>0</v>
      </c>
      <c r="O2361">
        <v>0</v>
      </c>
      <c r="P2361">
        <v>0</v>
      </c>
      <c r="Q2361">
        <v>0</v>
      </c>
      <c r="R2361" t="s">
        <v>309</v>
      </c>
      <c r="S2361">
        <v>1</v>
      </c>
      <c r="T2361">
        <v>1</v>
      </c>
      <c r="U2361">
        <v>0</v>
      </c>
      <c r="V2361" t="s">
        <v>90</v>
      </c>
      <c r="W2361">
        <v>0</v>
      </c>
      <c r="Y2361" t="s">
        <v>89</v>
      </c>
      <c r="Z2361">
        <v>0</v>
      </c>
      <c r="AA2361">
        <v>0</v>
      </c>
    </row>
    <row r="2362" spans="1:27" x14ac:dyDescent="0.25">
      <c r="A2362" t="s">
        <v>2666</v>
      </c>
      <c r="B2362" t="s">
        <v>307</v>
      </c>
      <c r="C2362" s="8" t="s">
        <v>308</v>
      </c>
      <c r="D2362">
        <v>1.4431889999999901</v>
      </c>
      <c r="E2362" t="s">
        <v>116</v>
      </c>
      <c r="F2362" t="s">
        <v>117</v>
      </c>
      <c r="G2362" t="s">
        <v>85</v>
      </c>
      <c r="H2362" t="s">
        <v>118</v>
      </c>
      <c r="I2362" t="s">
        <v>119</v>
      </c>
      <c r="J2362">
        <v>37</v>
      </c>
      <c r="K2362">
        <v>4.3299999999999998E-2</v>
      </c>
      <c r="L2362" t="s">
        <v>88</v>
      </c>
      <c r="M2362" t="s">
        <v>96</v>
      </c>
      <c r="N2362">
        <v>33.33</v>
      </c>
      <c r="O2362">
        <v>33.33</v>
      </c>
      <c r="P2362">
        <v>0</v>
      </c>
      <c r="Q2362">
        <v>0</v>
      </c>
      <c r="R2362" t="s">
        <v>309</v>
      </c>
      <c r="S2362">
        <v>1</v>
      </c>
      <c r="T2362">
        <v>1</v>
      </c>
      <c r="U2362">
        <v>0</v>
      </c>
      <c r="V2362" t="s">
        <v>97</v>
      </c>
      <c r="W2362">
        <v>1</v>
      </c>
      <c r="Y2362" t="s">
        <v>96</v>
      </c>
      <c r="Z2362">
        <v>33.33</v>
      </c>
      <c r="AA2362">
        <v>33.33</v>
      </c>
    </row>
    <row r="2363" spans="1:27" x14ac:dyDescent="0.25">
      <c r="A2363" t="s">
        <v>2667</v>
      </c>
      <c r="B2363" t="s">
        <v>307</v>
      </c>
      <c r="C2363" s="8" t="s">
        <v>308</v>
      </c>
      <c r="D2363">
        <v>0</v>
      </c>
      <c r="E2363" t="s">
        <v>138</v>
      </c>
      <c r="F2363" t="s">
        <v>139</v>
      </c>
      <c r="G2363" t="s">
        <v>85</v>
      </c>
      <c r="H2363" t="s">
        <v>118</v>
      </c>
      <c r="I2363" t="s">
        <v>119</v>
      </c>
      <c r="J2363">
        <v>39</v>
      </c>
      <c r="K2363">
        <v>4.3299999999999998E-2</v>
      </c>
      <c r="L2363" t="s">
        <v>88</v>
      </c>
      <c r="M2363" t="s">
        <v>140</v>
      </c>
      <c r="N2363">
        <v>0</v>
      </c>
      <c r="O2363">
        <v>0</v>
      </c>
      <c r="P2363">
        <v>0</v>
      </c>
      <c r="Q2363">
        <v>0</v>
      </c>
      <c r="R2363" t="s">
        <v>309</v>
      </c>
      <c r="S2363">
        <v>1</v>
      </c>
      <c r="T2363">
        <v>1</v>
      </c>
      <c r="U2363">
        <v>0</v>
      </c>
      <c r="V2363" t="s">
        <v>90</v>
      </c>
      <c r="W2363">
        <v>0</v>
      </c>
      <c r="Y2363" t="s">
        <v>140</v>
      </c>
      <c r="Z2363">
        <v>50</v>
      </c>
      <c r="AA2363">
        <v>0</v>
      </c>
    </row>
    <row r="2364" spans="1:27" x14ac:dyDescent="0.25">
      <c r="A2364" t="s">
        <v>2668</v>
      </c>
      <c r="B2364" t="s">
        <v>307</v>
      </c>
      <c r="C2364" s="8" t="s">
        <v>308</v>
      </c>
      <c r="D2364">
        <v>1.0832249999999899</v>
      </c>
      <c r="E2364" t="s">
        <v>142</v>
      </c>
      <c r="F2364" t="s">
        <v>143</v>
      </c>
      <c r="G2364" t="s">
        <v>85</v>
      </c>
      <c r="H2364" t="s">
        <v>104</v>
      </c>
      <c r="I2364" t="s">
        <v>105</v>
      </c>
      <c r="J2364">
        <v>33</v>
      </c>
      <c r="K2364">
        <v>3.2500000000000001E-2</v>
      </c>
      <c r="L2364" t="s">
        <v>88</v>
      </c>
      <c r="M2364" t="s">
        <v>96</v>
      </c>
      <c r="N2364">
        <v>33.33</v>
      </c>
      <c r="O2364">
        <v>33.33</v>
      </c>
      <c r="P2364">
        <v>0</v>
      </c>
      <c r="Q2364">
        <v>0</v>
      </c>
      <c r="R2364" t="s">
        <v>309</v>
      </c>
      <c r="S2364">
        <v>1</v>
      </c>
      <c r="T2364">
        <v>1</v>
      </c>
      <c r="U2364">
        <v>0</v>
      </c>
      <c r="V2364" t="s">
        <v>97</v>
      </c>
      <c r="W2364">
        <v>1</v>
      </c>
      <c r="Y2364" t="s">
        <v>96</v>
      </c>
      <c r="Z2364">
        <v>33.33</v>
      </c>
      <c r="AA2364">
        <v>33.33</v>
      </c>
    </row>
    <row r="2365" spans="1:27" x14ac:dyDescent="0.25">
      <c r="A2365" t="s">
        <v>2669</v>
      </c>
      <c r="B2365" t="s">
        <v>307</v>
      </c>
      <c r="C2365" s="8" t="s">
        <v>308</v>
      </c>
      <c r="D2365">
        <v>0</v>
      </c>
      <c r="E2365" t="s">
        <v>145</v>
      </c>
      <c r="F2365" t="s">
        <v>146</v>
      </c>
      <c r="G2365" t="s">
        <v>85</v>
      </c>
      <c r="H2365" t="s">
        <v>86</v>
      </c>
      <c r="I2365" t="s">
        <v>87</v>
      </c>
      <c r="J2365">
        <v>25</v>
      </c>
      <c r="K2365">
        <v>1.8599999999999998E-2</v>
      </c>
      <c r="L2365" t="s">
        <v>88</v>
      </c>
      <c r="M2365" t="s">
        <v>89</v>
      </c>
      <c r="N2365">
        <v>0</v>
      </c>
      <c r="O2365">
        <v>0</v>
      </c>
      <c r="P2365">
        <v>0</v>
      </c>
      <c r="Q2365">
        <v>0</v>
      </c>
      <c r="R2365" t="s">
        <v>309</v>
      </c>
      <c r="S2365">
        <v>1</v>
      </c>
      <c r="T2365">
        <v>1</v>
      </c>
      <c r="U2365">
        <v>0</v>
      </c>
      <c r="V2365" t="s">
        <v>90</v>
      </c>
      <c r="W2365">
        <v>0</v>
      </c>
      <c r="Y2365" t="s">
        <v>89</v>
      </c>
      <c r="Z2365">
        <v>0</v>
      </c>
      <c r="AA2365">
        <v>0</v>
      </c>
    </row>
    <row r="2366" spans="1:27" x14ac:dyDescent="0.25">
      <c r="A2366" t="s">
        <v>2670</v>
      </c>
      <c r="B2366" t="s">
        <v>307</v>
      </c>
      <c r="C2366" s="8" t="s">
        <v>308</v>
      </c>
      <c r="D2366">
        <v>0</v>
      </c>
      <c r="E2366" t="s">
        <v>154</v>
      </c>
      <c r="F2366" t="s">
        <v>155</v>
      </c>
      <c r="G2366" t="s">
        <v>85</v>
      </c>
      <c r="H2366" t="s">
        <v>94</v>
      </c>
      <c r="I2366" t="s">
        <v>95</v>
      </c>
      <c r="J2366">
        <v>12</v>
      </c>
      <c r="K2366">
        <v>1.6299999999999999E-2</v>
      </c>
      <c r="L2366" t="s">
        <v>88</v>
      </c>
      <c r="M2366" t="s">
        <v>89</v>
      </c>
      <c r="N2366">
        <v>0</v>
      </c>
      <c r="O2366">
        <v>0</v>
      </c>
      <c r="P2366">
        <v>0</v>
      </c>
      <c r="Q2366">
        <v>0</v>
      </c>
      <c r="R2366" t="s">
        <v>309</v>
      </c>
      <c r="S2366">
        <v>1</v>
      </c>
      <c r="T2366">
        <v>1</v>
      </c>
      <c r="U2366">
        <v>0</v>
      </c>
      <c r="V2366" t="s">
        <v>90</v>
      </c>
      <c r="W2366">
        <v>0</v>
      </c>
      <c r="Y2366" t="s">
        <v>89</v>
      </c>
      <c r="Z2366">
        <v>0</v>
      </c>
      <c r="AA2366">
        <v>0</v>
      </c>
    </row>
    <row r="2367" spans="1:27" x14ac:dyDescent="0.25">
      <c r="A2367" t="s">
        <v>2671</v>
      </c>
      <c r="B2367" t="s">
        <v>307</v>
      </c>
      <c r="C2367" s="8" t="s">
        <v>308</v>
      </c>
      <c r="D2367">
        <v>0</v>
      </c>
      <c r="E2367" t="s">
        <v>160</v>
      </c>
      <c r="F2367" t="s">
        <v>161</v>
      </c>
      <c r="G2367" t="s">
        <v>85</v>
      </c>
      <c r="H2367" t="s">
        <v>118</v>
      </c>
      <c r="I2367" t="s">
        <v>119</v>
      </c>
      <c r="J2367">
        <v>38</v>
      </c>
      <c r="K2367">
        <v>4.3299999999999998E-2</v>
      </c>
      <c r="L2367" t="s">
        <v>88</v>
      </c>
      <c r="M2367" t="s">
        <v>140</v>
      </c>
      <c r="N2367">
        <v>0</v>
      </c>
      <c r="O2367">
        <v>0</v>
      </c>
      <c r="P2367">
        <v>0</v>
      </c>
      <c r="Q2367">
        <v>0</v>
      </c>
      <c r="R2367" t="s">
        <v>309</v>
      </c>
      <c r="S2367">
        <v>1</v>
      </c>
      <c r="T2367">
        <v>1</v>
      </c>
      <c r="U2367">
        <v>0</v>
      </c>
      <c r="V2367" t="s">
        <v>90</v>
      </c>
      <c r="W2367">
        <v>0</v>
      </c>
      <c r="Y2367" t="s">
        <v>140</v>
      </c>
      <c r="Z2367">
        <v>50</v>
      </c>
      <c r="AA2367">
        <v>0</v>
      </c>
    </row>
    <row r="2368" spans="1:27" x14ac:dyDescent="0.25">
      <c r="A2368" t="s">
        <v>2672</v>
      </c>
      <c r="B2368" t="s">
        <v>307</v>
      </c>
      <c r="C2368" s="8" t="s">
        <v>308</v>
      </c>
      <c r="D2368">
        <v>0</v>
      </c>
      <c r="E2368" t="s">
        <v>163</v>
      </c>
      <c r="F2368" t="s">
        <v>164</v>
      </c>
      <c r="G2368" t="s">
        <v>85</v>
      </c>
      <c r="H2368" t="s">
        <v>165</v>
      </c>
      <c r="I2368" t="s">
        <v>166</v>
      </c>
      <c r="J2368">
        <v>29</v>
      </c>
      <c r="K2368">
        <v>2.1700000000000001E-2</v>
      </c>
      <c r="L2368" t="s">
        <v>88</v>
      </c>
      <c r="M2368" t="s">
        <v>140</v>
      </c>
      <c r="N2368">
        <v>0</v>
      </c>
      <c r="O2368">
        <v>0</v>
      </c>
      <c r="P2368">
        <v>0</v>
      </c>
      <c r="Q2368">
        <v>0</v>
      </c>
      <c r="R2368" t="s">
        <v>309</v>
      </c>
      <c r="S2368">
        <v>1</v>
      </c>
      <c r="T2368">
        <v>1</v>
      </c>
      <c r="U2368">
        <v>0</v>
      </c>
      <c r="V2368" t="s">
        <v>121</v>
      </c>
      <c r="W2368">
        <v>0</v>
      </c>
      <c r="Y2368" t="s">
        <v>140</v>
      </c>
      <c r="Z2368">
        <v>50</v>
      </c>
      <c r="AA2368">
        <v>0</v>
      </c>
    </row>
    <row r="2369" spans="1:27" x14ac:dyDescent="0.25">
      <c r="A2369" t="s">
        <v>2673</v>
      </c>
      <c r="B2369" t="s">
        <v>307</v>
      </c>
      <c r="C2369" s="8" t="s">
        <v>308</v>
      </c>
      <c r="D2369">
        <v>0</v>
      </c>
      <c r="E2369" t="s">
        <v>168</v>
      </c>
      <c r="F2369" t="s">
        <v>169</v>
      </c>
      <c r="G2369" t="s">
        <v>85</v>
      </c>
      <c r="H2369" t="s">
        <v>165</v>
      </c>
      <c r="I2369" t="s">
        <v>166</v>
      </c>
      <c r="J2369">
        <v>30</v>
      </c>
      <c r="K2369">
        <v>2.1700000000000001E-2</v>
      </c>
      <c r="L2369" t="s">
        <v>88</v>
      </c>
      <c r="M2369" t="s">
        <v>140</v>
      </c>
      <c r="N2369">
        <v>0</v>
      </c>
      <c r="O2369">
        <v>0</v>
      </c>
      <c r="P2369">
        <v>0</v>
      </c>
      <c r="Q2369">
        <v>0</v>
      </c>
      <c r="R2369" t="s">
        <v>309</v>
      </c>
      <c r="S2369">
        <v>1</v>
      </c>
      <c r="T2369">
        <v>1</v>
      </c>
      <c r="U2369">
        <v>0</v>
      </c>
      <c r="V2369" t="s">
        <v>90</v>
      </c>
      <c r="W2369">
        <v>0</v>
      </c>
      <c r="Y2369" t="s">
        <v>140</v>
      </c>
      <c r="Z2369">
        <v>50</v>
      </c>
      <c r="AA2369">
        <v>0</v>
      </c>
    </row>
    <row r="2370" spans="1:27" x14ac:dyDescent="0.25">
      <c r="A2370" t="s">
        <v>2674</v>
      </c>
      <c r="B2370" t="s">
        <v>307</v>
      </c>
      <c r="C2370" s="8" t="s">
        <v>308</v>
      </c>
      <c r="D2370">
        <v>1.085</v>
      </c>
      <c r="E2370" t="s">
        <v>171</v>
      </c>
      <c r="F2370" t="s">
        <v>172</v>
      </c>
      <c r="G2370" t="s">
        <v>85</v>
      </c>
      <c r="H2370" t="s">
        <v>165</v>
      </c>
      <c r="I2370" t="s">
        <v>166</v>
      </c>
      <c r="J2370">
        <v>31</v>
      </c>
      <c r="K2370">
        <v>2.1700000000000001E-2</v>
      </c>
      <c r="L2370" t="s">
        <v>88</v>
      </c>
      <c r="M2370" t="s">
        <v>140</v>
      </c>
      <c r="N2370">
        <v>50</v>
      </c>
      <c r="O2370">
        <v>50</v>
      </c>
      <c r="P2370">
        <v>0</v>
      </c>
      <c r="Q2370">
        <v>0</v>
      </c>
      <c r="R2370" t="s">
        <v>309</v>
      </c>
      <c r="S2370">
        <v>1</v>
      </c>
      <c r="T2370">
        <v>1</v>
      </c>
      <c r="U2370">
        <v>0</v>
      </c>
      <c r="V2370" t="s">
        <v>97</v>
      </c>
      <c r="W2370">
        <v>1</v>
      </c>
      <c r="Y2370" t="s">
        <v>140</v>
      </c>
      <c r="Z2370">
        <v>50</v>
      </c>
      <c r="AA2370">
        <v>50</v>
      </c>
    </row>
    <row r="2371" spans="1:27" x14ac:dyDescent="0.25">
      <c r="A2371" t="s">
        <v>2675</v>
      </c>
      <c r="B2371" t="s">
        <v>307</v>
      </c>
      <c r="C2371" s="8" t="s">
        <v>308</v>
      </c>
      <c r="D2371">
        <v>0</v>
      </c>
      <c r="E2371" t="s">
        <v>174</v>
      </c>
      <c r="F2371" t="s">
        <v>175</v>
      </c>
      <c r="G2371" t="s">
        <v>85</v>
      </c>
      <c r="H2371" t="s">
        <v>165</v>
      </c>
      <c r="I2371" t="s">
        <v>166</v>
      </c>
      <c r="J2371">
        <v>28</v>
      </c>
      <c r="K2371">
        <v>2.1700000000000001E-2</v>
      </c>
      <c r="L2371" t="s">
        <v>88</v>
      </c>
      <c r="M2371" t="s">
        <v>140</v>
      </c>
      <c r="N2371">
        <v>0</v>
      </c>
      <c r="O2371">
        <v>0</v>
      </c>
      <c r="P2371">
        <v>0</v>
      </c>
      <c r="Q2371">
        <v>0</v>
      </c>
      <c r="R2371" t="s">
        <v>309</v>
      </c>
      <c r="S2371">
        <v>1</v>
      </c>
      <c r="T2371">
        <v>1</v>
      </c>
      <c r="U2371">
        <v>0</v>
      </c>
      <c r="V2371" t="s">
        <v>121</v>
      </c>
      <c r="W2371">
        <v>0</v>
      </c>
      <c r="Y2371" t="s">
        <v>140</v>
      </c>
      <c r="Z2371">
        <v>50</v>
      </c>
      <c r="AA2371">
        <v>0</v>
      </c>
    </row>
    <row r="2372" spans="1:27" x14ac:dyDescent="0.25">
      <c r="A2372" t="s">
        <v>2676</v>
      </c>
      <c r="B2372" t="s">
        <v>307</v>
      </c>
      <c r="C2372" s="8" t="s">
        <v>308</v>
      </c>
      <c r="D2372">
        <v>1.085</v>
      </c>
      <c r="E2372" t="s">
        <v>177</v>
      </c>
      <c r="F2372" t="s">
        <v>178</v>
      </c>
      <c r="G2372" t="s">
        <v>85</v>
      </c>
      <c r="H2372" t="s">
        <v>165</v>
      </c>
      <c r="I2372" t="s">
        <v>166</v>
      </c>
      <c r="J2372">
        <v>27</v>
      </c>
      <c r="K2372">
        <v>2.1700000000000001E-2</v>
      </c>
      <c r="L2372" t="s">
        <v>88</v>
      </c>
      <c r="M2372" t="s">
        <v>140</v>
      </c>
      <c r="N2372">
        <v>50</v>
      </c>
      <c r="O2372">
        <v>50</v>
      </c>
      <c r="P2372">
        <v>0</v>
      </c>
      <c r="Q2372">
        <v>0</v>
      </c>
      <c r="R2372" t="s">
        <v>309</v>
      </c>
      <c r="S2372">
        <v>1</v>
      </c>
      <c r="T2372">
        <v>1</v>
      </c>
      <c r="U2372">
        <v>0</v>
      </c>
      <c r="V2372" t="s">
        <v>97</v>
      </c>
      <c r="W2372">
        <v>1</v>
      </c>
      <c r="Y2372" t="s">
        <v>140</v>
      </c>
      <c r="Z2372">
        <v>50</v>
      </c>
      <c r="AA2372">
        <v>50</v>
      </c>
    </row>
    <row r="2373" spans="1:27" x14ac:dyDescent="0.25">
      <c r="A2373" t="s">
        <v>2677</v>
      </c>
      <c r="B2373" t="s">
        <v>307</v>
      </c>
      <c r="C2373" s="8" t="s">
        <v>308</v>
      </c>
      <c r="D2373">
        <v>1.085</v>
      </c>
      <c r="E2373" t="s">
        <v>180</v>
      </c>
      <c r="F2373" t="s">
        <v>181</v>
      </c>
      <c r="G2373" t="s">
        <v>85</v>
      </c>
      <c r="H2373" t="s">
        <v>165</v>
      </c>
      <c r="I2373" t="s">
        <v>166</v>
      </c>
      <c r="J2373">
        <v>32</v>
      </c>
      <c r="K2373">
        <v>2.1700000000000001E-2</v>
      </c>
      <c r="L2373" t="s">
        <v>88</v>
      </c>
      <c r="M2373" t="s">
        <v>140</v>
      </c>
      <c r="N2373">
        <v>50</v>
      </c>
      <c r="O2373">
        <v>50</v>
      </c>
      <c r="P2373">
        <v>0</v>
      </c>
      <c r="Q2373">
        <v>0</v>
      </c>
      <c r="R2373" t="s">
        <v>309</v>
      </c>
      <c r="S2373">
        <v>1</v>
      </c>
      <c r="T2373">
        <v>1</v>
      </c>
      <c r="U2373">
        <v>0</v>
      </c>
      <c r="V2373" t="s">
        <v>97</v>
      </c>
      <c r="W2373">
        <v>1</v>
      </c>
      <c r="Y2373" t="s">
        <v>140</v>
      </c>
      <c r="Z2373">
        <v>50</v>
      </c>
      <c r="AA2373">
        <v>50</v>
      </c>
    </row>
    <row r="2374" spans="1:27" x14ac:dyDescent="0.25">
      <c r="A2374" t="s">
        <v>2678</v>
      </c>
      <c r="B2374" t="s">
        <v>307</v>
      </c>
      <c r="C2374" s="8" t="s">
        <v>308</v>
      </c>
      <c r="D2374">
        <v>0</v>
      </c>
      <c r="E2374" t="s">
        <v>183</v>
      </c>
      <c r="F2374" t="s">
        <v>184</v>
      </c>
      <c r="G2374" t="s">
        <v>85</v>
      </c>
      <c r="H2374" t="s">
        <v>104</v>
      </c>
      <c r="I2374" t="s">
        <v>105</v>
      </c>
      <c r="J2374">
        <v>36</v>
      </c>
      <c r="K2374">
        <v>3.2500000000000001E-2</v>
      </c>
      <c r="L2374" t="s">
        <v>88</v>
      </c>
      <c r="M2374" t="s">
        <v>89</v>
      </c>
      <c r="N2374">
        <v>0</v>
      </c>
      <c r="O2374">
        <v>0</v>
      </c>
      <c r="P2374">
        <v>0</v>
      </c>
      <c r="Q2374">
        <v>0</v>
      </c>
      <c r="R2374" t="s">
        <v>309</v>
      </c>
      <c r="S2374">
        <v>1</v>
      </c>
      <c r="T2374">
        <v>1</v>
      </c>
      <c r="U2374">
        <v>0</v>
      </c>
      <c r="V2374" t="s">
        <v>90</v>
      </c>
      <c r="W2374">
        <v>0</v>
      </c>
      <c r="Y2374" t="s">
        <v>89</v>
      </c>
      <c r="Z2374">
        <v>0</v>
      </c>
      <c r="AA2374">
        <v>0</v>
      </c>
    </row>
    <row r="2375" spans="1:27" x14ac:dyDescent="0.25">
      <c r="A2375" t="s">
        <v>2679</v>
      </c>
      <c r="B2375" t="s">
        <v>307</v>
      </c>
      <c r="C2375" s="8" t="s">
        <v>308</v>
      </c>
      <c r="D2375">
        <v>1.25</v>
      </c>
      <c r="E2375" t="s">
        <v>195</v>
      </c>
      <c r="F2375" t="s">
        <v>196</v>
      </c>
      <c r="G2375" t="s">
        <v>188</v>
      </c>
      <c r="H2375" t="s">
        <v>189</v>
      </c>
      <c r="I2375" t="s">
        <v>190</v>
      </c>
      <c r="J2375">
        <v>6</v>
      </c>
      <c r="K2375">
        <v>2.5000000000000001E-2</v>
      </c>
      <c r="L2375" t="s">
        <v>88</v>
      </c>
      <c r="M2375" t="s">
        <v>140</v>
      </c>
      <c r="N2375">
        <v>50</v>
      </c>
      <c r="O2375">
        <v>50</v>
      </c>
      <c r="P2375">
        <v>0</v>
      </c>
      <c r="Q2375">
        <v>0</v>
      </c>
      <c r="R2375" t="s">
        <v>309</v>
      </c>
      <c r="S2375">
        <v>1</v>
      </c>
      <c r="T2375">
        <v>1</v>
      </c>
      <c r="U2375">
        <v>0</v>
      </c>
      <c r="V2375" t="s">
        <v>97</v>
      </c>
      <c r="W2375">
        <v>1</v>
      </c>
      <c r="Y2375" t="s">
        <v>140</v>
      </c>
      <c r="Z2375">
        <v>50</v>
      </c>
      <c r="AA2375">
        <v>50</v>
      </c>
    </row>
    <row r="2376" spans="1:27" x14ac:dyDescent="0.25">
      <c r="A2376" t="s">
        <v>2680</v>
      </c>
      <c r="B2376" t="s">
        <v>1449</v>
      </c>
      <c r="C2376" s="8" t="s">
        <v>1450</v>
      </c>
      <c r="D2376">
        <v>2.085</v>
      </c>
      <c r="E2376" t="s">
        <v>202</v>
      </c>
      <c r="F2376" t="s">
        <v>203</v>
      </c>
      <c r="G2376" t="s">
        <v>188</v>
      </c>
      <c r="H2376" t="s">
        <v>104</v>
      </c>
      <c r="I2376" t="s">
        <v>204</v>
      </c>
      <c r="J2376">
        <v>11</v>
      </c>
      <c r="K2376">
        <v>4.1700000000000001E-2</v>
      </c>
      <c r="L2376" t="s">
        <v>88</v>
      </c>
      <c r="M2376" t="s">
        <v>140</v>
      </c>
      <c r="N2376">
        <v>50</v>
      </c>
      <c r="O2376">
        <v>50</v>
      </c>
      <c r="P2376">
        <v>0</v>
      </c>
      <c r="Q2376">
        <v>0</v>
      </c>
      <c r="R2376" t="s">
        <v>309</v>
      </c>
      <c r="S2376">
        <v>1</v>
      </c>
      <c r="T2376">
        <v>1</v>
      </c>
      <c r="U2376">
        <v>0</v>
      </c>
      <c r="V2376" t="s">
        <v>97</v>
      </c>
      <c r="W2376">
        <v>1</v>
      </c>
      <c r="Y2376" t="s">
        <v>140</v>
      </c>
      <c r="Z2376">
        <v>50</v>
      </c>
      <c r="AA2376">
        <v>50</v>
      </c>
    </row>
    <row r="2377" spans="1:27" x14ac:dyDescent="0.25">
      <c r="A2377" t="s">
        <v>2681</v>
      </c>
      <c r="B2377" t="s">
        <v>307</v>
      </c>
      <c r="C2377" s="8" t="s">
        <v>308</v>
      </c>
      <c r="D2377">
        <v>1.25</v>
      </c>
      <c r="E2377" t="s">
        <v>206</v>
      </c>
      <c r="F2377" t="s">
        <v>207</v>
      </c>
      <c r="G2377" t="s">
        <v>188</v>
      </c>
      <c r="H2377" t="s">
        <v>189</v>
      </c>
      <c r="I2377" t="s">
        <v>190</v>
      </c>
      <c r="J2377">
        <v>8</v>
      </c>
      <c r="K2377">
        <v>2.5000000000000001E-2</v>
      </c>
      <c r="L2377" t="s">
        <v>88</v>
      </c>
      <c r="M2377" t="s">
        <v>140</v>
      </c>
      <c r="N2377">
        <v>50</v>
      </c>
      <c r="O2377">
        <v>50</v>
      </c>
      <c r="P2377">
        <v>0</v>
      </c>
      <c r="Q2377">
        <v>0</v>
      </c>
      <c r="R2377" t="s">
        <v>309</v>
      </c>
      <c r="S2377">
        <v>1</v>
      </c>
      <c r="T2377">
        <v>1</v>
      </c>
      <c r="U2377">
        <v>0</v>
      </c>
      <c r="V2377" t="s">
        <v>97</v>
      </c>
      <c r="W2377">
        <v>1</v>
      </c>
      <c r="Y2377" t="s">
        <v>140</v>
      </c>
      <c r="Z2377">
        <v>50</v>
      </c>
      <c r="AA2377">
        <v>50</v>
      </c>
    </row>
    <row r="2378" spans="1:27" x14ac:dyDescent="0.25">
      <c r="A2378" t="s">
        <v>2682</v>
      </c>
      <c r="B2378" t="s">
        <v>1449</v>
      </c>
      <c r="C2378" s="8" t="s">
        <v>1450</v>
      </c>
      <c r="D2378">
        <v>0.69493050000000001</v>
      </c>
      <c r="E2378" t="s">
        <v>209</v>
      </c>
      <c r="F2378" t="s">
        <v>210</v>
      </c>
      <c r="G2378" t="s">
        <v>188</v>
      </c>
      <c r="H2378" t="s">
        <v>104</v>
      </c>
      <c r="I2378" t="s">
        <v>204</v>
      </c>
      <c r="J2378">
        <v>9</v>
      </c>
      <c r="K2378">
        <v>4.1700000000000001E-2</v>
      </c>
      <c r="L2378" t="s">
        <v>88</v>
      </c>
      <c r="M2378" t="s">
        <v>120</v>
      </c>
      <c r="N2378">
        <v>16.664999999999999</v>
      </c>
      <c r="O2378">
        <v>16.664999999999999</v>
      </c>
      <c r="P2378">
        <v>0</v>
      </c>
      <c r="Q2378">
        <v>0</v>
      </c>
      <c r="R2378" t="s">
        <v>309</v>
      </c>
      <c r="S2378">
        <v>1</v>
      </c>
      <c r="T2378">
        <v>1</v>
      </c>
      <c r="U2378">
        <v>0</v>
      </c>
      <c r="W2378">
        <v>0</v>
      </c>
      <c r="X2378">
        <v>3</v>
      </c>
      <c r="Y2378" t="s">
        <v>120</v>
      </c>
      <c r="Z2378">
        <v>16.664999999999999</v>
      </c>
      <c r="AA2378">
        <v>16.664999999999999</v>
      </c>
    </row>
    <row r="2379" spans="1:27" x14ac:dyDescent="0.25">
      <c r="A2379" t="s">
        <v>2683</v>
      </c>
      <c r="B2379" t="s">
        <v>1449</v>
      </c>
      <c r="C2379" s="8" t="s">
        <v>1450</v>
      </c>
      <c r="D2379">
        <v>0</v>
      </c>
      <c r="E2379" t="s">
        <v>214</v>
      </c>
      <c r="F2379" t="s">
        <v>215</v>
      </c>
      <c r="G2379" t="s">
        <v>188</v>
      </c>
      <c r="H2379" t="s">
        <v>104</v>
      </c>
      <c r="I2379" t="s">
        <v>204</v>
      </c>
      <c r="J2379">
        <v>10</v>
      </c>
      <c r="K2379">
        <v>4.1700000000000001E-2</v>
      </c>
      <c r="L2379" t="s">
        <v>88</v>
      </c>
      <c r="M2379" t="s">
        <v>89</v>
      </c>
      <c r="N2379">
        <v>0</v>
      </c>
      <c r="O2379">
        <v>0</v>
      </c>
      <c r="P2379">
        <v>0</v>
      </c>
      <c r="Q2379">
        <v>0</v>
      </c>
      <c r="R2379" t="s">
        <v>309</v>
      </c>
      <c r="S2379">
        <v>1</v>
      </c>
      <c r="T2379">
        <v>1</v>
      </c>
      <c r="U2379">
        <v>0</v>
      </c>
      <c r="W2379">
        <v>0</v>
      </c>
      <c r="X2379">
        <v>0</v>
      </c>
      <c r="Y2379" t="s">
        <v>89</v>
      </c>
      <c r="Z2379">
        <v>0</v>
      </c>
      <c r="AA2379">
        <v>0</v>
      </c>
    </row>
    <row r="2380" spans="1:27" x14ac:dyDescent="0.25">
      <c r="A2380" t="s">
        <v>2684</v>
      </c>
      <c r="B2380" t="s">
        <v>307</v>
      </c>
      <c r="C2380" s="8" t="s">
        <v>308</v>
      </c>
      <c r="D2380">
        <v>2.2197779999999998</v>
      </c>
      <c r="E2380" t="s">
        <v>217</v>
      </c>
      <c r="F2380" t="s">
        <v>218</v>
      </c>
      <c r="G2380" t="s">
        <v>219</v>
      </c>
      <c r="H2380" t="s">
        <v>3</v>
      </c>
      <c r="I2380" t="s">
        <v>3</v>
      </c>
      <c r="J2380">
        <v>1</v>
      </c>
      <c r="K2380">
        <v>3.3300000000000003E-2</v>
      </c>
      <c r="L2380" t="s">
        <v>88</v>
      </c>
      <c r="M2380" t="s">
        <v>221</v>
      </c>
      <c r="N2380">
        <v>66.66</v>
      </c>
      <c r="O2380">
        <v>66.66</v>
      </c>
      <c r="P2380">
        <v>0</v>
      </c>
      <c r="Q2380">
        <v>0</v>
      </c>
      <c r="R2380" t="s">
        <v>309</v>
      </c>
      <c r="S2380">
        <v>1</v>
      </c>
      <c r="T2380">
        <v>1</v>
      </c>
      <c r="U2380">
        <v>0</v>
      </c>
      <c r="W2380">
        <v>0</v>
      </c>
      <c r="X2380">
        <v>66.66</v>
      </c>
      <c r="Y2380" t="s">
        <v>221</v>
      </c>
      <c r="Z2380">
        <v>50</v>
      </c>
      <c r="AA2380">
        <v>66.66</v>
      </c>
    </row>
    <row r="2381" spans="1:27" x14ac:dyDescent="0.25">
      <c r="A2381" t="s">
        <v>2685</v>
      </c>
      <c r="B2381" t="s">
        <v>307</v>
      </c>
      <c r="C2381" s="8" t="s">
        <v>308</v>
      </c>
      <c r="D2381">
        <v>0</v>
      </c>
      <c r="E2381" t="s">
        <v>223</v>
      </c>
      <c r="F2381" t="s">
        <v>224</v>
      </c>
      <c r="G2381" t="s">
        <v>219</v>
      </c>
      <c r="H2381" t="s">
        <v>3</v>
      </c>
      <c r="I2381" t="s">
        <v>3</v>
      </c>
      <c r="J2381">
        <v>3</v>
      </c>
      <c r="K2381">
        <v>3.3300000000000003E-2</v>
      </c>
      <c r="L2381" t="s">
        <v>88</v>
      </c>
      <c r="M2381" t="s">
        <v>221</v>
      </c>
      <c r="N2381">
        <v>0</v>
      </c>
      <c r="O2381">
        <v>0</v>
      </c>
      <c r="P2381">
        <v>0</v>
      </c>
      <c r="Q2381">
        <v>0</v>
      </c>
      <c r="R2381" t="s">
        <v>309</v>
      </c>
      <c r="S2381">
        <v>1</v>
      </c>
      <c r="T2381">
        <v>1</v>
      </c>
      <c r="U2381">
        <v>0</v>
      </c>
      <c r="W2381">
        <v>0</v>
      </c>
      <c r="X2381">
        <v>0</v>
      </c>
      <c r="Y2381" t="s">
        <v>221</v>
      </c>
      <c r="Z2381">
        <v>50</v>
      </c>
      <c r="AA2381">
        <v>0</v>
      </c>
    </row>
    <row r="2382" spans="1:27" x14ac:dyDescent="0.25">
      <c r="A2382" t="s">
        <v>2686</v>
      </c>
      <c r="B2382" t="s">
        <v>307</v>
      </c>
      <c r="C2382" s="8" t="s">
        <v>308</v>
      </c>
      <c r="D2382">
        <v>1.2654000000000001</v>
      </c>
      <c r="E2382" t="s">
        <v>226</v>
      </c>
      <c r="F2382" t="s">
        <v>227</v>
      </c>
      <c r="G2382" t="s">
        <v>219</v>
      </c>
      <c r="H2382" t="s">
        <v>3</v>
      </c>
      <c r="I2382" t="s">
        <v>3</v>
      </c>
      <c r="J2382">
        <v>2</v>
      </c>
      <c r="K2382">
        <v>3.3300000000000003E-2</v>
      </c>
      <c r="L2382" t="s">
        <v>88</v>
      </c>
      <c r="M2382" t="s">
        <v>221</v>
      </c>
      <c r="N2382">
        <v>38</v>
      </c>
      <c r="O2382">
        <v>38</v>
      </c>
      <c r="P2382">
        <v>0</v>
      </c>
      <c r="Q2382">
        <v>0</v>
      </c>
      <c r="R2382" t="s">
        <v>309</v>
      </c>
      <c r="S2382">
        <v>1</v>
      </c>
      <c r="T2382">
        <v>1</v>
      </c>
      <c r="U2382">
        <v>0</v>
      </c>
      <c r="W2382">
        <v>0</v>
      </c>
      <c r="X2382">
        <v>38</v>
      </c>
      <c r="Y2382" t="s">
        <v>221</v>
      </c>
      <c r="Z2382">
        <v>50</v>
      </c>
      <c r="AA2382">
        <v>38</v>
      </c>
    </row>
    <row r="2383" spans="1:27" x14ac:dyDescent="0.25">
      <c r="A2383" t="s">
        <v>2687</v>
      </c>
      <c r="B2383" t="s">
        <v>1967</v>
      </c>
      <c r="C2383" s="8" t="s">
        <v>1968</v>
      </c>
      <c r="D2383">
        <v>1.8599999999999901</v>
      </c>
      <c r="E2383" t="s">
        <v>83</v>
      </c>
      <c r="F2383" t="s">
        <v>84</v>
      </c>
      <c r="G2383" t="s">
        <v>85</v>
      </c>
      <c r="H2383" t="s">
        <v>86</v>
      </c>
      <c r="I2383" t="s">
        <v>87</v>
      </c>
      <c r="J2383">
        <v>24</v>
      </c>
      <c r="K2383">
        <v>1.8599999999999998E-2</v>
      </c>
      <c r="L2383" t="s">
        <v>211</v>
      </c>
      <c r="M2383" t="s">
        <v>211</v>
      </c>
      <c r="N2383">
        <v>50</v>
      </c>
      <c r="O2383">
        <v>100</v>
      </c>
      <c r="P2383">
        <v>100</v>
      </c>
      <c r="Q2383">
        <v>50</v>
      </c>
      <c r="R2383" t="s">
        <v>309</v>
      </c>
      <c r="S2383">
        <v>1</v>
      </c>
      <c r="T2383">
        <v>1</v>
      </c>
      <c r="U2383">
        <v>50</v>
      </c>
      <c r="AA2383">
        <v>0</v>
      </c>
    </row>
    <row r="2384" spans="1:27" x14ac:dyDescent="0.25">
      <c r="A2384" t="s">
        <v>2688</v>
      </c>
      <c r="B2384" t="s">
        <v>1967</v>
      </c>
      <c r="C2384" s="8" t="s">
        <v>1968</v>
      </c>
      <c r="D2384">
        <v>1.63</v>
      </c>
      <c r="E2384" t="s">
        <v>92</v>
      </c>
      <c r="F2384" t="s">
        <v>93</v>
      </c>
      <c r="G2384" t="s">
        <v>85</v>
      </c>
      <c r="H2384" t="s">
        <v>94</v>
      </c>
      <c r="I2384" t="s">
        <v>95</v>
      </c>
      <c r="J2384">
        <v>13</v>
      </c>
      <c r="K2384">
        <v>1.6299999999999999E-2</v>
      </c>
      <c r="L2384" t="s">
        <v>211</v>
      </c>
      <c r="M2384" t="s">
        <v>211</v>
      </c>
      <c r="N2384">
        <v>50</v>
      </c>
      <c r="O2384">
        <v>100</v>
      </c>
      <c r="P2384">
        <v>100</v>
      </c>
      <c r="Q2384">
        <v>50</v>
      </c>
      <c r="R2384" t="s">
        <v>309</v>
      </c>
      <c r="S2384">
        <v>1</v>
      </c>
      <c r="T2384">
        <v>1</v>
      </c>
      <c r="U2384">
        <v>50</v>
      </c>
      <c r="AA2384">
        <v>0</v>
      </c>
    </row>
    <row r="2385" spans="1:27" x14ac:dyDescent="0.25">
      <c r="A2385" t="s">
        <v>2689</v>
      </c>
      <c r="B2385" t="s">
        <v>1967</v>
      </c>
      <c r="C2385" s="8" t="s">
        <v>1968</v>
      </c>
      <c r="D2385">
        <v>1.8599999999999901</v>
      </c>
      <c r="E2385" t="s">
        <v>99</v>
      </c>
      <c r="F2385" t="s">
        <v>100</v>
      </c>
      <c r="G2385" t="s">
        <v>85</v>
      </c>
      <c r="H2385" t="s">
        <v>86</v>
      </c>
      <c r="I2385" t="s">
        <v>87</v>
      </c>
      <c r="J2385">
        <v>26</v>
      </c>
      <c r="K2385">
        <v>1.8599999999999998E-2</v>
      </c>
      <c r="L2385" t="s">
        <v>211</v>
      </c>
      <c r="M2385" t="s">
        <v>211</v>
      </c>
      <c r="N2385">
        <v>50</v>
      </c>
      <c r="O2385">
        <v>100</v>
      </c>
      <c r="P2385">
        <v>100</v>
      </c>
      <c r="Q2385">
        <v>50</v>
      </c>
      <c r="R2385" t="s">
        <v>309</v>
      </c>
      <c r="S2385">
        <v>1</v>
      </c>
      <c r="T2385">
        <v>1</v>
      </c>
      <c r="U2385">
        <v>50</v>
      </c>
      <c r="AA2385">
        <v>0</v>
      </c>
    </row>
    <row r="2386" spans="1:27" x14ac:dyDescent="0.25">
      <c r="A2386" t="s">
        <v>2690</v>
      </c>
      <c r="B2386" t="s">
        <v>1967</v>
      </c>
      <c r="C2386" s="8" t="s">
        <v>1968</v>
      </c>
      <c r="D2386">
        <v>3.2337500000000001</v>
      </c>
      <c r="E2386" t="s">
        <v>102</v>
      </c>
      <c r="F2386" t="s">
        <v>103</v>
      </c>
      <c r="G2386" t="s">
        <v>85</v>
      </c>
      <c r="H2386" t="s">
        <v>104</v>
      </c>
      <c r="I2386" t="s">
        <v>105</v>
      </c>
      <c r="J2386">
        <v>34</v>
      </c>
      <c r="K2386">
        <v>3.2500000000000001E-2</v>
      </c>
      <c r="L2386" t="s">
        <v>211</v>
      </c>
      <c r="M2386" t="s">
        <v>211</v>
      </c>
      <c r="N2386">
        <v>50</v>
      </c>
      <c r="O2386">
        <v>99.5</v>
      </c>
      <c r="P2386">
        <v>99</v>
      </c>
      <c r="Q2386">
        <v>49.5</v>
      </c>
      <c r="R2386" t="s">
        <v>309</v>
      </c>
      <c r="S2386">
        <v>1</v>
      </c>
      <c r="T2386">
        <v>1</v>
      </c>
      <c r="U2386">
        <v>49.5</v>
      </c>
      <c r="AA2386">
        <v>0</v>
      </c>
    </row>
    <row r="2387" spans="1:27" x14ac:dyDescent="0.25">
      <c r="A2387" t="s">
        <v>2691</v>
      </c>
      <c r="B2387" t="s">
        <v>1693</v>
      </c>
      <c r="C2387" s="8" t="s">
        <v>1694</v>
      </c>
      <c r="D2387">
        <v>2.085</v>
      </c>
      <c r="E2387" t="s">
        <v>202</v>
      </c>
      <c r="F2387" t="s">
        <v>203</v>
      </c>
      <c r="G2387" t="s">
        <v>188</v>
      </c>
      <c r="H2387" t="s">
        <v>104</v>
      </c>
      <c r="I2387" t="s">
        <v>204</v>
      </c>
      <c r="J2387">
        <v>11</v>
      </c>
      <c r="K2387">
        <v>4.1700000000000001E-2</v>
      </c>
      <c r="L2387" t="s">
        <v>88</v>
      </c>
      <c r="M2387" t="s">
        <v>140</v>
      </c>
      <c r="N2387">
        <v>50</v>
      </c>
      <c r="O2387">
        <v>50</v>
      </c>
      <c r="P2387">
        <v>0</v>
      </c>
      <c r="Q2387">
        <v>0</v>
      </c>
      <c r="S2387">
        <v>1</v>
      </c>
      <c r="T2387">
        <v>1</v>
      </c>
      <c r="U2387">
        <v>0</v>
      </c>
      <c r="V2387" t="s">
        <v>97</v>
      </c>
      <c r="W2387">
        <v>1</v>
      </c>
      <c r="Y2387" t="s">
        <v>140</v>
      </c>
      <c r="Z2387">
        <v>50</v>
      </c>
      <c r="AA2387">
        <v>50</v>
      </c>
    </row>
    <row r="2388" spans="1:27" x14ac:dyDescent="0.25">
      <c r="A2388" t="s">
        <v>2692</v>
      </c>
      <c r="B2388" t="s">
        <v>1967</v>
      </c>
      <c r="C2388" s="8" t="s">
        <v>1968</v>
      </c>
      <c r="D2388">
        <v>1.8599999999999901</v>
      </c>
      <c r="E2388" t="s">
        <v>110</v>
      </c>
      <c r="F2388" t="s">
        <v>111</v>
      </c>
      <c r="G2388" t="s">
        <v>85</v>
      </c>
      <c r="H2388" t="s">
        <v>86</v>
      </c>
      <c r="I2388" t="s">
        <v>87</v>
      </c>
      <c r="J2388">
        <v>20</v>
      </c>
      <c r="K2388">
        <v>1.8599999999999998E-2</v>
      </c>
      <c r="L2388" t="s">
        <v>211</v>
      </c>
      <c r="M2388" t="s">
        <v>211</v>
      </c>
      <c r="N2388">
        <v>50</v>
      </c>
      <c r="O2388">
        <v>100</v>
      </c>
      <c r="P2388">
        <v>100</v>
      </c>
      <c r="Q2388">
        <v>50</v>
      </c>
      <c r="R2388" t="s">
        <v>309</v>
      </c>
      <c r="S2388">
        <v>1</v>
      </c>
      <c r="T2388">
        <v>1</v>
      </c>
      <c r="U2388">
        <v>50</v>
      </c>
      <c r="AA2388">
        <v>0</v>
      </c>
    </row>
    <row r="2389" spans="1:27" x14ac:dyDescent="0.25">
      <c r="A2389" t="s">
        <v>2693</v>
      </c>
      <c r="B2389" t="s">
        <v>1967</v>
      </c>
      <c r="C2389" s="8" t="s">
        <v>1968</v>
      </c>
      <c r="D2389">
        <v>1.63</v>
      </c>
      <c r="E2389" t="s">
        <v>113</v>
      </c>
      <c r="F2389" t="s">
        <v>114</v>
      </c>
      <c r="G2389" t="s">
        <v>85</v>
      </c>
      <c r="H2389" t="s">
        <v>94</v>
      </c>
      <c r="I2389" t="s">
        <v>95</v>
      </c>
      <c r="J2389">
        <v>18</v>
      </c>
      <c r="K2389">
        <v>1.6299999999999999E-2</v>
      </c>
      <c r="L2389" t="s">
        <v>211</v>
      </c>
      <c r="M2389" t="s">
        <v>211</v>
      </c>
      <c r="N2389">
        <v>50</v>
      </c>
      <c r="O2389">
        <v>100</v>
      </c>
      <c r="P2389">
        <v>100</v>
      </c>
      <c r="Q2389">
        <v>50</v>
      </c>
      <c r="R2389" t="s">
        <v>309</v>
      </c>
      <c r="S2389">
        <v>1</v>
      </c>
      <c r="T2389">
        <v>1</v>
      </c>
      <c r="U2389">
        <v>50</v>
      </c>
      <c r="AA2389">
        <v>0</v>
      </c>
    </row>
    <row r="2390" spans="1:27" x14ac:dyDescent="0.25">
      <c r="A2390" t="s">
        <v>2694</v>
      </c>
      <c r="B2390" t="s">
        <v>1967</v>
      </c>
      <c r="C2390" s="8" t="s">
        <v>1968</v>
      </c>
      <c r="D2390">
        <v>1.8599999999999901</v>
      </c>
      <c r="E2390" t="s">
        <v>123</v>
      </c>
      <c r="F2390" t="s">
        <v>124</v>
      </c>
      <c r="G2390" t="s">
        <v>85</v>
      </c>
      <c r="H2390" t="s">
        <v>86</v>
      </c>
      <c r="I2390" t="s">
        <v>87</v>
      </c>
      <c r="J2390">
        <v>23</v>
      </c>
      <c r="K2390">
        <v>1.8599999999999998E-2</v>
      </c>
      <c r="L2390" t="s">
        <v>211</v>
      </c>
      <c r="M2390" t="s">
        <v>211</v>
      </c>
      <c r="N2390">
        <v>50</v>
      </c>
      <c r="O2390">
        <v>100</v>
      </c>
      <c r="P2390">
        <v>100</v>
      </c>
      <c r="Q2390">
        <v>50</v>
      </c>
      <c r="R2390" t="s">
        <v>309</v>
      </c>
      <c r="S2390">
        <v>1</v>
      </c>
      <c r="T2390">
        <v>1</v>
      </c>
      <c r="U2390">
        <v>50</v>
      </c>
      <c r="AA2390">
        <v>0</v>
      </c>
    </row>
    <row r="2391" spans="1:27" x14ac:dyDescent="0.25">
      <c r="A2391" t="s">
        <v>2695</v>
      </c>
      <c r="B2391" t="s">
        <v>1967</v>
      </c>
      <c r="C2391" s="8" t="s">
        <v>1968</v>
      </c>
      <c r="D2391">
        <v>1.8599999999999901</v>
      </c>
      <c r="E2391" t="s">
        <v>126</v>
      </c>
      <c r="F2391" t="s">
        <v>127</v>
      </c>
      <c r="G2391" t="s">
        <v>85</v>
      </c>
      <c r="H2391" t="s">
        <v>86</v>
      </c>
      <c r="I2391" t="s">
        <v>87</v>
      </c>
      <c r="J2391">
        <v>22</v>
      </c>
      <c r="K2391">
        <v>1.8599999999999998E-2</v>
      </c>
      <c r="L2391" t="s">
        <v>211</v>
      </c>
      <c r="M2391" t="s">
        <v>211</v>
      </c>
      <c r="N2391">
        <v>50</v>
      </c>
      <c r="O2391">
        <v>100</v>
      </c>
      <c r="P2391">
        <v>100</v>
      </c>
      <c r="Q2391">
        <v>50</v>
      </c>
      <c r="R2391" t="s">
        <v>309</v>
      </c>
      <c r="S2391">
        <v>1</v>
      </c>
      <c r="T2391">
        <v>1</v>
      </c>
      <c r="U2391">
        <v>50</v>
      </c>
      <c r="AA2391">
        <v>0</v>
      </c>
    </row>
    <row r="2392" spans="1:27" x14ac:dyDescent="0.25">
      <c r="A2392" t="s">
        <v>2696</v>
      </c>
      <c r="B2392" t="s">
        <v>1967</v>
      </c>
      <c r="C2392" s="8" t="s">
        <v>1968</v>
      </c>
      <c r="D2392">
        <v>1.4832999999999901</v>
      </c>
      <c r="E2392" t="s">
        <v>129</v>
      </c>
      <c r="F2392" t="s">
        <v>130</v>
      </c>
      <c r="G2392" t="s">
        <v>85</v>
      </c>
      <c r="H2392" t="s">
        <v>94</v>
      </c>
      <c r="I2392" t="s">
        <v>95</v>
      </c>
      <c r="J2392">
        <v>15</v>
      </c>
      <c r="K2392">
        <v>1.6299999999999999E-2</v>
      </c>
      <c r="L2392" t="s">
        <v>211</v>
      </c>
      <c r="M2392" t="s">
        <v>211</v>
      </c>
      <c r="N2392">
        <v>50</v>
      </c>
      <c r="O2392">
        <v>91</v>
      </c>
      <c r="P2392">
        <v>82</v>
      </c>
      <c r="Q2392">
        <v>41</v>
      </c>
      <c r="R2392" t="s">
        <v>309</v>
      </c>
      <c r="S2392">
        <v>1</v>
      </c>
      <c r="T2392">
        <v>1</v>
      </c>
      <c r="U2392">
        <v>41</v>
      </c>
      <c r="AA2392">
        <v>0</v>
      </c>
    </row>
    <row r="2393" spans="1:27" x14ac:dyDescent="0.25">
      <c r="A2393" t="s">
        <v>2697</v>
      </c>
      <c r="B2393" t="s">
        <v>1967</v>
      </c>
      <c r="C2393" s="8" t="s">
        <v>1968</v>
      </c>
      <c r="D2393">
        <v>1.8599999999999901</v>
      </c>
      <c r="E2393" t="s">
        <v>132</v>
      </c>
      <c r="F2393" t="s">
        <v>133</v>
      </c>
      <c r="G2393" t="s">
        <v>85</v>
      </c>
      <c r="H2393" t="s">
        <v>86</v>
      </c>
      <c r="I2393" t="s">
        <v>87</v>
      </c>
      <c r="J2393">
        <v>21</v>
      </c>
      <c r="K2393">
        <v>1.8599999999999998E-2</v>
      </c>
      <c r="L2393" t="s">
        <v>211</v>
      </c>
      <c r="M2393" t="s">
        <v>211</v>
      </c>
      <c r="N2393">
        <v>50</v>
      </c>
      <c r="O2393">
        <v>100</v>
      </c>
      <c r="P2393">
        <v>100</v>
      </c>
      <c r="Q2393">
        <v>50</v>
      </c>
      <c r="R2393" t="s">
        <v>309</v>
      </c>
      <c r="S2393">
        <v>1</v>
      </c>
      <c r="T2393">
        <v>1</v>
      </c>
      <c r="U2393">
        <v>50</v>
      </c>
      <c r="AA2393">
        <v>0</v>
      </c>
    </row>
    <row r="2394" spans="1:27" x14ac:dyDescent="0.25">
      <c r="A2394" t="s">
        <v>2698</v>
      </c>
      <c r="B2394" t="s">
        <v>1967</v>
      </c>
      <c r="C2394" s="8" t="s">
        <v>1968</v>
      </c>
      <c r="D2394">
        <v>1.60147499999999</v>
      </c>
      <c r="E2394" t="s">
        <v>135</v>
      </c>
      <c r="F2394" t="s">
        <v>136</v>
      </c>
      <c r="G2394" t="s">
        <v>85</v>
      </c>
      <c r="H2394" t="s">
        <v>94</v>
      </c>
      <c r="I2394" t="s">
        <v>95</v>
      </c>
      <c r="J2394">
        <v>14</v>
      </c>
      <c r="K2394">
        <v>1.6299999999999999E-2</v>
      </c>
      <c r="L2394" t="s">
        <v>211</v>
      </c>
      <c r="M2394" t="s">
        <v>211</v>
      </c>
      <c r="N2394">
        <v>50</v>
      </c>
      <c r="O2394">
        <v>98.25</v>
      </c>
      <c r="P2394">
        <v>96.5</v>
      </c>
      <c r="Q2394">
        <v>48.25</v>
      </c>
      <c r="R2394" t="s">
        <v>309</v>
      </c>
      <c r="S2394">
        <v>1</v>
      </c>
      <c r="T2394">
        <v>1</v>
      </c>
      <c r="U2394">
        <v>48.25</v>
      </c>
      <c r="AA2394">
        <v>0</v>
      </c>
    </row>
    <row r="2395" spans="1:27" x14ac:dyDescent="0.25">
      <c r="A2395" t="s">
        <v>2699</v>
      </c>
      <c r="B2395" t="s">
        <v>1967</v>
      </c>
      <c r="C2395" s="8" t="s">
        <v>1968</v>
      </c>
      <c r="D2395">
        <v>1.63</v>
      </c>
      <c r="E2395" t="s">
        <v>148</v>
      </c>
      <c r="F2395" t="s">
        <v>149</v>
      </c>
      <c r="G2395" t="s">
        <v>85</v>
      </c>
      <c r="H2395" t="s">
        <v>94</v>
      </c>
      <c r="I2395" t="s">
        <v>95</v>
      </c>
      <c r="J2395">
        <v>16</v>
      </c>
      <c r="K2395">
        <v>1.6299999999999999E-2</v>
      </c>
      <c r="L2395" t="s">
        <v>211</v>
      </c>
      <c r="M2395" t="s">
        <v>211</v>
      </c>
      <c r="N2395">
        <v>50</v>
      </c>
      <c r="O2395">
        <v>100</v>
      </c>
      <c r="P2395">
        <v>100</v>
      </c>
      <c r="Q2395">
        <v>50</v>
      </c>
      <c r="R2395" t="s">
        <v>309</v>
      </c>
      <c r="S2395">
        <v>1</v>
      </c>
      <c r="T2395">
        <v>1</v>
      </c>
      <c r="U2395">
        <v>50</v>
      </c>
      <c r="AA2395">
        <v>0</v>
      </c>
    </row>
    <row r="2396" spans="1:27" x14ac:dyDescent="0.25">
      <c r="A2396" t="s">
        <v>2700</v>
      </c>
      <c r="B2396" t="s">
        <v>1967</v>
      </c>
      <c r="C2396" s="8" t="s">
        <v>1968</v>
      </c>
      <c r="D2396">
        <v>1.63</v>
      </c>
      <c r="E2396" t="s">
        <v>151</v>
      </c>
      <c r="F2396" t="s">
        <v>152</v>
      </c>
      <c r="G2396" t="s">
        <v>85</v>
      </c>
      <c r="H2396" t="s">
        <v>94</v>
      </c>
      <c r="I2396" t="s">
        <v>95</v>
      </c>
      <c r="J2396">
        <v>17</v>
      </c>
      <c r="K2396">
        <v>1.6299999999999999E-2</v>
      </c>
      <c r="L2396" t="s">
        <v>211</v>
      </c>
      <c r="M2396" t="s">
        <v>211</v>
      </c>
      <c r="N2396">
        <v>50</v>
      </c>
      <c r="O2396">
        <v>100</v>
      </c>
      <c r="P2396">
        <v>100</v>
      </c>
      <c r="Q2396">
        <v>50</v>
      </c>
      <c r="R2396" t="s">
        <v>309</v>
      </c>
      <c r="S2396">
        <v>1</v>
      </c>
      <c r="T2396">
        <v>1</v>
      </c>
      <c r="U2396">
        <v>50</v>
      </c>
      <c r="AA2396">
        <v>0</v>
      </c>
    </row>
    <row r="2397" spans="1:27" x14ac:dyDescent="0.25">
      <c r="A2397" t="s">
        <v>2701</v>
      </c>
      <c r="B2397" t="s">
        <v>1967</v>
      </c>
      <c r="C2397" s="8" t="s">
        <v>1968</v>
      </c>
      <c r="D2397">
        <v>1.63</v>
      </c>
      <c r="E2397" t="s">
        <v>154</v>
      </c>
      <c r="F2397" t="s">
        <v>155</v>
      </c>
      <c r="G2397" t="s">
        <v>85</v>
      </c>
      <c r="H2397" t="s">
        <v>94</v>
      </c>
      <c r="I2397" t="s">
        <v>95</v>
      </c>
      <c r="J2397">
        <v>12</v>
      </c>
      <c r="K2397">
        <v>1.6299999999999999E-2</v>
      </c>
      <c r="L2397" t="s">
        <v>211</v>
      </c>
      <c r="M2397" t="s">
        <v>211</v>
      </c>
      <c r="N2397">
        <v>50</v>
      </c>
      <c r="O2397">
        <v>100</v>
      </c>
      <c r="P2397">
        <v>100</v>
      </c>
      <c r="Q2397">
        <v>50</v>
      </c>
      <c r="R2397" t="s">
        <v>309</v>
      </c>
      <c r="S2397">
        <v>1</v>
      </c>
      <c r="T2397">
        <v>1</v>
      </c>
      <c r="U2397">
        <v>50</v>
      </c>
      <c r="AA2397">
        <v>0</v>
      </c>
    </row>
    <row r="2398" spans="1:27" x14ac:dyDescent="0.25">
      <c r="A2398" t="s">
        <v>2702</v>
      </c>
      <c r="B2398" t="s">
        <v>1967</v>
      </c>
      <c r="C2398" s="8" t="s">
        <v>1968</v>
      </c>
      <c r="D2398">
        <v>3.2012499999999999</v>
      </c>
      <c r="E2398" t="s">
        <v>157</v>
      </c>
      <c r="F2398" t="s">
        <v>158</v>
      </c>
      <c r="G2398" t="s">
        <v>85</v>
      </c>
      <c r="H2398" t="s">
        <v>104</v>
      </c>
      <c r="I2398" t="s">
        <v>105</v>
      </c>
      <c r="J2398">
        <v>35</v>
      </c>
      <c r="K2398">
        <v>3.2500000000000001E-2</v>
      </c>
      <c r="L2398" t="s">
        <v>211</v>
      </c>
      <c r="M2398" t="s">
        <v>211</v>
      </c>
      <c r="N2398">
        <v>50</v>
      </c>
      <c r="O2398">
        <v>98.5</v>
      </c>
      <c r="P2398">
        <v>97</v>
      </c>
      <c r="Q2398">
        <v>48.5</v>
      </c>
      <c r="R2398" t="s">
        <v>309</v>
      </c>
      <c r="S2398">
        <v>1</v>
      </c>
      <c r="T2398">
        <v>1</v>
      </c>
      <c r="U2398">
        <v>48.5</v>
      </c>
      <c r="AA2398">
        <v>0</v>
      </c>
    </row>
    <row r="2399" spans="1:27" x14ac:dyDescent="0.25">
      <c r="A2399" t="s">
        <v>2703</v>
      </c>
      <c r="B2399" t="s">
        <v>1967</v>
      </c>
      <c r="C2399" s="8" t="s">
        <v>1968</v>
      </c>
      <c r="D2399">
        <v>1.25</v>
      </c>
      <c r="E2399" t="s">
        <v>198</v>
      </c>
      <c r="F2399" t="s">
        <v>199</v>
      </c>
      <c r="G2399" t="s">
        <v>188</v>
      </c>
      <c r="H2399" t="s">
        <v>189</v>
      </c>
      <c r="I2399" t="s">
        <v>190</v>
      </c>
      <c r="J2399">
        <v>7</v>
      </c>
      <c r="K2399">
        <v>2.5000000000000001E-2</v>
      </c>
      <c r="L2399" t="s">
        <v>88</v>
      </c>
      <c r="M2399" t="s">
        <v>140</v>
      </c>
      <c r="N2399">
        <v>50</v>
      </c>
      <c r="O2399">
        <v>50</v>
      </c>
      <c r="P2399">
        <v>0</v>
      </c>
      <c r="Q2399">
        <v>0</v>
      </c>
      <c r="R2399" t="s">
        <v>309</v>
      </c>
      <c r="S2399">
        <v>1</v>
      </c>
      <c r="T2399">
        <v>1</v>
      </c>
      <c r="U2399">
        <v>0</v>
      </c>
      <c r="V2399" t="s">
        <v>97</v>
      </c>
      <c r="W2399">
        <v>1</v>
      </c>
      <c r="Y2399" t="s">
        <v>140</v>
      </c>
      <c r="Z2399">
        <v>50</v>
      </c>
      <c r="AA2399">
        <v>50</v>
      </c>
    </row>
    <row r="2400" spans="1:27" x14ac:dyDescent="0.25">
      <c r="A2400" t="s">
        <v>2704</v>
      </c>
      <c r="B2400" t="s">
        <v>1693</v>
      </c>
      <c r="C2400" s="8" t="s">
        <v>1694</v>
      </c>
      <c r="D2400">
        <v>0.69493050000000001</v>
      </c>
      <c r="E2400" t="s">
        <v>209</v>
      </c>
      <c r="F2400" t="s">
        <v>210</v>
      </c>
      <c r="G2400" t="s">
        <v>188</v>
      </c>
      <c r="H2400" t="s">
        <v>104</v>
      </c>
      <c r="I2400" t="s">
        <v>204</v>
      </c>
      <c r="J2400">
        <v>9</v>
      </c>
      <c r="K2400">
        <v>4.1700000000000001E-2</v>
      </c>
      <c r="L2400" t="s">
        <v>88</v>
      </c>
      <c r="M2400" t="s">
        <v>120</v>
      </c>
      <c r="N2400">
        <v>16.664999999999999</v>
      </c>
      <c r="O2400">
        <v>16.664999999999999</v>
      </c>
      <c r="P2400">
        <v>0</v>
      </c>
      <c r="Q2400">
        <v>0</v>
      </c>
      <c r="S2400">
        <v>1</v>
      </c>
      <c r="T2400">
        <v>1</v>
      </c>
      <c r="U2400">
        <v>0</v>
      </c>
      <c r="W2400">
        <v>0</v>
      </c>
      <c r="X2400">
        <v>3</v>
      </c>
      <c r="Y2400" t="s">
        <v>120</v>
      </c>
      <c r="Z2400">
        <v>16.664999999999999</v>
      </c>
      <c r="AA2400">
        <v>16.664999999999999</v>
      </c>
    </row>
    <row r="2401" spans="1:27" x14ac:dyDescent="0.25">
      <c r="A2401" t="s">
        <v>2705</v>
      </c>
      <c r="B2401" t="s">
        <v>1967</v>
      </c>
      <c r="C2401" s="8" t="s">
        <v>1968</v>
      </c>
      <c r="D2401">
        <v>1.25</v>
      </c>
      <c r="E2401" t="s">
        <v>206</v>
      </c>
      <c r="F2401" t="s">
        <v>207</v>
      </c>
      <c r="G2401" t="s">
        <v>188</v>
      </c>
      <c r="H2401" t="s">
        <v>189</v>
      </c>
      <c r="I2401" t="s">
        <v>190</v>
      </c>
      <c r="J2401">
        <v>8</v>
      </c>
      <c r="K2401">
        <v>2.5000000000000001E-2</v>
      </c>
      <c r="L2401" t="s">
        <v>88</v>
      </c>
      <c r="M2401" t="s">
        <v>140</v>
      </c>
      <c r="N2401">
        <v>50</v>
      </c>
      <c r="O2401">
        <v>50</v>
      </c>
      <c r="P2401">
        <v>0</v>
      </c>
      <c r="Q2401">
        <v>0</v>
      </c>
      <c r="R2401" t="s">
        <v>309</v>
      </c>
      <c r="S2401">
        <v>1</v>
      </c>
      <c r="T2401">
        <v>1</v>
      </c>
      <c r="U2401">
        <v>0</v>
      </c>
      <c r="V2401" t="s">
        <v>97</v>
      </c>
      <c r="W2401">
        <v>1</v>
      </c>
      <c r="Y2401" t="s">
        <v>140</v>
      </c>
      <c r="Z2401">
        <v>50</v>
      </c>
      <c r="AA2401">
        <v>50</v>
      </c>
    </row>
    <row r="2402" spans="1:27" x14ac:dyDescent="0.25">
      <c r="A2402" t="s">
        <v>2706</v>
      </c>
      <c r="B2402" t="s">
        <v>1967</v>
      </c>
      <c r="C2402" s="8" t="s">
        <v>1968</v>
      </c>
      <c r="D2402">
        <v>0</v>
      </c>
      <c r="E2402" t="s">
        <v>107</v>
      </c>
      <c r="F2402" t="s">
        <v>108</v>
      </c>
      <c r="G2402" t="s">
        <v>85</v>
      </c>
      <c r="H2402" t="s">
        <v>94</v>
      </c>
      <c r="I2402" t="s">
        <v>95</v>
      </c>
      <c r="J2402">
        <v>19</v>
      </c>
      <c r="K2402">
        <v>1.6299999999999999E-2</v>
      </c>
      <c r="L2402" t="s">
        <v>88</v>
      </c>
      <c r="M2402" t="s">
        <v>89</v>
      </c>
      <c r="N2402">
        <v>0</v>
      </c>
      <c r="O2402">
        <v>0</v>
      </c>
      <c r="P2402">
        <v>0</v>
      </c>
      <c r="Q2402">
        <v>0</v>
      </c>
      <c r="R2402" t="s">
        <v>309</v>
      </c>
      <c r="S2402">
        <v>1</v>
      </c>
      <c r="T2402">
        <v>1</v>
      </c>
      <c r="U2402">
        <v>0</v>
      </c>
      <c r="V2402" t="s">
        <v>90</v>
      </c>
      <c r="W2402">
        <v>0</v>
      </c>
      <c r="Y2402" t="s">
        <v>89</v>
      </c>
      <c r="Z2402">
        <v>0</v>
      </c>
      <c r="AA2402">
        <v>0</v>
      </c>
    </row>
    <row r="2403" spans="1:27" x14ac:dyDescent="0.25">
      <c r="A2403" t="s">
        <v>2707</v>
      </c>
      <c r="B2403" t="s">
        <v>1693</v>
      </c>
      <c r="C2403" s="8" t="s">
        <v>1694</v>
      </c>
      <c r="D2403">
        <v>0</v>
      </c>
      <c r="E2403" t="s">
        <v>214</v>
      </c>
      <c r="F2403" t="s">
        <v>215</v>
      </c>
      <c r="G2403" t="s">
        <v>188</v>
      </c>
      <c r="H2403" t="s">
        <v>104</v>
      </c>
      <c r="I2403" t="s">
        <v>204</v>
      </c>
      <c r="J2403">
        <v>10</v>
      </c>
      <c r="K2403">
        <v>4.1700000000000001E-2</v>
      </c>
      <c r="L2403" t="s">
        <v>88</v>
      </c>
      <c r="M2403" t="s">
        <v>89</v>
      </c>
      <c r="N2403">
        <v>0</v>
      </c>
      <c r="O2403">
        <v>0</v>
      </c>
      <c r="P2403">
        <v>0</v>
      </c>
      <c r="Q2403">
        <v>0</v>
      </c>
      <c r="S2403">
        <v>1</v>
      </c>
      <c r="T2403">
        <v>1</v>
      </c>
      <c r="U2403">
        <v>0</v>
      </c>
      <c r="W2403">
        <v>0</v>
      </c>
      <c r="X2403">
        <v>0</v>
      </c>
      <c r="Y2403" t="s">
        <v>89</v>
      </c>
      <c r="Z2403">
        <v>0</v>
      </c>
      <c r="AA2403">
        <v>0</v>
      </c>
    </row>
    <row r="2404" spans="1:27" x14ac:dyDescent="0.25">
      <c r="A2404" t="s">
        <v>2708</v>
      </c>
      <c r="B2404" t="s">
        <v>1967</v>
      </c>
      <c r="C2404" s="8" t="s">
        <v>1968</v>
      </c>
      <c r="D2404">
        <v>0</v>
      </c>
      <c r="E2404" t="s">
        <v>116</v>
      </c>
      <c r="F2404" t="s">
        <v>117</v>
      </c>
      <c r="G2404" t="s">
        <v>85</v>
      </c>
      <c r="H2404" t="s">
        <v>118</v>
      </c>
      <c r="I2404" t="s">
        <v>119</v>
      </c>
      <c r="J2404">
        <v>37</v>
      </c>
      <c r="K2404">
        <v>4.3299999999999998E-2</v>
      </c>
      <c r="L2404" t="s">
        <v>88</v>
      </c>
      <c r="M2404" t="s">
        <v>120</v>
      </c>
      <c r="N2404">
        <v>0</v>
      </c>
      <c r="O2404">
        <v>0</v>
      </c>
      <c r="P2404">
        <v>0</v>
      </c>
      <c r="Q2404">
        <v>0</v>
      </c>
      <c r="R2404" t="s">
        <v>309</v>
      </c>
      <c r="S2404">
        <v>1</v>
      </c>
      <c r="T2404">
        <v>1</v>
      </c>
      <c r="U2404">
        <v>0</v>
      </c>
      <c r="V2404" t="s">
        <v>121</v>
      </c>
      <c r="W2404">
        <v>0</v>
      </c>
      <c r="Y2404" t="s">
        <v>120</v>
      </c>
      <c r="Z2404">
        <v>16.664999999999999</v>
      </c>
      <c r="AA2404">
        <v>0</v>
      </c>
    </row>
    <row r="2405" spans="1:27" x14ac:dyDescent="0.25">
      <c r="A2405" t="s">
        <v>2709</v>
      </c>
      <c r="B2405" t="s">
        <v>1967</v>
      </c>
      <c r="C2405" s="8" t="s">
        <v>1968</v>
      </c>
      <c r="D2405">
        <v>0</v>
      </c>
      <c r="E2405" t="s">
        <v>138</v>
      </c>
      <c r="F2405" t="s">
        <v>139</v>
      </c>
      <c r="G2405" t="s">
        <v>85</v>
      </c>
      <c r="H2405" t="s">
        <v>118</v>
      </c>
      <c r="I2405" t="s">
        <v>119</v>
      </c>
      <c r="J2405">
        <v>39</v>
      </c>
      <c r="K2405">
        <v>4.3299999999999998E-2</v>
      </c>
      <c r="L2405" t="s">
        <v>88</v>
      </c>
      <c r="M2405" t="s">
        <v>140</v>
      </c>
      <c r="N2405">
        <v>0</v>
      </c>
      <c r="O2405">
        <v>0</v>
      </c>
      <c r="P2405">
        <v>0</v>
      </c>
      <c r="Q2405">
        <v>0</v>
      </c>
      <c r="R2405" t="s">
        <v>309</v>
      </c>
      <c r="S2405">
        <v>1</v>
      </c>
      <c r="T2405">
        <v>1</v>
      </c>
      <c r="U2405">
        <v>0</v>
      </c>
      <c r="V2405" t="s">
        <v>90</v>
      </c>
      <c r="W2405">
        <v>0</v>
      </c>
      <c r="Y2405" t="s">
        <v>140</v>
      </c>
      <c r="Z2405">
        <v>50</v>
      </c>
      <c r="AA2405">
        <v>0</v>
      </c>
    </row>
    <row r="2406" spans="1:27" x14ac:dyDescent="0.25">
      <c r="A2406" t="s">
        <v>2710</v>
      </c>
      <c r="B2406" t="s">
        <v>1967</v>
      </c>
      <c r="C2406" s="8" t="s">
        <v>1968</v>
      </c>
      <c r="D2406">
        <v>1.625</v>
      </c>
      <c r="E2406" t="s">
        <v>142</v>
      </c>
      <c r="F2406" t="s">
        <v>143</v>
      </c>
      <c r="G2406" t="s">
        <v>85</v>
      </c>
      <c r="H2406" t="s">
        <v>104</v>
      </c>
      <c r="I2406" t="s">
        <v>105</v>
      </c>
      <c r="J2406">
        <v>33</v>
      </c>
      <c r="K2406">
        <v>3.2500000000000001E-2</v>
      </c>
      <c r="L2406" t="s">
        <v>88</v>
      </c>
      <c r="M2406" t="s">
        <v>268</v>
      </c>
      <c r="N2406">
        <v>50</v>
      </c>
      <c r="O2406">
        <v>50</v>
      </c>
      <c r="P2406">
        <v>0</v>
      </c>
      <c r="Q2406">
        <v>0</v>
      </c>
      <c r="R2406" t="s">
        <v>309</v>
      </c>
      <c r="S2406">
        <v>1</v>
      </c>
      <c r="T2406">
        <v>1</v>
      </c>
      <c r="U2406">
        <v>0</v>
      </c>
      <c r="V2406" t="s">
        <v>97</v>
      </c>
      <c r="W2406">
        <v>1</v>
      </c>
      <c r="Y2406" t="s">
        <v>268</v>
      </c>
      <c r="Z2406">
        <v>50</v>
      </c>
      <c r="AA2406">
        <v>50</v>
      </c>
    </row>
    <row r="2407" spans="1:27" x14ac:dyDescent="0.25">
      <c r="A2407" t="s">
        <v>2711</v>
      </c>
      <c r="B2407" t="s">
        <v>1967</v>
      </c>
      <c r="C2407" s="8" t="s">
        <v>1968</v>
      </c>
      <c r="D2407">
        <v>0</v>
      </c>
      <c r="E2407" t="s">
        <v>145</v>
      </c>
      <c r="F2407" t="s">
        <v>146</v>
      </c>
      <c r="G2407" t="s">
        <v>85</v>
      </c>
      <c r="H2407" t="s">
        <v>86</v>
      </c>
      <c r="I2407" t="s">
        <v>87</v>
      </c>
      <c r="J2407">
        <v>25</v>
      </c>
      <c r="K2407">
        <v>1.8599999999999998E-2</v>
      </c>
      <c r="L2407" t="s">
        <v>88</v>
      </c>
      <c r="M2407" t="s">
        <v>89</v>
      </c>
      <c r="N2407">
        <v>0</v>
      </c>
      <c r="O2407">
        <v>0</v>
      </c>
      <c r="P2407">
        <v>0</v>
      </c>
      <c r="Q2407">
        <v>0</v>
      </c>
      <c r="R2407" t="s">
        <v>309</v>
      </c>
      <c r="S2407">
        <v>1</v>
      </c>
      <c r="T2407">
        <v>1</v>
      </c>
      <c r="U2407">
        <v>0</v>
      </c>
      <c r="V2407" t="s">
        <v>90</v>
      </c>
      <c r="W2407">
        <v>0</v>
      </c>
      <c r="Y2407" t="s">
        <v>89</v>
      </c>
      <c r="Z2407">
        <v>0</v>
      </c>
      <c r="AA2407">
        <v>0</v>
      </c>
    </row>
    <row r="2408" spans="1:27" x14ac:dyDescent="0.25">
      <c r="A2408" t="s">
        <v>2712</v>
      </c>
      <c r="B2408" t="s">
        <v>1967</v>
      </c>
      <c r="C2408" s="8" t="s">
        <v>1968</v>
      </c>
      <c r="D2408">
        <v>0</v>
      </c>
      <c r="E2408" t="s">
        <v>160</v>
      </c>
      <c r="F2408" t="s">
        <v>161</v>
      </c>
      <c r="G2408" t="s">
        <v>85</v>
      </c>
      <c r="H2408" t="s">
        <v>118</v>
      </c>
      <c r="I2408" t="s">
        <v>119</v>
      </c>
      <c r="J2408">
        <v>38</v>
      </c>
      <c r="K2408">
        <v>4.3299999999999998E-2</v>
      </c>
      <c r="L2408" t="s">
        <v>88</v>
      </c>
      <c r="M2408" t="s">
        <v>140</v>
      </c>
      <c r="N2408">
        <v>0</v>
      </c>
      <c r="O2408">
        <v>0</v>
      </c>
      <c r="P2408">
        <v>0</v>
      </c>
      <c r="Q2408">
        <v>0</v>
      </c>
      <c r="R2408" t="s">
        <v>309</v>
      </c>
      <c r="S2408">
        <v>1</v>
      </c>
      <c r="T2408">
        <v>1</v>
      </c>
      <c r="U2408">
        <v>0</v>
      </c>
      <c r="V2408" t="s">
        <v>90</v>
      </c>
      <c r="W2408">
        <v>0</v>
      </c>
      <c r="Y2408" t="s">
        <v>140</v>
      </c>
      <c r="Z2408">
        <v>50</v>
      </c>
      <c r="AA2408">
        <v>0</v>
      </c>
    </row>
    <row r="2409" spans="1:27" x14ac:dyDescent="0.25">
      <c r="A2409" t="s">
        <v>2713</v>
      </c>
      <c r="B2409" t="s">
        <v>1967</v>
      </c>
      <c r="C2409" s="8" t="s">
        <v>1968</v>
      </c>
      <c r="D2409">
        <v>0</v>
      </c>
      <c r="E2409" t="s">
        <v>163</v>
      </c>
      <c r="F2409" t="s">
        <v>164</v>
      </c>
      <c r="G2409" t="s">
        <v>85</v>
      </c>
      <c r="H2409" t="s">
        <v>165</v>
      </c>
      <c r="I2409" t="s">
        <v>166</v>
      </c>
      <c r="J2409">
        <v>29</v>
      </c>
      <c r="K2409">
        <v>2.1700000000000001E-2</v>
      </c>
      <c r="L2409" t="s">
        <v>88</v>
      </c>
      <c r="M2409" t="s">
        <v>140</v>
      </c>
      <c r="N2409">
        <v>0</v>
      </c>
      <c r="O2409">
        <v>0</v>
      </c>
      <c r="P2409">
        <v>0</v>
      </c>
      <c r="Q2409">
        <v>0</v>
      </c>
      <c r="R2409" t="s">
        <v>309</v>
      </c>
      <c r="S2409">
        <v>1</v>
      </c>
      <c r="T2409">
        <v>1</v>
      </c>
      <c r="U2409">
        <v>0</v>
      </c>
      <c r="V2409" t="s">
        <v>90</v>
      </c>
      <c r="W2409">
        <v>0</v>
      </c>
      <c r="Y2409" t="s">
        <v>140</v>
      </c>
      <c r="Z2409">
        <v>50</v>
      </c>
      <c r="AA2409">
        <v>0</v>
      </c>
    </row>
    <row r="2410" spans="1:27" x14ac:dyDescent="0.25">
      <c r="A2410" t="s">
        <v>2714</v>
      </c>
      <c r="B2410" t="s">
        <v>1967</v>
      </c>
      <c r="C2410" s="8" t="s">
        <v>1968</v>
      </c>
      <c r="D2410">
        <v>0</v>
      </c>
      <c r="E2410" t="s">
        <v>168</v>
      </c>
      <c r="F2410" t="s">
        <v>169</v>
      </c>
      <c r="G2410" t="s">
        <v>85</v>
      </c>
      <c r="H2410" t="s">
        <v>165</v>
      </c>
      <c r="I2410" t="s">
        <v>166</v>
      </c>
      <c r="J2410">
        <v>30</v>
      </c>
      <c r="K2410">
        <v>2.1700000000000001E-2</v>
      </c>
      <c r="L2410" t="s">
        <v>88</v>
      </c>
      <c r="M2410" t="s">
        <v>140</v>
      </c>
      <c r="N2410">
        <v>0</v>
      </c>
      <c r="O2410">
        <v>0</v>
      </c>
      <c r="P2410">
        <v>0</v>
      </c>
      <c r="Q2410">
        <v>0</v>
      </c>
      <c r="R2410" t="s">
        <v>309</v>
      </c>
      <c r="S2410">
        <v>1</v>
      </c>
      <c r="T2410">
        <v>1</v>
      </c>
      <c r="U2410">
        <v>0</v>
      </c>
      <c r="V2410" t="s">
        <v>90</v>
      </c>
      <c r="W2410">
        <v>0</v>
      </c>
      <c r="Y2410" t="s">
        <v>140</v>
      </c>
      <c r="Z2410">
        <v>50</v>
      </c>
      <c r="AA2410">
        <v>0</v>
      </c>
    </row>
    <row r="2411" spans="1:27" x14ac:dyDescent="0.25">
      <c r="A2411" t="s">
        <v>2715</v>
      </c>
      <c r="B2411" t="s">
        <v>1967</v>
      </c>
      <c r="C2411" s="8" t="s">
        <v>1968</v>
      </c>
      <c r="D2411">
        <v>0</v>
      </c>
      <c r="E2411" t="s">
        <v>171</v>
      </c>
      <c r="F2411" t="s">
        <v>172</v>
      </c>
      <c r="G2411" t="s">
        <v>85</v>
      </c>
      <c r="H2411" t="s">
        <v>165</v>
      </c>
      <c r="I2411" t="s">
        <v>166</v>
      </c>
      <c r="J2411">
        <v>31</v>
      </c>
      <c r="K2411">
        <v>2.1700000000000001E-2</v>
      </c>
      <c r="L2411" t="s">
        <v>88</v>
      </c>
      <c r="M2411" t="s">
        <v>140</v>
      </c>
      <c r="N2411">
        <v>0</v>
      </c>
      <c r="O2411">
        <v>0</v>
      </c>
      <c r="P2411">
        <v>0</v>
      </c>
      <c r="Q2411">
        <v>0</v>
      </c>
      <c r="R2411" t="s">
        <v>309</v>
      </c>
      <c r="S2411">
        <v>1</v>
      </c>
      <c r="T2411">
        <v>1</v>
      </c>
      <c r="U2411">
        <v>0</v>
      </c>
      <c r="V2411" t="s">
        <v>90</v>
      </c>
      <c r="W2411">
        <v>0</v>
      </c>
      <c r="Y2411" t="s">
        <v>140</v>
      </c>
      <c r="Z2411">
        <v>50</v>
      </c>
      <c r="AA2411">
        <v>0</v>
      </c>
    </row>
    <row r="2412" spans="1:27" x14ac:dyDescent="0.25">
      <c r="A2412" t="s">
        <v>2716</v>
      </c>
      <c r="B2412" t="s">
        <v>1967</v>
      </c>
      <c r="C2412" s="8" t="s">
        <v>1968</v>
      </c>
      <c r="D2412">
        <v>1.085</v>
      </c>
      <c r="E2412" t="s">
        <v>174</v>
      </c>
      <c r="F2412" t="s">
        <v>175</v>
      </c>
      <c r="G2412" t="s">
        <v>85</v>
      </c>
      <c r="H2412" t="s">
        <v>165</v>
      </c>
      <c r="I2412" t="s">
        <v>166</v>
      </c>
      <c r="J2412">
        <v>28</v>
      </c>
      <c r="K2412">
        <v>2.1700000000000001E-2</v>
      </c>
      <c r="L2412" t="s">
        <v>88</v>
      </c>
      <c r="M2412" t="s">
        <v>140</v>
      </c>
      <c r="N2412">
        <v>50</v>
      </c>
      <c r="O2412">
        <v>50</v>
      </c>
      <c r="P2412">
        <v>0</v>
      </c>
      <c r="Q2412">
        <v>0</v>
      </c>
      <c r="R2412" t="s">
        <v>309</v>
      </c>
      <c r="S2412">
        <v>1</v>
      </c>
      <c r="T2412">
        <v>1</v>
      </c>
      <c r="U2412">
        <v>0</v>
      </c>
      <c r="V2412" t="s">
        <v>97</v>
      </c>
      <c r="W2412">
        <v>1</v>
      </c>
      <c r="Y2412" t="s">
        <v>140</v>
      </c>
      <c r="Z2412">
        <v>50</v>
      </c>
      <c r="AA2412">
        <v>50</v>
      </c>
    </row>
    <row r="2413" spans="1:27" x14ac:dyDescent="0.25">
      <c r="A2413" t="s">
        <v>2717</v>
      </c>
      <c r="B2413" t="s">
        <v>1967</v>
      </c>
      <c r="C2413" s="8" t="s">
        <v>1968</v>
      </c>
      <c r="D2413">
        <v>0</v>
      </c>
      <c r="E2413" t="s">
        <v>177</v>
      </c>
      <c r="F2413" t="s">
        <v>178</v>
      </c>
      <c r="G2413" t="s">
        <v>85</v>
      </c>
      <c r="H2413" t="s">
        <v>165</v>
      </c>
      <c r="I2413" t="s">
        <v>166</v>
      </c>
      <c r="J2413">
        <v>27</v>
      </c>
      <c r="K2413">
        <v>2.1700000000000001E-2</v>
      </c>
      <c r="L2413" t="s">
        <v>88</v>
      </c>
      <c r="M2413" t="s">
        <v>140</v>
      </c>
      <c r="N2413">
        <v>0</v>
      </c>
      <c r="O2413">
        <v>0</v>
      </c>
      <c r="P2413">
        <v>0</v>
      </c>
      <c r="Q2413">
        <v>0</v>
      </c>
      <c r="R2413" t="s">
        <v>309</v>
      </c>
      <c r="S2413">
        <v>1</v>
      </c>
      <c r="T2413">
        <v>1</v>
      </c>
      <c r="U2413">
        <v>0</v>
      </c>
      <c r="V2413" t="s">
        <v>90</v>
      </c>
      <c r="W2413">
        <v>0</v>
      </c>
      <c r="Y2413" t="s">
        <v>140</v>
      </c>
      <c r="Z2413">
        <v>50</v>
      </c>
      <c r="AA2413">
        <v>0</v>
      </c>
    </row>
    <row r="2414" spans="1:27" x14ac:dyDescent="0.25">
      <c r="A2414" t="s">
        <v>2718</v>
      </c>
      <c r="B2414" t="s">
        <v>1967</v>
      </c>
      <c r="C2414" s="8" t="s">
        <v>1968</v>
      </c>
      <c r="D2414">
        <v>1.085</v>
      </c>
      <c r="E2414" t="s">
        <v>180</v>
      </c>
      <c r="F2414" t="s">
        <v>181</v>
      </c>
      <c r="G2414" t="s">
        <v>85</v>
      </c>
      <c r="H2414" t="s">
        <v>165</v>
      </c>
      <c r="I2414" t="s">
        <v>166</v>
      </c>
      <c r="J2414">
        <v>32</v>
      </c>
      <c r="K2414">
        <v>2.1700000000000001E-2</v>
      </c>
      <c r="L2414" t="s">
        <v>88</v>
      </c>
      <c r="M2414" t="s">
        <v>140</v>
      </c>
      <c r="N2414">
        <v>50</v>
      </c>
      <c r="O2414">
        <v>50</v>
      </c>
      <c r="P2414">
        <v>0</v>
      </c>
      <c r="Q2414">
        <v>0</v>
      </c>
      <c r="R2414" t="s">
        <v>309</v>
      </c>
      <c r="S2414">
        <v>1</v>
      </c>
      <c r="T2414">
        <v>1</v>
      </c>
      <c r="U2414">
        <v>0</v>
      </c>
      <c r="V2414" t="s">
        <v>97</v>
      </c>
      <c r="W2414">
        <v>1</v>
      </c>
      <c r="Y2414" t="s">
        <v>140</v>
      </c>
      <c r="Z2414">
        <v>50</v>
      </c>
      <c r="AA2414">
        <v>50</v>
      </c>
    </row>
    <row r="2415" spans="1:27" x14ac:dyDescent="0.25">
      <c r="A2415" t="s">
        <v>2719</v>
      </c>
      <c r="B2415" t="s">
        <v>1967</v>
      </c>
      <c r="C2415" s="8" t="s">
        <v>1968</v>
      </c>
      <c r="D2415">
        <v>0</v>
      </c>
      <c r="E2415" t="s">
        <v>183</v>
      </c>
      <c r="F2415" t="s">
        <v>184</v>
      </c>
      <c r="G2415" t="s">
        <v>85</v>
      </c>
      <c r="H2415" t="s">
        <v>104</v>
      </c>
      <c r="I2415" t="s">
        <v>105</v>
      </c>
      <c r="J2415">
        <v>36</v>
      </c>
      <c r="K2415">
        <v>3.2500000000000001E-2</v>
      </c>
      <c r="L2415" t="s">
        <v>88</v>
      </c>
      <c r="M2415" t="s">
        <v>89</v>
      </c>
      <c r="N2415">
        <v>0</v>
      </c>
      <c r="O2415">
        <v>0</v>
      </c>
      <c r="P2415">
        <v>0</v>
      </c>
      <c r="Q2415">
        <v>0</v>
      </c>
      <c r="R2415" t="s">
        <v>309</v>
      </c>
      <c r="S2415">
        <v>1</v>
      </c>
      <c r="T2415">
        <v>1</v>
      </c>
      <c r="U2415">
        <v>0</v>
      </c>
      <c r="V2415" t="s">
        <v>90</v>
      </c>
      <c r="W2415">
        <v>0</v>
      </c>
      <c r="Y2415" t="s">
        <v>89</v>
      </c>
      <c r="Z2415">
        <v>0</v>
      </c>
      <c r="AA2415">
        <v>0</v>
      </c>
    </row>
    <row r="2416" spans="1:27" x14ac:dyDescent="0.25">
      <c r="A2416" t="s">
        <v>2720</v>
      </c>
      <c r="B2416" t="s">
        <v>1967</v>
      </c>
      <c r="C2416" s="8" t="s">
        <v>1968</v>
      </c>
      <c r="D2416">
        <v>1.25</v>
      </c>
      <c r="E2416" t="s">
        <v>186</v>
      </c>
      <c r="F2416" t="s">
        <v>187</v>
      </c>
      <c r="G2416" t="s">
        <v>188</v>
      </c>
      <c r="H2416" t="s">
        <v>189</v>
      </c>
      <c r="I2416" t="s">
        <v>190</v>
      </c>
      <c r="J2416">
        <v>4</v>
      </c>
      <c r="K2416">
        <v>2.5000000000000001E-2</v>
      </c>
      <c r="L2416" t="s">
        <v>88</v>
      </c>
      <c r="M2416" t="s">
        <v>140</v>
      </c>
      <c r="N2416">
        <v>50</v>
      </c>
      <c r="O2416">
        <v>50</v>
      </c>
      <c r="P2416">
        <v>0</v>
      </c>
      <c r="Q2416">
        <v>0</v>
      </c>
      <c r="R2416" t="s">
        <v>309</v>
      </c>
      <c r="S2416">
        <v>1</v>
      </c>
      <c r="T2416">
        <v>1</v>
      </c>
      <c r="U2416">
        <v>0</v>
      </c>
      <c r="V2416" t="s">
        <v>97</v>
      </c>
      <c r="W2416">
        <v>1</v>
      </c>
      <c r="Y2416" t="s">
        <v>140</v>
      </c>
      <c r="Z2416">
        <v>50</v>
      </c>
      <c r="AA2416">
        <v>50</v>
      </c>
    </row>
    <row r="2417" spans="1:27" x14ac:dyDescent="0.25">
      <c r="A2417" t="s">
        <v>2721</v>
      </c>
      <c r="B2417" t="s">
        <v>1967</v>
      </c>
      <c r="C2417" s="8" t="s">
        <v>1968</v>
      </c>
      <c r="D2417">
        <v>1.25</v>
      </c>
      <c r="E2417" t="s">
        <v>192</v>
      </c>
      <c r="F2417" t="s">
        <v>193</v>
      </c>
      <c r="G2417" t="s">
        <v>188</v>
      </c>
      <c r="H2417" t="s">
        <v>189</v>
      </c>
      <c r="I2417" t="s">
        <v>190</v>
      </c>
      <c r="J2417">
        <v>5</v>
      </c>
      <c r="K2417">
        <v>2.5000000000000001E-2</v>
      </c>
      <c r="L2417" t="s">
        <v>88</v>
      </c>
      <c r="M2417" t="s">
        <v>140</v>
      </c>
      <c r="N2417">
        <v>50</v>
      </c>
      <c r="O2417">
        <v>50</v>
      </c>
      <c r="P2417">
        <v>0</v>
      </c>
      <c r="Q2417">
        <v>0</v>
      </c>
      <c r="R2417" t="s">
        <v>309</v>
      </c>
      <c r="S2417">
        <v>1</v>
      </c>
      <c r="T2417">
        <v>1</v>
      </c>
      <c r="U2417">
        <v>0</v>
      </c>
      <c r="V2417" t="s">
        <v>97</v>
      </c>
      <c r="W2417">
        <v>1</v>
      </c>
      <c r="Y2417" t="s">
        <v>140</v>
      </c>
      <c r="Z2417">
        <v>50</v>
      </c>
      <c r="AA2417">
        <v>50</v>
      </c>
    </row>
    <row r="2418" spans="1:27" x14ac:dyDescent="0.25">
      <c r="A2418" t="s">
        <v>2722</v>
      </c>
      <c r="B2418" t="s">
        <v>1967</v>
      </c>
      <c r="C2418" s="8" t="s">
        <v>1968</v>
      </c>
      <c r="D2418">
        <v>1.25</v>
      </c>
      <c r="E2418" t="s">
        <v>195</v>
      </c>
      <c r="F2418" t="s">
        <v>196</v>
      </c>
      <c r="G2418" t="s">
        <v>188</v>
      </c>
      <c r="H2418" t="s">
        <v>189</v>
      </c>
      <c r="I2418" t="s">
        <v>190</v>
      </c>
      <c r="J2418">
        <v>6</v>
      </c>
      <c r="K2418">
        <v>2.5000000000000001E-2</v>
      </c>
      <c r="L2418" t="s">
        <v>88</v>
      </c>
      <c r="M2418" t="s">
        <v>140</v>
      </c>
      <c r="N2418">
        <v>50</v>
      </c>
      <c r="O2418">
        <v>50</v>
      </c>
      <c r="P2418">
        <v>0</v>
      </c>
      <c r="Q2418">
        <v>0</v>
      </c>
      <c r="R2418" t="s">
        <v>309</v>
      </c>
      <c r="S2418">
        <v>1</v>
      </c>
      <c r="T2418">
        <v>1</v>
      </c>
      <c r="U2418">
        <v>0</v>
      </c>
      <c r="V2418" t="s">
        <v>97</v>
      </c>
      <c r="W2418">
        <v>1</v>
      </c>
      <c r="Y2418" t="s">
        <v>140</v>
      </c>
      <c r="Z2418">
        <v>50</v>
      </c>
      <c r="AA2418">
        <v>50</v>
      </c>
    </row>
    <row r="2419" spans="1:27" x14ac:dyDescent="0.25">
      <c r="A2419" t="s">
        <v>2723</v>
      </c>
      <c r="B2419" t="s">
        <v>1967</v>
      </c>
      <c r="C2419" s="8" t="s">
        <v>1968</v>
      </c>
      <c r="D2419">
        <v>2.2197779999999998</v>
      </c>
      <c r="E2419" t="s">
        <v>217</v>
      </c>
      <c r="F2419" t="s">
        <v>218</v>
      </c>
      <c r="G2419" t="s">
        <v>219</v>
      </c>
      <c r="H2419" t="s">
        <v>3</v>
      </c>
      <c r="I2419" t="s">
        <v>3</v>
      </c>
      <c r="J2419">
        <v>1</v>
      </c>
      <c r="K2419">
        <v>3.3300000000000003E-2</v>
      </c>
      <c r="L2419" t="s">
        <v>88</v>
      </c>
      <c r="M2419" t="s">
        <v>221</v>
      </c>
      <c r="N2419">
        <v>66.66</v>
      </c>
      <c r="O2419">
        <v>66.66</v>
      </c>
      <c r="P2419">
        <v>0</v>
      </c>
      <c r="Q2419">
        <v>0</v>
      </c>
      <c r="R2419" t="s">
        <v>309</v>
      </c>
      <c r="S2419">
        <v>1</v>
      </c>
      <c r="T2419">
        <v>1</v>
      </c>
      <c r="U2419">
        <v>0</v>
      </c>
      <c r="W2419">
        <v>0</v>
      </c>
      <c r="X2419">
        <v>66.66</v>
      </c>
      <c r="Y2419" t="s">
        <v>221</v>
      </c>
      <c r="Z2419">
        <v>50</v>
      </c>
      <c r="AA2419">
        <v>66.66</v>
      </c>
    </row>
    <row r="2420" spans="1:27" x14ac:dyDescent="0.25">
      <c r="A2420" t="s">
        <v>2724</v>
      </c>
      <c r="B2420" t="s">
        <v>1967</v>
      </c>
      <c r="C2420" s="8" t="s">
        <v>1968</v>
      </c>
      <c r="D2420">
        <v>1.1098889999999999</v>
      </c>
      <c r="E2420" t="s">
        <v>223</v>
      </c>
      <c r="F2420" t="s">
        <v>224</v>
      </c>
      <c r="G2420" t="s">
        <v>219</v>
      </c>
      <c r="H2420" t="s">
        <v>3</v>
      </c>
      <c r="I2420" t="s">
        <v>3</v>
      </c>
      <c r="J2420">
        <v>3</v>
      </c>
      <c r="K2420">
        <v>3.3300000000000003E-2</v>
      </c>
      <c r="L2420" t="s">
        <v>88</v>
      </c>
      <c r="M2420" t="s">
        <v>221</v>
      </c>
      <c r="N2420">
        <v>33.33</v>
      </c>
      <c r="O2420">
        <v>33.33</v>
      </c>
      <c r="P2420">
        <v>0</v>
      </c>
      <c r="Q2420">
        <v>0</v>
      </c>
      <c r="R2420" t="s">
        <v>309</v>
      </c>
      <c r="S2420">
        <v>1</v>
      </c>
      <c r="T2420">
        <v>1</v>
      </c>
      <c r="U2420">
        <v>0</v>
      </c>
      <c r="W2420">
        <v>0</v>
      </c>
      <c r="X2420">
        <v>33.33</v>
      </c>
      <c r="Y2420" t="s">
        <v>221</v>
      </c>
      <c r="Z2420">
        <v>50</v>
      </c>
      <c r="AA2420">
        <v>33.33</v>
      </c>
    </row>
    <row r="2421" spans="1:27" x14ac:dyDescent="0.25">
      <c r="A2421" t="s">
        <v>2725</v>
      </c>
      <c r="B2421" t="s">
        <v>1967</v>
      </c>
      <c r="C2421" s="8" t="s">
        <v>1968</v>
      </c>
      <c r="D2421">
        <v>2.5308000000000002</v>
      </c>
      <c r="E2421" t="s">
        <v>226</v>
      </c>
      <c r="F2421" t="s">
        <v>227</v>
      </c>
      <c r="G2421" t="s">
        <v>219</v>
      </c>
      <c r="H2421" t="s">
        <v>3</v>
      </c>
      <c r="I2421" t="s">
        <v>3</v>
      </c>
      <c r="J2421">
        <v>2</v>
      </c>
      <c r="K2421">
        <v>3.3300000000000003E-2</v>
      </c>
      <c r="L2421" t="s">
        <v>88</v>
      </c>
      <c r="M2421" t="s">
        <v>221</v>
      </c>
      <c r="N2421">
        <v>76</v>
      </c>
      <c r="O2421">
        <v>76</v>
      </c>
      <c r="P2421">
        <v>0</v>
      </c>
      <c r="Q2421">
        <v>0</v>
      </c>
      <c r="R2421" t="s">
        <v>309</v>
      </c>
      <c r="S2421">
        <v>1</v>
      </c>
      <c r="T2421">
        <v>1</v>
      </c>
      <c r="U2421">
        <v>0</v>
      </c>
      <c r="W2421">
        <v>0</v>
      </c>
      <c r="X2421">
        <v>76</v>
      </c>
      <c r="Y2421" t="s">
        <v>221</v>
      </c>
      <c r="Z2421">
        <v>50</v>
      </c>
      <c r="AA2421">
        <v>76</v>
      </c>
    </row>
    <row r="2422" spans="1:27" x14ac:dyDescent="0.25">
      <c r="A2422" t="s">
        <v>2726</v>
      </c>
      <c r="B2422" t="s">
        <v>1297</v>
      </c>
      <c r="C2422" s="8" t="s">
        <v>1298</v>
      </c>
      <c r="D2422">
        <v>1.8599999999999901</v>
      </c>
      <c r="E2422" t="s">
        <v>83</v>
      </c>
      <c r="F2422" t="s">
        <v>84</v>
      </c>
      <c r="G2422" t="s">
        <v>85</v>
      </c>
      <c r="H2422" t="s">
        <v>86</v>
      </c>
      <c r="I2422" t="s">
        <v>87</v>
      </c>
      <c r="J2422">
        <v>24</v>
      </c>
      <c r="K2422">
        <v>1.8599999999999998E-2</v>
      </c>
      <c r="L2422" t="s">
        <v>211</v>
      </c>
      <c r="M2422" t="s">
        <v>211</v>
      </c>
      <c r="N2422">
        <v>50</v>
      </c>
      <c r="O2422">
        <v>100</v>
      </c>
      <c r="P2422">
        <v>100</v>
      </c>
      <c r="Q2422">
        <v>50</v>
      </c>
      <c r="R2422" t="s">
        <v>212</v>
      </c>
      <c r="S2422">
        <v>1</v>
      </c>
      <c r="T2422">
        <v>1</v>
      </c>
      <c r="U2422">
        <v>50</v>
      </c>
      <c r="AA2422">
        <v>0</v>
      </c>
    </row>
    <row r="2423" spans="1:27" x14ac:dyDescent="0.25">
      <c r="A2423" t="s">
        <v>2727</v>
      </c>
      <c r="B2423" t="s">
        <v>1297</v>
      </c>
      <c r="C2423" s="8" t="s">
        <v>1298</v>
      </c>
      <c r="D2423">
        <v>1.63</v>
      </c>
      <c r="E2423" t="s">
        <v>92</v>
      </c>
      <c r="F2423" t="s">
        <v>93</v>
      </c>
      <c r="G2423" t="s">
        <v>85</v>
      </c>
      <c r="H2423" t="s">
        <v>94</v>
      </c>
      <c r="I2423" t="s">
        <v>95</v>
      </c>
      <c r="J2423">
        <v>13</v>
      </c>
      <c r="K2423">
        <v>1.6299999999999999E-2</v>
      </c>
      <c r="L2423" t="s">
        <v>211</v>
      </c>
      <c r="M2423" t="s">
        <v>211</v>
      </c>
      <c r="N2423">
        <v>50</v>
      </c>
      <c r="O2423">
        <v>100</v>
      </c>
      <c r="P2423">
        <v>100</v>
      </c>
      <c r="Q2423">
        <v>50</v>
      </c>
      <c r="R2423" t="s">
        <v>212</v>
      </c>
      <c r="S2423">
        <v>1</v>
      </c>
      <c r="T2423">
        <v>1</v>
      </c>
      <c r="U2423">
        <v>50</v>
      </c>
      <c r="AA2423">
        <v>0</v>
      </c>
    </row>
    <row r="2424" spans="1:27" x14ac:dyDescent="0.25">
      <c r="A2424" t="s">
        <v>2728</v>
      </c>
      <c r="B2424" t="s">
        <v>1297</v>
      </c>
      <c r="C2424" s="8" t="s">
        <v>1298</v>
      </c>
      <c r="D2424">
        <v>1.2923728813559301</v>
      </c>
      <c r="E2424" t="s">
        <v>206</v>
      </c>
      <c r="F2424" t="s">
        <v>207</v>
      </c>
      <c r="G2424" t="s">
        <v>188</v>
      </c>
      <c r="H2424" t="s">
        <v>189</v>
      </c>
      <c r="I2424" t="s">
        <v>190</v>
      </c>
      <c r="J2424">
        <v>8</v>
      </c>
      <c r="K2424">
        <v>2.5000000000000001E-2</v>
      </c>
      <c r="L2424" t="s">
        <v>211</v>
      </c>
      <c r="M2424" t="s">
        <v>211</v>
      </c>
      <c r="N2424">
        <v>50</v>
      </c>
      <c r="O2424">
        <v>51.694915254199998</v>
      </c>
      <c r="P2424">
        <v>3.3898305084699998</v>
      </c>
      <c r="Q2424">
        <v>1.6949152542399999</v>
      </c>
      <c r="R2424" t="s">
        <v>212</v>
      </c>
      <c r="S2424">
        <v>1</v>
      </c>
      <c r="T2424">
        <v>1</v>
      </c>
      <c r="U2424">
        <v>1.6949152542399999</v>
      </c>
      <c r="AA2424">
        <v>0</v>
      </c>
    </row>
    <row r="2425" spans="1:27" x14ac:dyDescent="0.25">
      <c r="A2425" t="s">
        <v>2729</v>
      </c>
      <c r="B2425" t="s">
        <v>1297</v>
      </c>
      <c r="C2425" s="8" t="s">
        <v>1298</v>
      </c>
      <c r="D2425">
        <v>3.25</v>
      </c>
      <c r="E2425" t="s">
        <v>102</v>
      </c>
      <c r="F2425" t="s">
        <v>103</v>
      </c>
      <c r="G2425" t="s">
        <v>85</v>
      </c>
      <c r="H2425" t="s">
        <v>104</v>
      </c>
      <c r="I2425" t="s">
        <v>105</v>
      </c>
      <c r="J2425">
        <v>34</v>
      </c>
      <c r="K2425">
        <v>3.2500000000000001E-2</v>
      </c>
      <c r="L2425" t="s">
        <v>211</v>
      </c>
      <c r="M2425" t="s">
        <v>211</v>
      </c>
      <c r="N2425">
        <v>50</v>
      </c>
      <c r="O2425">
        <v>100</v>
      </c>
      <c r="P2425">
        <v>100</v>
      </c>
      <c r="Q2425">
        <v>50</v>
      </c>
      <c r="R2425" t="s">
        <v>212</v>
      </c>
      <c r="S2425">
        <v>1</v>
      </c>
      <c r="T2425">
        <v>1</v>
      </c>
      <c r="U2425">
        <v>50</v>
      </c>
      <c r="AA2425">
        <v>0</v>
      </c>
    </row>
    <row r="2426" spans="1:27" x14ac:dyDescent="0.25">
      <c r="A2426" t="s">
        <v>2730</v>
      </c>
      <c r="B2426" t="s">
        <v>1297</v>
      </c>
      <c r="C2426" s="8" t="s">
        <v>1298</v>
      </c>
      <c r="D2426">
        <v>1.63</v>
      </c>
      <c r="E2426" t="s">
        <v>107</v>
      </c>
      <c r="F2426" t="s">
        <v>108</v>
      </c>
      <c r="G2426" t="s">
        <v>85</v>
      </c>
      <c r="H2426" t="s">
        <v>94</v>
      </c>
      <c r="I2426" t="s">
        <v>95</v>
      </c>
      <c r="J2426">
        <v>19</v>
      </c>
      <c r="K2426">
        <v>1.6299999999999999E-2</v>
      </c>
      <c r="L2426" t="s">
        <v>211</v>
      </c>
      <c r="M2426" t="s">
        <v>211</v>
      </c>
      <c r="N2426">
        <v>50</v>
      </c>
      <c r="O2426">
        <v>100</v>
      </c>
      <c r="P2426">
        <v>100</v>
      </c>
      <c r="Q2426">
        <v>50</v>
      </c>
      <c r="R2426" t="s">
        <v>212</v>
      </c>
      <c r="S2426">
        <v>1</v>
      </c>
      <c r="T2426">
        <v>1</v>
      </c>
      <c r="U2426">
        <v>50</v>
      </c>
      <c r="AA2426">
        <v>0</v>
      </c>
    </row>
    <row r="2427" spans="1:27" x14ac:dyDescent="0.25">
      <c r="A2427" t="s">
        <v>2731</v>
      </c>
      <c r="B2427" t="s">
        <v>1297</v>
      </c>
      <c r="C2427" s="8" t="s">
        <v>1298</v>
      </c>
      <c r="D2427">
        <v>1.8599999999999901</v>
      </c>
      <c r="E2427" t="s">
        <v>110</v>
      </c>
      <c r="F2427" t="s">
        <v>111</v>
      </c>
      <c r="G2427" t="s">
        <v>85</v>
      </c>
      <c r="H2427" t="s">
        <v>86</v>
      </c>
      <c r="I2427" t="s">
        <v>87</v>
      </c>
      <c r="J2427">
        <v>20</v>
      </c>
      <c r="K2427">
        <v>1.8599999999999998E-2</v>
      </c>
      <c r="L2427" t="s">
        <v>211</v>
      </c>
      <c r="M2427" t="s">
        <v>211</v>
      </c>
      <c r="N2427">
        <v>50</v>
      </c>
      <c r="O2427">
        <v>100</v>
      </c>
      <c r="P2427">
        <v>100</v>
      </c>
      <c r="Q2427">
        <v>50</v>
      </c>
      <c r="R2427" t="s">
        <v>212</v>
      </c>
      <c r="S2427">
        <v>1</v>
      </c>
      <c r="T2427">
        <v>1</v>
      </c>
      <c r="U2427">
        <v>50</v>
      </c>
      <c r="AA2427">
        <v>0</v>
      </c>
    </row>
    <row r="2428" spans="1:27" x14ac:dyDescent="0.25">
      <c r="A2428" t="s">
        <v>2732</v>
      </c>
      <c r="B2428" t="s">
        <v>1297</v>
      </c>
      <c r="C2428" s="8" t="s">
        <v>1298</v>
      </c>
      <c r="D2428">
        <v>1.63</v>
      </c>
      <c r="E2428" t="s">
        <v>113</v>
      </c>
      <c r="F2428" t="s">
        <v>114</v>
      </c>
      <c r="G2428" t="s">
        <v>85</v>
      </c>
      <c r="H2428" t="s">
        <v>94</v>
      </c>
      <c r="I2428" t="s">
        <v>95</v>
      </c>
      <c r="J2428">
        <v>18</v>
      </c>
      <c r="K2428">
        <v>1.6299999999999999E-2</v>
      </c>
      <c r="L2428" t="s">
        <v>211</v>
      </c>
      <c r="M2428" t="s">
        <v>211</v>
      </c>
      <c r="N2428">
        <v>50</v>
      </c>
      <c r="O2428">
        <v>100</v>
      </c>
      <c r="P2428">
        <v>100</v>
      </c>
      <c r="Q2428">
        <v>50</v>
      </c>
      <c r="R2428" t="s">
        <v>212</v>
      </c>
      <c r="S2428">
        <v>1</v>
      </c>
      <c r="T2428">
        <v>1</v>
      </c>
      <c r="U2428">
        <v>50</v>
      </c>
      <c r="AA2428">
        <v>0</v>
      </c>
    </row>
    <row r="2429" spans="1:27" x14ac:dyDescent="0.25">
      <c r="A2429" t="s">
        <v>2733</v>
      </c>
      <c r="B2429" t="s">
        <v>1297</v>
      </c>
      <c r="C2429" s="8" t="s">
        <v>1298</v>
      </c>
      <c r="D2429">
        <v>1.8599999999999901</v>
      </c>
      <c r="E2429" t="s">
        <v>126</v>
      </c>
      <c r="F2429" t="s">
        <v>127</v>
      </c>
      <c r="G2429" t="s">
        <v>85</v>
      </c>
      <c r="H2429" t="s">
        <v>86</v>
      </c>
      <c r="I2429" t="s">
        <v>87</v>
      </c>
      <c r="J2429">
        <v>22</v>
      </c>
      <c r="K2429">
        <v>1.8599999999999998E-2</v>
      </c>
      <c r="L2429" t="s">
        <v>211</v>
      </c>
      <c r="M2429" t="s">
        <v>211</v>
      </c>
      <c r="N2429">
        <v>50</v>
      </c>
      <c r="O2429">
        <v>100</v>
      </c>
      <c r="P2429">
        <v>100</v>
      </c>
      <c r="Q2429">
        <v>50</v>
      </c>
      <c r="R2429" t="s">
        <v>212</v>
      </c>
      <c r="S2429">
        <v>1</v>
      </c>
      <c r="T2429">
        <v>1</v>
      </c>
      <c r="U2429">
        <v>50</v>
      </c>
      <c r="AA2429">
        <v>0</v>
      </c>
    </row>
    <row r="2430" spans="1:27" x14ac:dyDescent="0.25">
      <c r="A2430" t="s">
        <v>2734</v>
      </c>
      <c r="B2430" t="s">
        <v>1297</v>
      </c>
      <c r="C2430" s="8" t="s">
        <v>1298</v>
      </c>
      <c r="D2430">
        <v>1.8599999999999901</v>
      </c>
      <c r="E2430" t="s">
        <v>132</v>
      </c>
      <c r="F2430" t="s">
        <v>133</v>
      </c>
      <c r="G2430" t="s">
        <v>85</v>
      </c>
      <c r="H2430" t="s">
        <v>86</v>
      </c>
      <c r="I2430" t="s">
        <v>87</v>
      </c>
      <c r="J2430">
        <v>21</v>
      </c>
      <c r="K2430">
        <v>1.8599999999999998E-2</v>
      </c>
      <c r="L2430" t="s">
        <v>211</v>
      </c>
      <c r="M2430" t="s">
        <v>211</v>
      </c>
      <c r="N2430">
        <v>50</v>
      </c>
      <c r="O2430">
        <v>100</v>
      </c>
      <c r="P2430">
        <v>100</v>
      </c>
      <c r="Q2430">
        <v>50</v>
      </c>
      <c r="R2430" t="s">
        <v>212</v>
      </c>
      <c r="S2430">
        <v>1</v>
      </c>
      <c r="T2430">
        <v>1</v>
      </c>
      <c r="U2430">
        <v>50</v>
      </c>
      <c r="AA2430">
        <v>0</v>
      </c>
    </row>
    <row r="2431" spans="1:27" x14ac:dyDescent="0.25">
      <c r="A2431" t="s">
        <v>2735</v>
      </c>
      <c r="B2431" t="s">
        <v>1297</v>
      </c>
      <c r="C2431" s="8" t="s">
        <v>1298</v>
      </c>
      <c r="D2431">
        <v>1.63</v>
      </c>
      <c r="E2431" t="s">
        <v>135</v>
      </c>
      <c r="F2431" t="s">
        <v>136</v>
      </c>
      <c r="G2431" t="s">
        <v>85</v>
      </c>
      <c r="H2431" t="s">
        <v>94</v>
      </c>
      <c r="I2431" t="s">
        <v>95</v>
      </c>
      <c r="J2431">
        <v>14</v>
      </c>
      <c r="K2431">
        <v>1.6299999999999999E-2</v>
      </c>
      <c r="L2431" t="s">
        <v>211</v>
      </c>
      <c r="M2431" t="s">
        <v>211</v>
      </c>
      <c r="N2431">
        <v>50</v>
      </c>
      <c r="O2431">
        <v>100</v>
      </c>
      <c r="P2431">
        <v>100</v>
      </c>
      <c r="Q2431">
        <v>50</v>
      </c>
      <c r="R2431" t="s">
        <v>212</v>
      </c>
      <c r="S2431">
        <v>1</v>
      </c>
      <c r="T2431">
        <v>1</v>
      </c>
      <c r="U2431">
        <v>50</v>
      </c>
      <c r="AA2431">
        <v>0</v>
      </c>
    </row>
    <row r="2432" spans="1:27" x14ac:dyDescent="0.25">
      <c r="A2432" t="s">
        <v>2736</v>
      </c>
      <c r="B2432" t="s">
        <v>1297</v>
      </c>
      <c r="C2432" s="8" t="s">
        <v>1298</v>
      </c>
      <c r="D2432">
        <v>3.25</v>
      </c>
      <c r="E2432" t="s">
        <v>142</v>
      </c>
      <c r="F2432" t="s">
        <v>143</v>
      </c>
      <c r="G2432" t="s">
        <v>85</v>
      </c>
      <c r="H2432" t="s">
        <v>104</v>
      </c>
      <c r="I2432" t="s">
        <v>105</v>
      </c>
      <c r="J2432">
        <v>33</v>
      </c>
      <c r="K2432">
        <v>3.2500000000000001E-2</v>
      </c>
      <c r="L2432" t="s">
        <v>211</v>
      </c>
      <c r="M2432" t="s">
        <v>211</v>
      </c>
      <c r="N2432">
        <v>50</v>
      </c>
      <c r="O2432">
        <v>100</v>
      </c>
      <c r="P2432">
        <v>100</v>
      </c>
      <c r="Q2432">
        <v>50</v>
      </c>
      <c r="R2432" t="s">
        <v>212</v>
      </c>
      <c r="S2432">
        <v>1</v>
      </c>
      <c r="T2432">
        <v>1</v>
      </c>
      <c r="U2432">
        <v>50</v>
      </c>
      <c r="AA2432">
        <v>0</v>
      </c>
    </row>
    <row r="2433" spans="1:27" x14ac:dyDescent="0.25">
      <c r="A2433" t="s">
        <v>2737</v>
      </c>
      <c r="B2433" t="s">
        <v>1297</v>
      </c>
      <c r="C2433" s="8" t="s">
        <v>1298</v>
      </c>
      <c r="D2433">
        <v>1.63</v>
      </c>
      <c r="E2433" t="s">
        <v>151</v>
      </c>
      <c r="F2433" t="s">
        <v>152</v>
      </c>
      <c r="G2433" t="s">
        <v>85</v>
      </c>
      <c r="H2433" t="s">
        <v>94</v>
      </c>
      <c r="I2433" t="s">
        <v>95</v>
      </c>
      <c r="J2433">
        <v>17</v>
      </c>
      <c r="K2433">
        <v>1.6299999999999999E-2</v>
      </c>
      <c r="L2433" t="s">
        <v>211</v>
      </c>
      <c r="M2433" t="s">
        <v>211</v>
      </c>
      <c r="N2433">
        <v>50</v>
      </c>
      <c r="O2433">
        <v>100</v>
      </c>
      <c r="P2433">
        <v>100</v>
      </c>
      <c r="Q2433">
        <v>50</v>
      </c>
      <c r="R2433" t="s">
        <v>212</v>
      </c>
      <c r="S2433">
        <v>1</v>
      </c>
      <c r="T2433">
        <v>1</v>
      </c>
      <c r="U2433">
        <v>50</v>
      </c>
      <c r="AA2433">
        <v>0</v>
      </c>
    </row>
    <row r="2434" spans="1:27" x14ac:dyDescent="0.25">
      <c r="A2434" t="s">
        <v>2738</v>
      </c>
      <c r="B2434" t="s">
        <v>1297</v>
      </c>
      <c r="C2434" s="8" t="s">
        <v>1298</v>
      </c>
      <c r="D2434">
        <v>1.63</v>
      </c>
      <c r="E2434" t="s">
        <v>154</v>
      </c>
      <c r="F2434" t="s">
        <v>155</v>
      </c>
      <c r="G2434" t="s">
        <v>85</v>
      </c>
      <c r="H2434" t="s">
        <v>94</v>
      </c>
      <c r="I2434" t="s">
        <v>95</v>
      </c>
      <c r="J2434">
        <v>12</v>
      </c>
      <c r="K2434">
        <v>1.6299999999999999E-2</v>
      </c>
      <c r="L2434" t="s">
        <v>211</v>
      </c>
      <c r="M2434" t="s">
        <v>211</v>
      </c>
      <c r="N2434">
        <v>50</v>
      </c>
      <c r="O2434">
        <v>100</v>
      </c>
      <c r="P2434">
        <v>100</v>
      </c>
      <c r="Q2434">
        <v>50</v>
      </c>
      <c r="R2434" t="s">
        <v>212</v>
      </c>
      <c r="S2434">
        <v>1</v>
      </c>
      <c r="T2434">
        <v>1</v>
      </c>
      <c r="U2434">
        <v>50</v>
      </c>
      <c r="AA2434">
        <v>0</v>
      </c>
    </row>
    <row r="2435" spans="1:27" x14ac:dyDescent="0.25">
      <c r="A2435" t="s">
        <v>2739</v>
      </c>
      <c r="B2435" t="s">
        <v>1297</v>
      </c>
      <c r="C2435" s="8" t="s">
        <v>1298</v>
      </c>
      <c r="D2435">
        <v>3.25</v>
      </c>
      <c r="E2435" t="s">
        <v>157</v>
      </c>
      <c r="F2435" t="s">
        <v>158</v>
      </c>
      <c r="G2435" t="s">
        <v>85</v>
      </c>
      <c r="H2435" t="s">
        <v>104</v>
      </c>
      <c r="I2435" t="s">
        <v>105</v>
      </c>
      <c r="J2435">
        <v>35</v>
      </c>
      <c r="K2435">
        <v>3.2500000000000001E-2</v>
      </c>
      <c r="L2435" t="s">
        <v>211</v>
      </c>
      <c r="M2435" t="s">
        <v>211</v>
      </c>
      <c r="N2435">
        <v>50</v>
      </c>
      <c r="O2435">
        <v>100</v>
      </c>
      <c r="P2435">
        <v>100</v>
      </c>
      <c r="Q2435">
        <v>50</v>
      </c>
      <c r="R2435" t="s">
        <v>212</v>
      </c>
      <c r="S2435">
        <v>1</v>
      </c>
      <c r="T2435">
        <v>1</v>
      </c>
      <c r="U2435">
        <v>50</v>
      </c>
      <c r="AA2435">
        <v>0</v>
      </c>
    </row>
    <row r="2436" spans="1:27" x14ac:dyDescent="0.25">
      <c r="A2436" t="s">
        <v>2740</v>
      </c>
      <c r="B2436" t="s">
        <v>1297</v>
      </c>
      <c r="C2436" s="8" t="s">
        <v>1298</v>
      </c>
      <c r="D2436">
        <v>2.5</v>
      </c>
      <c r="E2436" t="s">
        <v>186</v>
      </c>
      <c r="F2436" t="s">
        <v>187</v>
      </c>
      <c r="G2436" t="s">
        <v>188</v>
      </c>
      <c r="H2436" t="s">
        <v>189</v>
      </c>
      <c r="I2436" t="s">
        <v>190</v>
      </c>
      <c r="J2436">
        <v>4</v>
      </c>
      <c r="K2436">
        <v>2.5000000000000001E-2</v>
      </c>
      <c r="L2436" t="s">
        <v>211</v>
      </c>
      <c r="M2436" t="s">
        <v>211</v>
      </c>
      <c r="N2436">
        <v>50</v>
      </c>
      <c r="O2436">
        <v>100</v>
      </c>
      <c r="P2436">
        <v>100</v>
      </c>
      <c r="Q2436">
        <v>50</v>
      </c>
      <c r="R2436" t="s">
        <v>212</v>
      </c>
      <c r="S2436">
        <v>1</v>
      </c>
      <c r="T2436">
        <v>1</v>
      </c>
      <c r="U2436">
        <v>50</v>
      </c>
      <c r="AA2436">
        <v>0</v>
      </c>
    </row>
    <row r="2437" spans="1:27" x14ac:dyDescent="0.25">
      <c r="A2437" t="s">
        <v>2741</v>
      </c>
      <c r="B2437" t="s">
        <v>1297</v>
      </c>
      <c r="C2437" s="8" t="s">
        <v>1298</v>
      </c>
      <c r="D2437">
        <v>1.25</v>
      </c>
      <c r="E2437" t="s">
        <v>198</v>
      </c>
      <c r="F2437" t="s">
        <v>199</v>
      </c>
      <c r="G2437" t="s">
        <v>188</v>
      </c>
      <c r="H2437" t="s">
        <v>189</v>
      </c>
      <c r="I2437" t="s">
        <v>190</v>
      </c>
      <c r="J2437">
        <v>7</v>
      </c>
      <c r="K2437">
        <v>2.5000000000000001E-2</v>
      </c>
      <c r="L2437" t="s">
        <v>88</v>
      </c>
      <c r="M2437" t="s">
        <v>140</v>
      </c>
      <c r="N2437">
        <v>50</v>
      </c>
      <c r="O2437">
        <v>50</v>
      </c>
      <c r="P2437">
        <v>0</v>
      </c>
      <c r="Q2437">
        <v>0</v>
      </c>
      <c r="R2437" t="s">
        <v>212</v>
      </c>
      <c r="S2437">
        <v>1</v>
      </c>
      <c r="T2437">
        <v>1</v>
      </c>
      <c r="U2437">
        <v>0</v>
      </c>
      <c r="V2437" t="s">
        <v>97</v>
      </c>
      <c r="W2437">
        <v>1</v>
      </c>
      <c r="Y2437" t="s">
        <v>140</v>
      </c>
      <c r="Z2437">
        <v>50</v>
      </c>
      <c r="AA2437">
        <v>50</v>
      </c>
    </row>
    <row r="2438" spans="1:27" x14ac:dyDescent="0.25">
      <c r="A2438" t="s">
        <v>2742</v>
      </c>
      <c r="B2438" t="s">
        <v>2743</v>
      </c>
      <c r="C2438" s="8">
        <v>41127</v>
      </c>
      <c r="D2438">
        <v>2.085</v>
      </c>
      <c r="E2438" t="s">
        <v>202</v>
      </c>
      <c r="F2438" t="s">
        <v>203</v>
      </c>
      <c r="G2438" t="s">
        <v>188</v>
      </c>
      <c r="H2438" t="s">
        <v>104</v>
      </c>
      <c r="I2438" t="s">
        <v>204</v>
      </c>
      <c r="J2438">
        <v>11</v>
      </c>
      <c r="K2438">
        <v>4.1700000000000001E-2</v>
      </c>
      <c r="L2438" t="s">
        <v>88</v>
      </c>
      <c r="M2438" t="s">
        <v>140</v>
      </c>
      <c r="N2438">
        <v>50</v>
      </c>
      <c r="O2438">
        <v>50</v>
      </c>
      <c r="P2438">
        <v>0</v>
      </c>
      <c r="Q2438">
        <v>0</v>
      </c>
      <c r="R2438" t="s">
        <v>212</v>
      </c>
      <c r="S2438">
        <v>1</v>
      </c>
      <c r="T2438">
        <v>1</v>
      </c>
      <c r="U2438">
        <v>0</v>
      </c>
      <c r="V2438" t="s">
        <v>97</v>
      </c>
      <c r="W2438">
        <v>1</v>
      </c>
      <c r="Y2438" t="s">
        <v>140</v>
      </c>
      <c r="Z2438">
        <v>50</v>
      </c>
      <c r="AA2438">
        <v>50</v>
      </c>
    </row>
    <row r="2439" spans="1:27" x14ac:dyDescent="0.25">
      <c r="A2439" t="s">
        <v>2744</v>
      </c>
      <c r="B2439" t="s">
        <v>1297</v>
      </c>
      <c r="C2439" s="8" t="s">
        <v>1298</v>
      </c>
      <c r="D2439">
        <v>0</v>
      </c>
      <c r="E2439" t="s">
        <v>99</v>
      </c>
      <c r="F2439" t="s">
        <v>100</v>
      </c>
      <c r="G2439" t="s">
        <v>85</v>
      </c>
      <c r="H2439" t="s">
        <v>86</v>
      </c>
      <c r="I2439" t="s">
        <v>87</v>
      </c>
      <c r="J2439">
        <v>26</v>
      </c>
      <c r="K2439">
        <v>1.8599999999999998E-2</v>
      </c>
      <c r="L2439" t="s">
        <v>88</v>
      </c>
      <c r="M2439" t="s">
        <v>89</v>
      </c>
      <c r="N2439">
        <v>0</v>
      </c>
      <c r="O2439">
        <v>0</v>
      </c>
      <c r="P2439">
        <v>0</v>
      </c>
      <c r="Q2439">
        <v>0</v>
      </c>
      <c r="R2439" t="s">
        <v>212</v>
      </c>
      <c r="S2439">
        <v>1</v>
      </c>
      <c r="T2439">
        <v>1</v>
      </c>
      <c r="U2439">
        <v>0</v>
      </c>
      <c r="V2439" t="s">
        <v>90</v>
      </c>
      <c r="W2439">
        <v>0</v>
      </c>
      <c r="Y2439" t="s">
        <v>89</v>
      </c>
      <c r="Z2439">
        <v>0</v>
      </c>
      <c r="AA2439">
        <v>0</v>
      </c>
    </row>
    <row r="2440" spans="1:27" x14ac:dyDescent="0.25">
      <c r="A2440" t="s">
        <v>2745</v>
      </c>
      <c r="B2440" t="s">
        <v>2743</v>
      </c>
      <c r="C2440" s="8">
        <v>41127</v>
      </c>
      <c r="D2440">
        <v>0.463287</v>
      </c>
      <c r="E2440" t="s">
        <v>209</v>
      </c>
      <c r="F2440" t="s">
        <v>210</v>
      </c>
      <c r="G2440" t="s">
        <v>188</v>
      </c>
      <c r="H2440" t="s">
        <v>104</v>
      </c>
      <c r="I2440" t="s">
        <v>204</v>
      </c>
      <c r="J2440">
        <v>9</v>
      </c>
      <c r="K2440">
        <v>4.1700000000000001E-2</v>
      </c>
      <c r="L2440" t="s">
        <v>88</v>
      </c>
      <c r="M2440" t="s">
        <v>96</v>
      </c>
      <c r="N2440">
        <v>11.11</v>
      </c>
      <c r="O2440">
        <v>11.11</v>
      </c>
      <c r="P2440">
        <v>0</v>
      </c>
      <c r="Q2440">
        <v>0</v>
      </c>
      <c r="R2440" t="s">
        <v>212</v>
      </c>
      <c r="S2440">
        <v>1</v>
      </c>
      <c r="T2440">
        <v>1</v>
      </c>
      <c r="U2440">
        <v>0</v>
      </c>
      <c r="W2440">
        <v>0</v>
      </c>
      <c r="X2440">
        <v>1</v>
      </c>
      <c r="Y2440" t="s">
        <v>96</v>
      </c>
      <c r="Z2440">
        <v>33.33</v>
      </c>
      <c r="AA2440">
        <v>11.11</v>
      </c>
    </row>
    <row r="2441" spans="1:27" x14ac:dyDescent="0.25">
      <c r="A2441" t="s">
        <v>2746</v>
      </c>
      <c r="B2441" t="s">
        <v>2743</v>
      </c>
      <c r="C2441" s="8">
        <v>41127</v>
      </c>
      <c r="D2441">
        <v>0.463287</v>
      </c>
      <c r="E2441" t="s">
        <v>214</v>
      </c>
      <c r="F2441" t="s">
        <v>215</v>
      </c>
      <c r="G2441" t="s">
        <v>188</v>
      </c>
      <c r="H2441" t="s">
        <v>104</v>
      </c>
      <c r="I2441" t="s">
        <v>204</v>
      </c>
      <c r="J2441">
        <v>10</v>
      </c>
      <c r="K2441">
        <v>4.1700000000000001E-2</v>
      </c>
      <c r="L2441" t="s">
        <v>88</v>
      </c>
      <c r="M2441" t="s">
        <v>96</v>
      </c>
      <c r="N2441">
        <v>11.11</v>
      </c>
      <c r="O2441">
        <v>11.11</v>
      </c>
      <c r="P2441">
        <v>0</v>
      </c>
      <c r="Q2441">
        <v>0</v>
      </c>
      <c r="R2441" t="s">
        <v>212</v>
      </c>
      <c r="S2441">
        <v>1</v>
      </c>
      <c r="T2441">
        <v>1</v>
      </c>
      <c r="U2441">
        <v>0</v>
      </c>
      <c r="W2441">
        <v>0</v>
      </c>
      <c r="X2441">
        <v>1</v>
      </c>
      <c r="Y2441" t="s">
        <v>96</v>
      </c>
      <c r="Z2441">
        <v>33.33</v>
      </c>
      <c r="AA2441">
        <v>11.11</v>
      </c>
    </row>
    <row r="2442" spans="1:27" x14ac:dyDescent="0.25">
      <c r="A2442" t="s">
        <v>2747</v>
      </c>
      <c r="B2442" t="s">
        <v>1297</v>
      </c>
      <c r="C2442" s="8" t="s">
        <v>1298</v>
      </c>
      <c r="D2442">
        <v>0</v>
      </c>
      <c r="E2442" t="s">
        <v>116</v>
      </c>
      <c r="F2442" t="s">
        <v>117</v>
      </c>
      <c r="G2442" t="s">
        <v>85</v>
      </c>
      <c r="H2442" t="s">
        <v>118</v>
      </c>
      <c r="I2442" t="s">
        <v>119</v>
      </c>
      <c r="J2442">
        <v>37</v>
      </c>
      <c r="K2442">
        <v>4.3299999999999998E-2</v>
      </c>
      <c r="L2442" t="s">
        <v>88</v>
      </c>
      <c r="M2442" t="s">
        <v>96</v>
      </c>
      <c r="N2442">
        <v>0</v>
      </c>
      <c r="O2442">
        <v>0</v>
      </c>
      <c r="P2442">
        <v>0</v>
      </c>
      <c r="Q2442">
        <v>0</v>
      </c>
      <c r="R2442" t="s">
        <v>212</v>
      </c>
      <c r="S2442">
        <v>1</v>
      </c>
      <c r="T2442">
        <v>1</v>
      </c>
      <c r="U2442">
        <v>0</v>
      </c>
      <c r="V2442" t="s">
        <v>121</v>
      </c>
      <c r="W2442">
        <v>0</v>
      </c>
      <c r="Y2442" t="s">
        <v>96</v>
      </c>
      <c r="Z2442">
        <v>33.33</v>
      </c>
      <c r="AA2442">
        <v>0</v>
      </c>
    </row>
    <row r="2443" spans="1:27" x14ac:dyDescent="0.25">
      <c r="A2443" t="s">
        <v>2748</v>
      </c>
      <c r="B2443" t="s">
        <v>1297</v>
      </c>
      <c r="C2443" s="8" t="s">
        <v>1298</v>
      </c>
      <c r="D2443">
        <v>0.61993799999999899</v>
      </c>
      <c r="E2443" t="s">
        <v>123</v>
      </c>
      <c r="F2443" t="s">
        <v>124</v>
      </c>
      <c r="G2443" t="s">
        <v>85</v>
      </c>
      <c r="H2443" t="s">
        <v>86</v>
      </c>
      <c r="I2443" t="s">
        <v>87</v>
      </c>
      <c r="J2443">
        <v>23</v>
      </c>
      <c r="K2443">
        <v>1.8599999999999998E-2</v>
      </c>
      <c r="L2443" t="s">
        <v>88</v>
      </c>
      <c r="M2443" t="s">
        <v>96</v>
      </c>
      <c r="N2443">
        <v>33.33</v>
      </c>
      <c r="O2443">
        <v>33.33</v>
      </c>
      <c r="P2443">
        <v>0</v>
      </c>
      <c r="Q2443">
        <v>0</v>
      </c>
      <c r="R2443" t="s">
        <v>212</v>
      </c>
      <c r="S2443">
        <v>1</v>
      </c>
      <c r="T2443">
        <v>1</v>
      </c>
      <c r="U2443">
        <v>0</v>
      </c>
      <c r="V2443" t="s">
        <v>97</v>
      </c>
      <c r="W2443">
        <v>1</v>
      </c>
      <c r="Y2443" t="s">
        <v>96</v>
      </c>
      <c r="Z2443">
        <v>33.33</v>
      </c>
      <c r="AA2443">
        <v>33.33</v>
      </c>
    </row>
    <row r="2444" spans="1:27" x14ac:dyDescent="0.25">
      <c r="A2444" t="s">
        <v>2749</v>
      </c>
      <c r="B2444" t="s">
        <v>1297</v>
      </c>
      <c r="C2444" s="8" t="s">
        <v>1298</v>
      </c>
      <c r="D2444">
        <v>0.54327899999999996</v>
      </c>
      <c r="E2444" t="s">
        <v>129</v>
      </c>
      <c r="F2444" t="s">
        <v>130</v>
      </c>
      <c r="G2444" t="s">
        <v>85</v>
      </c>
      <c r="H2444" t="s">
        <v>94</v>
      </c>
      <c r="I2444" t="s">
        <v>95</v>
      </c>
      <c r="J2444">
        <v>15</v>
      </c>
      <c r="K2444">
        <v>1.6299999999999999E-2</v>
      </c>
      <c r="L2444" t="s">
        <v>88</v>
      </c>
      <c r="M2444" t="s">
        <v>96</v>
      </c>
      <c r="N2444">
        <v>33.33</v>
      </c>
      <c r="O2444">
        <v>33.33</v>
      </c>
      <c r="P2444">
        <v>0</v>
      </c>
      <c r="Q2444">
        <v>0</v>
      </c>
      <c r="R2444" t="s">
        <v>212</v>
      </c>
      <c r="S2444">
        <v>1</v>
      </c>
      <c r="T2444">
        <v>1</v>
      </c>
      <c r="U2444">
        <v>0</v>
      </c>
      <c r="V2444" t="s">
        <v>97</v>
      </c>
      <c r="W2444">
        <v>1</v>
      </c>
      <c r="Y2444" t="s">
        <v>96</v>
      </c>
      <c r="Z2444">
        <v>33.33</v>
      </c>
      <c r="AA2444">
        <v>33.33</v>
      </c>
    </row>
    <row r="2445" spans="1:27" x14ac:dyDescent="0.25">
      <c r="A2445" t="s">
        <v>2750</v>
      </c>
      <c r="B2445" t="s">
        <v>1297</v>
      </c>
      <c r="C2445" s="8" t="s">
        <v>1298</v>
      </c>
      <c r="D2445">
        <v>0</v>
      </c>
      <c r="E2445" t="s">
        <v>138</v>
      </c>
      <c r="F2445" t="s">
        <v>139</v>
      </c>
      <c r="G2445" t="s">
        <v>85</v>
      </c>
      <c r="H2445" t="s">
        <v>118</v>
      </c>
      <c r="I2445" t="s">
        <v>119</v>
      </c>
      <c r="J2445">
        <v>39</v>
      </c>
      <c r="K2445">
        <v>4.3299999999999998E-2</v>
      </c>
      <c r="L2445" t="s">
        <v>88</v>
      </c>
      <c r="M2445" t="s">
        <v>140</v>
      </c>
      <c r="N2445">
        <v>0</v>
      </c>
      <c r="O2445">
        <v>0</v>
      </c>
      <c r="P2445">
        <v>0</v>
      </c>
      <c r="Q2445">
        <v>0</v>
      </c>
      <c r="R2445" t="s">
        <v>212</v>
      </c>
      <c r="S2445">
        <v>1</v>
      </c>
      <c r="T2445">
        <v>1</v>
      </c>
      <c r="U2445">
        <v>0</v>
      </c>
      <c r="V2445" t="s">
        <v>90</v>
      </c>
      <c r="W2445">
        <v>0</v>
      </c>
      <c r="Y2445" t="s">
        <v>140</v>
      </c>
      <c r="Z2445">
        <v>50</v>
      </c>
      <c r="AA2445">
        <v>0</v>
      </c>
    </row>
    <row r="2446" spans="1:27" x14ac:dyDescent="0.25">
      <c r="A2446" t="s">
        <v>2751</v>
      </c>
      <c r="B2446" t="s">
        <v>1297</v>
      </c>
      <c r="C2446" s="8" t="s">
        <v>1298</v>
      </c>
      <c r="D2446">
        <v>0</v>
      </c>
      <c r="E2446" t="s">
        <v>145</v>
      </c>
      <c r="F2446" t="s">
        <v>146</v>
      </c>
      <c r="G2446" t="s">
        <v>85</v>
      </c>
      <c r="H2446" t="s">
        <v>86</v>
      </c>
      <c r="I2446" t="s">
        <v>87</v>
      </c>
      <c r="J2446">
        <v>25</v>
      </c>
      <c r="K2446">
        <v>1.8599999999999998E-2</v>
      </c>
      <c r="L2446" t="s">
        <v>88</v>
      </c>
      <c r="M2446" t="s">
        <v>96</v>
      </c>
      <c r="N2446">
        <v>0</v>
      </c>
      <c r="O2446">
        <v>0</v>
      </c>
      <c r="P2446">
        <v>0</v>
      </c>
      <c r="Q2446">
        <v>0</v>
      </c>
      <c r="R2446" t="s">
        <v>212</v>
      </c>
      <c r="S2446">
        <v>1</v>
      </c>
      <c r="T2446">
        <v>1</v>
      </c>
      <c r="U2446">
        <v>0</v>
      </c>
      <c r="V2446" t="s">
        <v>121</v>
      </c>
      <c r="W2446">
        <v>0</v>
      </c>
      <c r="Y2446" t="s">
        <v>96</v>
      </c>
      <c r="Z2446">
        <v>33.33</v>
      </c>
      <c r="AA2446">
        <v>0</v>
      </c>
    </row>
    <row r="2447" spans="1:27" x14ac:dyDescent="0.25">
      <c r="A2447" t="s">
        <v>2752</v>
      </c>
      <c r="B2447" t="s">
        <v>1297</v>
      </c>
      <c r="C2447" s="8" t="s">
        <v>1298</v>
      </c>
      <c r="D2447">
        <v>0</v>
      </c>
      <c r="E2447" t="s">
        <v>148</v>
      </c>
      <c r="F2447" t="s">
        <v>149</v>
      </c>
      <c r="G2447" t="s">
        <v>85</v>
      </c>
      <c r="H2447" t="s">
        <v>94</v>
      </c>
      <c r="I2447" t="s">
        <v>95</v>
      </c>
      <c r="J2447">
        <v>16</v>
      </c>
      <c r="K2447">
        <v>1.6299999999999999E-2</v>
      </c>
      <c r="L2447" t="s">
        <v>88</v>
      </c>
      <c r="M2447" t="s">
        <v>89</v>
      </c>
      <c r="N2447">
        <v>0</v>
      </c>
      <c r="O2447">
        <v>0</v>
      </c>
      <c r="P2447">
        <v>0</v>
      </c>
      <c r="Q2447">
        <v>0</v>
      </c>
      <c r="R2447" t="s">
        <v>212</v>
      </c>
      <c r="S2447">
        <v>1</v>
      </c>
      <c r="T2447">
        <v>1</v>
      </c>
      <c r="U2447">
        <v>0</v>
      </c>
      <c r="V2447" t="s">
        <v>90</v>
      </c>
      <c r="W2447">
        <v>0</v>
      </c>
      <c r="Y2447" t="s">
        <v>89</v>
      </c>
      <c r="Z2447">
        <v>0</v>
      </c>
      <c r="AA2447">
        <v>0</v>
      </c>
    </row>
    <row r="2448" spans="1:27" x14ac:dyDescent="0.25">
      <c r="A2448" t="s">
        <v>2753</v>
      </c>
      <c r="B2448" t="s">
        <v>1297</v>
      </c>
      <c r="C2448" s="8" t="s">
        <v>1298</v>
      </c>
      <c r="D2448">
        <v>0</v>
      </c>
      <c r="E2448" t="s">
        <v>160</v>
      </c>
      <c r="F2448" t="s">
        <v>161</v>
      </c>
      <c r="G2448" t="s">
        <v>85</v>
      </c>
      <c r="H2448" t="s">
        <v>118</v>
      </c>
      <c r="I2448" t="s">
        <v>119</v>
      </c>
      <c r="J2448">
        <v>38</v>
      </c>
      <c r="K2448">
        <v>4.3299999999999998E-2</v>
      </c>
      <c r="L2448" t="s">
        <v>88</v>
      </c>
      <c r="M2448" t="s">
        <v>140</v>
      </c>
      <c r="N2448">
        <v>0</v>
      </c>
      <c r="O2448">
        <v>0</v>
      </c>
      <c r="P2448">
        <v>0</v>
      </c>
      <c r="Q2448">
        <v>0</v>
      </c>
      <c r="R2448" t="s">
        <v>212</v>
      </c>
      <c r="S2448">
        <v>1</v>
      </c>
      <c r="T2448">
        <v>1</v>
      </c>
      <c r="U2448">
        <v>0</v>
      </c>
      <c r="V2448" t="s">
        <v>90</v>
      </c>
      <c r="W2448">
        <v>0</v>
      </c>
      <c r="Y2448" t="s">
        <v>140</v>
      </c>
      <c r="Z2448">
        <v>50</v>
      </c>
      <c r="AA2448">
        <v>0</v>
      </c>
    </row>
    <row r="2449" spans="1:27" x14ac:dyDescent="0.25">
      <c r="A2449" t="s">
        <v>2754</v>
      </c>
      <c r="B2449" t="s">
        <v>1297</v>
      </c>
      <c r="C2449" s="8" t="s">
        <v>1298</v>
      </c>
      <c r="D2449">
        <v>1.085</v>
      </c>
      <c r="E2449" t="s">
        <v>163</v>
      </c>
      <c r="F2449" t="s">
        <v>164</v>
      </c>
      <c r="G2449" t="s">
        <v>85</v>
      </c>
      <c r="H2449" t="s">
        <v>165</v>
      </c>
      <c r="I2449" t="s">
        <v>166</v>
      </c>
      <c r="J2449">
        <v>29</v>
      </c>
      <c r="K2449">
        <v>2.1700000000000001E-2</v>
      </c>
      <c r="L2449" t="s">
        <v>88</v>
      </c>
      <c r="M2449" t="s">
        <v>140</v>
      </c>
      <c r="N2449">
        <v>50</v>
      </c>
      <c r="O2449">
        <v>50</v>
      </c>
      <c r="P2449">
        <v>0</v>
      </c>
      <c r="Q2449">
        <v>0</v>
      </c>
      <c r="R2449" t="s">
        <v>212</v>
      </c>
      <c r="S2449">
        <v>1</v>
      </c>
      <c r="T2449">
        <v>1</v>
      </c>
      <c r="U2449">
        <v>0</v>
      </c>
      <c r="V2449" t="s">
        <v>97</v>
      </c>
      <c r="W2449">
        <v>1</v>
      </c>
      <c r="Y2449" t="s">
        <v>140</v>
      </c>
      <c r="Z2449">
        <v>50</v>
      </c>
      <c r="AA2449">
        <v>50</v>
      </c>
    </row>
    <row r="2450" spans="1:27" x14ac:dyDescent="0.25">
      <c r="A2450" t="s">
        <v>2755</v>
      </c>
      <c r="B2450" t="s">
        <v>1297</v>
      </c>
      <c r="C2450" s="8" t="s">
        <v>1298</v>
      </c>
      <c r="D2450">
        <v>0</v>
      </c>
      <c r="E2450" t="s">
        <v>168</v>
      </c>
      <c r="F2450" t="s">
        <v>169</v>
      </c>
      <c r="G2450" t="s">
        <v>85</v>
      </c>
      <c r="H2450" t="s">
        <v>165</v>
      </c>
      <c r="I2450" t="s">
        <v>166</v>
      </c>
      <c r="J2450">
        <v>30</v>
      </c>
      <c r="K2450">
        <v>2.1700000000000001E-2</v>
      </c>
      <c r="L2450" t="s">
        <v>88</v>
      </c>
      <c r="M2450" t="s">
        <v>140</v>
      </c>
      <c r="N2450">
        <v>0</v>
      </c>
      <c r="O2450">
        <v>0</v>
      </c>
      <c r="P2450">
        <v>0</v>
      </c>
      <c r="Q2450">
        <v>0</v>
      </c>
      <c r="R2450" t="s">
        <v>212</v>
      </c>
      <c r="S2450">
        <v>1</v>
      </c>
      <c r="T2450">
        <v>1</v>
      </c>
      <c r="U2450">
        <v>0</v>
      </c>
      <c r="V2450" t="s">
        <v>90</v>
      </c>
      <c r="W2450">
        <v>0</v>
      </c>
      <c r="Y2450" t="s">
        <v>140</v>
      </c>
      <c r="Z2450">
        <v>50</v>
      </c>
      <c r="AA2450">
        <v>0</v>
      </c>
    </row>
    <row r="2451" spans="1:27" x14ac:dyDescent="0.25">
      <c r="A2451" t="s">
        <v>2756</v>
      </c>
      <c r="B2451" t="s">
        <v>1297</v>
      </c>
      <c r="C2451" s="8" t="s">
        <v>1298</v>
      </c>
      <c r="D2451">
        <v>1.085</v>
      </c>
      <c r="E2451" t="s">
        <v>171</v>
      </c>
      <c r="F2451" t="s">
        <v>172</v>
      </c>
      <c r="G2451" t="s">
        <v>85</v>
      </c>
      <c r="H2451" t="s">
        <v>165</v>
      </c>
      <c r="I2451" t="s">
        <v>166</v>
      </c>
      <c r="J2451">
        <v>31</v>
      </c>
      <c r="K2451">
        <v>2.1700000000000001E-2</v>
      </c>
      <c r="L2451" t="s">
        <v>88</v>
      </c>
      <c r="M2451" t="s">
        <v>140</v>
      </c>
      <c r="N2451">
        <v>50</v>
      </c>
      <c r="O2451">
        <v>50</v>
      </c>
      <c r="P2451">
        <v>0</v>
      </c>
      <c r="Q2451">
        <v>0</v>
      </c>
      <c r="R2451" t="s">
        <v>212</v>
      </c>
      <c r="S2451">
        <v>1</v>
      </c>
      <c r="T2451">
        <v>1</v>
      </c>
      <c r="U2451">
        <v>0</v>
      </c>
      <c r="V2451" t="s">
        <v>97</v>
      </c>
      <c r="W2451">
        <v>1</v>
      </c>
      <c r="Y2451" t="s">
        <v>140</v>
      </c>
      <c r="Z2451">
        <v>50</v>
      </c>
      <c r="AA2451">
        <v>50</v>
      </c>
    </row>
    <row r="2452" spans="1:27" x14ac:dyDescent="0.25">
      <c r="A2452" t="s">
        <v>2757</v>
      </c>
      <c r="B2452" t="s">
        <v>1297</v>
      </c>
      <c r="C2452" s="8" t="s">
        <v>1298</v>
      </c>
      <c r="D2452">
        <v>0</v>
      </c>
      <c r="E2452" t="s">
        <v>174</v>
      </c>
      <c r="F2452" t="s">
        <v>175</v>
      </c>
      <c r="G2452" t="s">
        <v>85</v>
      </c>
      <c r="H2452" t="s">
        <v>165</v>
      </c>
      <c r="I2452" t="s">
        <v>166</v>
      </c>
      <c r="J2452">
        <v>28</v>
      </c>
      <c r="K2452">
        <v>2.1700000000000001E-2</v>
      </c>
      <c r="L2452" t="s">
        <v>88</v>
      </c>
      <c r="M2452" t="s">
        <v>140</v>
      </c>
      <c r="N2452">
        <v>0</v>
      </c>
      <c r="O2452">
        <v>0</v>
      </c>
      <c r="P2452">
        <v>0</v>
      </c>
      <c r="Q2452">
        <v>0</v>
      </c>
      <c r="R2452" t="s">
        <v>212</v>
      </c>
      <c r="S2452">
        <v>1</v>
      </c>
      <c r="T2452">
        <v>1</v>
      </c>
      <c r="U2452">
        <v>0</v>
      </c>
      <c r="V2452" t="s">
        <v>121</v>
      </c>
      <c r="W2452">
        <v>0</v>
      </c>
      <c r="Y2452" t="s">
        <v>140</v>
      </c>
      <c r="Z2452">
        <v>50</v>
      </c>
      <c r="AA2452">
        <v>0</v>
      </c>
    </row>
    <row r="2453" spans="1:27" x14ac:dyDescent="0.25">
      <c r="A2453" t="s">
        <v>2758</v>
      </c>
      <c r="B2453" t="s">
        <v>1297</v>
      </c>
      <c r="C2453" s="8" t="s">
        <v>1298</v>
      </c>
      <c r="D2453">
        <v>0</v>
      </c>
      <c r="E2453" t="s">
        <v>177</v>
      </c>
      <c r="F2453" t="s">
        <v>178</v>
      </c>
      <c r="G2453" t="s">
        <v>85</v>
      </c>
      <c r="H2453" t="s">
        <v>165</v>
      </c>
      <c r="I2453" t="s">
        <v>166</v>
      </c>
      <c r="J2453">
        <v>27</v>
      </c>
      <c r="K2453">
        <v>2.1700000000000001E-2</v>
      </c>
      <c r="L2453" t="s">
        <v>88</v>
      </c>
      <c r="M2453" t="s">
        <v>140</v>
      </c>
      <c r="N2453">
        <v>0</v>
      </c>
      <c r="O2453">
        <v>0</v>
      </c>
      <c r="P2453">
        <v>0</v>
      </c>
      <c r="Q2453">
        <v>0</v>
      </c>
      <c r="R2453" t="s">
        <v>212</v>
      </c>
      <c r="S2453">
        <v>1</v>
      </c>
      <c r="T2453">
        <v>1</v>
      </c>
      <c r="U2453">
        <v>0</v>
      </c>
      <c r="V2453" t="s">
        <v>90</v>
      </c>
      <c r="W2453">
        <v>0</v>
      </c>
      <c r="Y2453" t="s">
        <v>140</v>
      </c>
      <c r="Z2453">
        <v>50</v>
      </c>
      <c r="AA2453">
        <v>0</v>
      </c>
    </row>
    <row r="2454" spans="1:27" x14ac:dyDescent="0.25">
      <c r="A2454" t="s">
        <v>2759</v>
      </c>
      <c r="B2454" t="s">
        <v>1297</v>
      </c>
      <c r="C2454" s="8" t="s">
        <v>1298</v>
      </c>
      <c r="D2454">
        <v>1.085</v>
      </c>
      <c r="E2454" t="s">
        <v>180</v>
      </c>
      <c r="F2454" t="s">
        <v>181</v>
      </c>
      <c r="G2454" t="s">
        <v>85</v>
      </c>
      <c r="H2454" t="s">
        <v>165</v>
      </c>
      <c r="I2454" t="s">
        <v>166</v>
      </c>
      <c r="J2454">
        <v>32</v>
      </c>
      <c r="K2454">
        <v>2.1700000000000001E-2</v>
      </c>
      <c r="L2454" t="s">
        <v>88</v>
      </c>
      <c r="M2454" t="s">
        <v>140</v>
      </c>
      <c r="N2454">
        <v>50</v>
      </c>
      <c r="O2454">
        <v>50</v>
      </c>
      <c r="P2454">
        <v>0</v>
      </c>
      <c r="Q2454">
        <v>0</v>
      </c>
      <c r="R2454" t="s">
        <v>212</v>
      </c>
      <c r="S2454">
        <v>1</v>
      </c>
      <c r="T2454">
        <v>1</v>
      </c>
      <c r="U2454">
        <v>0</v>
      </c>
      <c r="V2454" t="s">
        <v>97</v>
      </c>
      <c r="W2454">
        <v>1</v>
      </c>
      <c r="Y2454" t="s">
        <v>140</v>
      </c>
      <c r="Z2454">
        <v>50</v>
      </c>
      <c r="AA2454">
        <v>50</v>
      </c>
    </row>
    <row r="2455" spans="1:27" x14ac:dyDescent="0.25">
      <c r="A2455" t="s">
        <v>2760</v>
      </c>
      <c r="B2455" t="s">
        <v>1297</v>
      </c>
      <c r="C2455" s="8" t="s">
        <v>1298</v>
      </c>
      <c r="D2455">
        <v>0</v>
      </c>
      <c r="E2455" t="s">
        <v>183</v>
      </c>
      <c r="F2455" t="s">
        <v>184</v>
      </c>
      <c r="G2455" t="s">
        <v>85</v>
      </c>
      <c r="H2455" t="s">
        <v>104</v>
      </c>
      <c r="I2455" t="s">
        <v>105</v>
      </c>
      <c r="J2455">
        <v>36</v>
      </c>
      <c r="K2455">
        <v>3.2500000000000001E-2</v>
      </c>
      <c r="L2455" t="s">
        <v>88</v>
      </c>
      <c r="M2455" t="s">
        <v>89</v>
      </c>
      <c r="N2455">
        <v>0</v>
      </c>
      <c r="O2455">
        <v>0</v>
      </c>
      <c r="P2455">
        <v>0</v>
      </c>
      <c r="Q2455">
        <v>0</v>
      </c>
      <c r="R2455" t="s">
        <v>212</v>
      </c>
      <c r="S2455">
        <v>1</v>
      </c>
      <c r="T2455">
        <v>1</v>
      </c>
      <c r="U2455">
        <v>0</v>
      </c>
      <c r="V2455" t="s">
        <v>90</v>
      </c>
      <c r="W2455">
        <v>0</v>
      </c>
      <c r="Y2455" t="s">
        <v>89</v>
      </c>
      <c r="Z2455">
        <v>0</v>
      </c>
      <c r="AA2455">
        <v>0</v>
      </c>
    </row>
    <row r="2456" spans="1:27" x14ac:dyDescent="0.25">
      <c r="A2456" t="s">
        <v>2761</v>
      </c>
      <c r="B2456" t="s">
        <v>1297</v>
      </c>
      <c r="C2456" s="8" t="s">
        <v>1298</v>
      </c>
      <c r="D2456">
        <v>1.25</v>
      </c>
      <c r="E2456" t="s">
        <v>192</v>
      </c>
      <c r="F2456" t="s">
        <v>193</v>
      </c>
      <c r="G2456" t="s">
        <v>188</v>
      </c>
      <c r="H2456" t="s">
        <v>189</v>
      </c>
      <c r="I2456" t="s">
        <v>190</v>
      </c>
      <c r="J2456">
        <v>5</v>
      </c>
      <c r="K2456">
        <v>2.5000000000000001E-2</v>
      </c>
      <c r="L2456" t="s">
        <v>88</v>
      </c>
      <c r="M2456" t="s">
        <v>140</v>
      </c>
      <c r="N2456">
        <v>50</v>
      </c>
      <c r="O2456">
        <v>50</v>
      </c>
      <c r="P2456">
        <v>0</v>
      </c>
      <c r="Q2456">
        <v>0</v>
      </c>
      <c r="R2456" t="s">
        <v>212</v>
      </c>
      <c r="S2456">
        <v>1</v>
      </c>
      <c r="T2456">
        <v>1</v>
      </c>
      <c r="U2456">
        <v>0</v>
      </c>
      <c r="V2456" t="s">
        <v>97</v>
      </c>
      <c r="W2456">
        <v>1</v>
      </c>
      <c r="Y2456" t="s">
        <v>140</v>
      </c>
      <c r="Z2456">
        <v>50</v>
      </c>
      <c r="AA2456">
        <v>50</v>
      </c>
    </row>
    <row r="2457" spans="1:27" x14ac:dyDescent="0.25">
      <c r="A2457" t="s">
        <v>2762</v>
      </c>
      <c r="B2457" t="s">
        <v>1297</v>
      </c>
      <c r="C2457" s="8" t="s">
        <v>1298</v>
      </c>
      <c r="D2457">
        <v>1.25</v>
      </c>
      <c r="E2457" t="s">
        <v>195</v>
      </c>
      <c r="F2457" t="s">
        <v>196</v>
      </c>
      <c r="G2457" t="s">
        <v>188</v>
      </c>
      <c r="H2457" t="s">
        <v>189</v>
      </c>
      <c r="I2457" t="s">
        <v>190</v>
      </c>
      <c r="J2457">
        <v>6</v>
      </c>
      <c r="K2457">
        <v>2.5000000000000001E-2</v>
      </c>
      <c r="L2457" t="s">
        <v>88</v>
      </c>
      <c r="M2457" t="s">
        <v>140</v>
      </c>
      <c r="N2457">
        <v>50</v>
      </c>
      <c r="O2457">
        <v>50</v>
      </c>
      <c r="P2457">
        <v>0</v>
      </c>
      <c r="Q2457">
        <v>0</v>
      </c>
      <c r="R2457" t="s">
        <v>212</v>
      </c>
      <c r="S2457">
        <v>1</v>
      </c>
      <c r="T2457">
        <v>1</v>
      </c>
      <c r="U2457">
        <v>0</v>
      </c>
      <c r="V2457" t="s">
        <v>97</v>
      </c>
      <c r="W2457">
        <v>1</v>
      </c>
      <c r="Y2457" t="s">
        <v>140</v>
      </c>
      <c r="Z2457">
        <v>50</v>
      </c>
      <c r="AA2457">
        <v>50</v>
      </c>
    </row>
    <row r="2458" spans="1:27" x14ac:dyDescent="0.25">
      <c r="A2458" t="s">
        <v>2763</v>
      </c>
      <c r="B2458" t="s">
        <v>1297</v>
      </c>
      <c r="C2458" s="8" t="s">
        <v>1298</v>
      </c>
      <c r="D2458">
        <v>1.1098889999999999</v>
      </c>
      <c r="E2458" t="s">
        <v>217</v>
      </c>
      <c r="F2458" t="s">
        <v>218</v>
      </c>
      <c r="G2458" t="s">
        <v>219</v>
      </c>
      <c r="H2458" t="s">
        <v>3</v>
      </c>
      <c r="I2458" t="s">
        <v>3</v>
      </c>
      <c r="J2458">
        <v>1</v>
      </c>
      <c r="K2458">
        <v>3.3300000000000003E-2</v>
      </c>
      <c r="L2458" t="s">
        <v>88</v>
      </c>
      <c r="M2458" t="s">
        <v>221</v>
      </c>
      <c r="N2458">
        <v>33.33</v>
      </c>
      <c r="O2458">
        <v>33.33</v>
      </c>
      <c r="P2458">
        <v>0</v>
      </c>
      <c r="Q2458">
        <v>0</v>
      </c>
      <c r="R2458" t="s">
        <v>212</v>
      </c>
      <c r="S2458">
        <v>1</v>
      </c>
      <c r="T2458">
        <v>1</v>
      </c>
      <c r="U2458">
        <v>0</v>
      </c>
      <c r="W2458">
        <v>0</v>
      </c>
      <c r="X2458">
        <v>33.33</v>
      </c>
      <c r="Y2458" t="s">
        <v>221</v>
      </c>
      <c r="Z2458">
        <v>50</v>
      </c>
      <c r="AA2458">
        <v>33.33</v>
      </c>
    </row>
    <row r="2459" spans="1:27" x14ac:dyDescent="0.25">
      <c r="A2459" t="s">
        <v>2764</v>
      </c>
      <c r="B2459" t="s">
        <v>1297</v>
      </c>
      <c r="C2459" s="8" t="s">
        <v>1298</v>
      </c>
      <c r="D2459">
        <v>0</v>
      </c>
      <c r="E2459" t="s">
        <v>223</v>
      </c>
      <c r="F2459" t="s">
        <v>224</v>
      </c>
      <c r="G2459" t="s">
        <v>219</v>
      </c>
      <c r="H2459" t="s">
        <v>3</v>
      </c>
      <c r="I2459" t="s">
        <v>3</v>
      </c>
      <c r="J2459">
        <v>3</v>
      </c>
      <c r="K2459">
        <v>3.3300000000000003E-2</v>
      </c>
      <c r="L2459" t="s">
        <v>88</v>
      </c>
      <c r="M2459" t="s">
        <v>221</v>
      </c>
      <c r="N2459">
        <v>0</v>
      </c>
      <c r="O2459">
        <v>0</v>
      </c>
      <c r="P2459">
        <v>0</v>
      </c>
      <c r="Q2459">
        <v>0</v>
      </c>
      <c r="R2459" t="s">
        <v>212</v>
      </c>
      <c r="S2459">
        <v>1</v>
      </c>
      <c r="T2459">
        <v>1</v>
      </c>
      <c r="U2459">
        <v>0</v>
      </c>
      <c r="W2459">
        <v>0</v>
      </c>
      <c r="X2459">
        <v>0</v>
      </c>
      <c r="Y2459" t="s">
        <v>221</v>
      </c>
      <c r="Z2459">
        <v>50</v>
      </c>
      <c r="AA2459">
        <v>0</v>
      </c>
    </row>
    <row r="2460" spans="1:27" x14ac:dyDescent="0.25">
      <c r="A2460" t="s">
        <v>2765</v>
      </c>
      <c r="B2460" t="s">
        <v>1297</v>
      </c>
      <c r="C2460" s="8" t="s">
        <v>1298</v>
      </c>
      <c r="D2460">
        <v>0.99900000000000011</v>
      </c>
      <c r="E2460" t="s">
        <v>226</v>
      </c>
      <c r="F2460" t="s">
        <v>227</v>
      </c>
      <c r="G2460" t="s">
        <v>219</v>
      </c>
      <c r="H2460" t="s">
        <v>3</v>
      </c>
      <c r="I2460" t="s">
        <v>3</v>
      </c>
      <c r="J2460">
        <v>2</v>
      </c>
      <c r="K2460">
        <v>3.3300000000000003E-2</v>
      </c>
      <c r="L2460" t="s">
        <v>88</v>
      </c>
      <c r="M2460" t="s">
        <v>221</v>
      </c>
      <c r="N2460">
        <v>30</v>
      </c>
      <c r="O2460">
        <v>30</v>
      </c>
      <c r="P2460">
        <v>0</v>
      </c>
      <c r="Q2460">
        <v>0</v>
      </c>
      <c r="R2460" t="s">
        <v>212</v>
      </c>
      <c r="S2460">
        <v>1</v>
      </c>
      <c r="T2460">
        <v>1</v>
      </c>
      <c r="U2460">
        <v>0</v>
      </c>
      <c r="W2460">
        <v>0</v>
      </c>
      <c r="X2460">
        <v>30</v>
      </c>
      <c r="Y2460" t="s">
        <v>221</v>
      </c>
      <c r="Z2460">
        <v>50</v>
      </c>
      <c r="AA2460">
        <v>28</v>
      </c>
    </row>
    <row r="2461" spans="1:27" x14ac:dyDescent="0.25">
      <c r="A2461" t="s">
        <v>2766</v>
      </c>
      <c r="B2461" t="s">
        <v>1343</v>
      </c>
      <c r="C2461" s="8" t="s">
        <v>1344</v>
      </c>
      <c r="D2461">
        <v>1.8599999999999901</v>
      </c>
      <c r="E2461" t="s">
        <v>83</v>
      </c>
      <c r="F2461" t="s">
        <v>84</v>
      </c>
      <c r="G2461" t="s">
        <v>85</v>
      </c>
      <c r="H2461" t="s">
        <v>86</v>
      </c>
      <c r="I2461" t="s">
        <v>87</v>
      </c>
      <c r="J2461">
        <v>24</v>
      </c>
      <c r="K2461">
        <v>1.8599999999999998E-2</v>
      </c>
      <c r="L2461" t="s">
        <v>211</v>
      </c>
      <c r="M2461" t="s">
        <v>211</v>
      </c>
      <c r="N2461">
        <v>50</v>
      </c>
      <c r="O2461">
        <v>100</v>
      </c>
      <c r="P2461">
        <v>100</v>
      </c>
      <c r="Q2461">
        <v>50</v>
      </c>
      <c r="R2461" t="s">
        <v>212</v>
      </c>
      <c r="S2461">
        <v>1</v>
      </c>
      <c r="T2461">
        <v>1</v>
      </c>
      <c r="U2461">
        <v>50</v>
      </c>
      <c r="AA2461">
        <v>0</v>
      </c>
    </row>
    <row r="2462" spans="1:27" x14ac:dyDescent="0.25">
      <c r="A2462" t="s">
        <v>2767</v>
      </c>
      <c r="B2462" t="s">
        <v>1343</v>
      </c>
      <c r="C2462" s="8" t="s">
        <v>1344</v>
      </c>
      <c r="D2462">
        <v>1.63</v>
      </c>
      <c r="E2462" t="s">
        <v>92</v>
      </c>
      <c r="F2462" t="s">
        <v>93</v>
      </c>
      <c r="G2462" t="s">
        <v>85</v>
      </c>
      <c r="H2462" t="s">
        <v>94</v>
      </c>
      <c r="I2462" t="s">
        <v>95</v>
      </c>
      <c r="J2462">
        <v>13</v>
      </c>
      <c r="K2462">
        <v>1.6299999999999999E-2</v>
      </c>
      <c r="L2462" t="s">
        <v>211</v>
      </c>
      <c r="M2462" t="s">
        <v>211</v>
      </c>
      <c r="N2462">
        <v>50</v>
      </c>
      <c r="O2462">
        <v>100</v>
      </c>
      <c r="P2462">
        <v>100</v>
      </c>
      <c r="Q2462">
        <v>50</v>
      </c>
      <c r="R2462" t="s">
        <v>212</v>
      </c>
      <c r="S2462">
        <v>1</v>
      </c>
      <c r="T2462">
        <v>1</v>
      </c>
      <c r="U2462">
        <v>50</v>
      </c>
      <c r="AA2462">
        <v>0</v>
      </c>
    </row>
    <row r="2463" spans="1:27" x14ac:dyDescent="0.25">
      <c r="A2463" t="s">
        <v>2768</v>
      </c>
      <c r="B2463" t="s">
        <v>1343</v>
      </c>
      <c r="C2463" s="8" t="s">
        <v>1344</v>
      </c>
      <c r="D2463">
        <v>1.2923728813559301</v>
      </c>
      <c r="E2463" t="s">
        <v>206</v>
      </c>
      <c r="F2463" t="s">
        <v>207</v>
      </c>
      <c r="G2463" t="s">
        <v>188</v>
      </c>
      <c r="H2463" t="s">
        <v>189</v>
      </c>
      <c r="I2463" t="s">
        <v>190</v>
      </c>
      <c r="J2463">
        <v>8</v>
      </c>
      <c r="K2463">
        <v>2.5000000000000001E-2</v>
      </c>
      <c r="L2463" t="s">
        <v>211</v>
      </c>
      <c r="M2463" t="s">
        <v>211</v>
      </c>
      <c r="N2463">
        <v>50</v>
      </c>
      <c r="O2463">
        <v>51.694915254199998</v>
      </c>
      <c r="P2463">
        <v>3.3898305084699998</v>
      </c>
      <c r="Q2463">
        <v>1.6949152542399999</v>
      </c>
      <c r="R2463" t="s">
        <v>212</v>
      </c>
      <c r="S2463">
        <v>1</v>
      </c>
      <c r="T2463">
        <v>1</v>
      </c>
      <c r="U2463">
        <v>1.6949152542399999</v>
      </c>
      <c r="AA2463">
        <v>0</v>
      </c>
    </row>
    <row r="2464" spans="1:27" x14ac:dyDescent="0.25">
      <c r="A2464" t="s">
        <v>2769</v>
      </c>
      <c r="B2464" t="s">
        <v>1343</v>
      </c>
      <c r="C2464" s="8" t="s">
        <v>1344</v>
      </c>
      <c r="D2464">
        <v>3.25</v>
      </c>
      <c r="E2464" t="s">
        <v>102</v>
      </c>
      <c r="F2464" t="s">
        <v>103</v>
      </c>
      <c r="G2464" t="s">
        <v>85</v>
      </c>
      <c r="H2464" t="s">
        <v>104</v>
      </c>
      <c r="I2464" t="s">
        <v>105</v>
      </c>
      <c r="J2464">
        <v>34</v>
      </c>
      <c r="K2464">
        <v>3.2500000000000001E-2</v>
      </c>
      <c r="L2464" t="s">
        <v>211</v>
      </c>
      <c r="M2464" t="s">
        <v>211</v>
      </c>
      <c r="N2464">
        <v>50</v>
      </c>
      <c r="O2464">
        <v>100</v>
      </c>
      <c r="P2464">
        <v>100</v>
      </c>
      <c r="Q2464">
        <v>50</v>
      </c>
      <c r="R2464" t="s">
        <v>212</v>
      </c>
      <c r="S2464">
        <v>1</v>
      </c>
      <c r="T2464">
        <v>1</v>
      </c>
      <c r="U2464">
        <v>50</v>
      </c>
      <c r="AA2464">
        <v>0</v>
      </c>
    </row>
    <row r="2465" spans="1:27" x14ac:dyDescent="0.25">
      <c r="A2465" t="s">
        <v>2770</v>
      </c>
      <c r="B2465" t="s">
        <v>1343</v>
      </c>
      <c r="C2465" s="8" t="s">
        <v>1344</v>
      </c>
      <c r="D2465">
        <v>1.63</v>
      </c>
      <c r="E2465" t="s">
        <v>107</v>
      </c>
      <c r="F2465" t="s">
        <v>108</v>
      </c>
      <c r="G2465" t="s">
        <v>85</v>
      </c>
      <c r="H2465" t="s">
        <v>94</v>
      </c>
      <c r="I2465" t="s">
        <v>95</v>
      </c>
      <c r="J2465">
        <v>19</v>
      </c>
      <c r="K2465">
        <v>1.6299999999999999E-2</v>
      </c>
      <c r="L2465" t="s">
        <v>211</v>
      </c>
      <c r="M2465" t="s">
        <v>211</v>
      </c>
      <c r="N2465">
        <v>50</v>
      </c>
      <c r="O2465">
        <v>100</v>
      </c>
      <c r="P2465">
        <v>100</v>
      </c>
      <c r="Q2465">
        <v>50</v>
      </c>
      <c r="R2465" t="s">
        <v>212</v>
      </c>
      <c r="S2465">
        <v>1</v>
      </c>
      <c r="T2465">
        <v>1</v>
      </c>
      <c r="U2465">
        <v>50</v>
      </c>
      <c r="AA2465">
        <v>0</v>
      </c>
    </row>
    <row r="2466" spans="1:27" x14ac:dyDescent="0.25">
      <c r="A2466" t="s">
        <v>2771</v>
      </c>
      <c r="B2466" t="s">
        <v>1343</v>
      </c>
      <c r="C2466" s="8" t="s">
        <v>1344</v>
      </c>
      <c r="D2466">
        <v>1.8599999999999901</v>
      </c>
      <c r="E2466" t="s">
        <v>110</v>
      </c>
      <c r="F2466" t="s">
        <v>111</v>
      </c>
      <c r="G2466" t="s">
        <v>85</v>
      </c>
      <c r="H2466" t="s">
        <v>86</v>
      </c>
      <c r="I2466" t="s">
        <v>87</v>
      </c>
      <c r="J2466">
        <v>20</v>
      </c>
      <c r="K2466">
        <v>1.8599999999999998E-2</v>
      </c>
      <c r="L2466" t="s">
        <v>211</v>
      </c>
      <c r="M2466" t="s">
        <v>211</v>
      </c>
      <c r="N2466">
        <v>50</v>
      </c>
      <c r="O2466">
        <v>100</v>
      </c>
      <c r="P2466">
        <v>100</v>
      </c>
      <c r="Q2466">
        <v>50</v>
      </c>
      <c r="R2466" t="s">
        <v>212</v>
      </c>
      <c r="S2466">
        <v>1</v>
      </c>
      <c r="T2466">
        <v>1</v>
      </c>
      <c r="U2466">
        <v>50</v>
      </c>
      <c r="AA2466">
        <v>0</v>
      </c>
    </row>
    <row r="2467" spans="1:27" x14ac:dyDescent="0.25">
      <c r="A2467" t="s">
        <v>2772</v>
      </c>
      <c r="B2467" t="s">
        <v>1343</v>
      </c>
      <c r="C2467" s="8" t="s">
        <v>1344</v>
      </c>
      <c r="D2467">
        <v>1.63</v>
      </c>
      <c r="E2467" t="s">
        <v>113</v>
      </c>
      <c r="F2467" t="s">
        <v>114</v>
      </c>
      <c r="G2467" t="s">
        <v>85</v>
      </c>
      <c r="H2467" t="s">
        <v>94</v>
      </c>
      <c r="I2467" t="s">
        <v>95</v>
      </c>
      <c r="J2467">
        <v>18</v>
      </c>
      <c r="K2467">
        <v>1.6299999999999999E-2</v>
      </c>
      <c r="L2467" t="s">
        <v>211</v>
      </c>
      <c r="M2467" t="s">
        <v>211</v>
      </c>
      <c r="N2467">
        <v>50</v>
      </c>
      <c r="O2467">
        <v>100</v>
      </c>
      <c r="P2467">
        <v>100</v>
      </c>
      <c r="Q2467">
        <v>50</v>
      </c>
      <c r="R2467" t="s">
        <v>212</v>
      </c>
      <c r="S2467">
        <v>1</v>
      </c>
      <c r="T2467">
        <v>1</v>
      </c>
      <c r="U2467">
        <v>50</v>
      </c>
      <c r="AA2467">
        <v>0</v>
      </c>
    </row>
    <row r="2468" spans="1:27" x14ac:dyDescent="0.25">
      <c r="A2468" t="s">
        <v>2773</v>
      </c>
      <c r="B2468" t="s">
        <v>1343</v>
      </c>
      <c r="C2468" s="8" t="s">
        <v>1344</v>
      </c>
      <c r="D2468">
        <v>1.8599999999999901</v>
      </c>
      <c r="E2468" t="s">
        <v>126</v>
      </c>
      <c r="F2468" t="s">
        <v>127</v>
      </c>
      <c r="G2468" t="s">
        <v>85</v>
      </c>
      <c r="H2468" t="s">
        <v>86</v>
      </c>
      <c r="I2468" t="s">
        <v>87</v>
      </c>
      <c r="J2468">
        <v>22</v>
      </c>
      <c r="K2468">
        <v>1.8599999999999998E-2</v>
      </c>
      <c r="L2468" t="s">
        <v>211</v>
      </c>
      <c r="M2468" t="s">
        <v>211</v>
      </c>
      <c r="N2468">
        <v>50</v>
      </c>
      <c r="O2468">
        <v>100</v>
      </c>
      <c r="P2468">
        <v>100</v>
      </c>
      <c r="Q2468">
        <v>50</v>
      </c>
      <c r="R2468" t="s">
        <v>212</v>
      </c>
      <c r="S2468">
        <v>1</v>
      </c>
      <c r="T2468">
        <v>1</v>
      </c>
      <c r="U2468">
        <v>50</v>
      </c>
      <c r="AA2468">
        <v>0</v>
      </c>
    </row>
    <row r="2469" spans="1:27" x14ac:dyDescent="0.25">
      <c r="A2469" t="s">
        <v>2774</v>
      </c>
      <c r="B2469" t="s">
        <v>1343</v>
      </c>
      <c r="C2469" s="8" t="s">
        <v>1344</v>
      </c>
      <c r="D2469">
        <v>1.8599999999999901</v>
      </c>
      <c r="E2469" t="s">
        <v>132</v>
      </c>
      <c r="F2469" t="s">
        <v>133</v>
      </c>
      <c r="G2469" t="s">
        <v>85</v>
      </c>
      <c r="H2469" t="s">
        <v>86</v>
      </c>
      <c r="I2469" t="s">
        <v>87</v>
      </c>
      <c r="J2469">
        <v>21</v>
      </c>
      <c r="K2469">
        <v>1.8599999999999998E-2</v>
      </c>
      <c r="L2469" t="s">
        <v>211</v>
      </c>
      <c r="M2469" t="s">
        <v>211</v>
      </c>
      <c r="N2469">
        <v>50</v>
      </c>
      <c r="O2469">
        <v>100</v>
      </c>
      <c r="P2469">
        <v>100</v>
      </c>
      <c r="Q2469">
        <v>50</v>
      </c>
      <c r="R2469" t="s">
        <v>212</v>
      </c>
      <c r="S2469">
        <v>1</v>
      </c>
      <c r="T2469">
        <v>1</v>
      </c>
      <c r="U2469">
        <v>50</v>
      </c>
      <c r="AA2469">
        <v>0</v>
      </c>
    </row>
    <row r="2470" spans="1:27" x14ac:dyDescent="0.25">
      <c r="A2470" t="s">
        <v>2775</v>
      </c>
      <c r="B2470" t="s">
        <v>1343</v>
      </c>
      <c r="C2470" s="8" t="s">
        <v>1344</v>
      </c>
      <c r="D2470">
        <v>1.63</v>
      </c>
      <c r="E2470" t="s">
        <v>135</v>
      </c>
      <c r="F2470" t="s">
        <v>136</v>
      </c>
      <c r="G2470" t="s">
        <v>85</v>
      </c>
      <c r="H2470" t="s">
        <v>94</v>
      </c>
      <c r="I2470" t="s">
        <v>95</v>
      </c>
      <c r="J2470">
        <v>14</v>
      </c>
      <c r="K2470">
        <v>1.6299999999999999E-2</v>
      </c>
      <c r="L2470" t="s">
        <v>211</v>
      </c>
      <c r="M2470" t="s">
        <v>211</v>
      </c>
      <c r="N2470">
        <v>50</v>
      </c>
      <c r="O2470">
        <v>100</v>
      </c>
      <c r="P2470">
        <v>100</v>
      </c>
      <c r="Q2470">
        <v>50</v>
      </c>
      <c r="R2470" t="s">
        <v>212</v>
      </c>
      <c r="S2470">
        <v>1</v>
      </c>
      <c r="T2470">
        <v>1</v>
      </c>
      <c r="U2470">
        <v>50</v>
      </c>
      <c r="AA2470">
        <v>0</v>
      </c>
    </row>
    <row r="2471" spans="1:27" x14ac:dyDescent="0.25">
      <c r="A2471" t="s">
        <v>2776</v>
      </c>
      <c r="B2471" t="s">
        <v>1343</v>
      </c>
      <c r="C2471" s="8" t="s">
        <v>1344</v>
      </c>
      <c r="D2471">
        <v>3.25</v>
      </c>
      <c r="E2471" t="s">
        <v>142</v>
      </c>
      <c r="F2471" t="s">
        <v>143</v>
      </c>
      <c r="G2471" t="s">
        <v>85</v>
      </c>
      <c r="H2471" t="s">
        <v>104</v>
      </c>
      <c r="I2471" t="s">
        <v>105</v>
      </c>
      <c r="J2471">
        <v>33</v>
      </c>
      <c r="K2471">
        <v>3.2500000000000001E-2</v>
      </c>
      <c r="L2471" t="s">
        <v>211</v>
      </c>
      <c r="M2471" t="s">
        <v>211</v>
      </c>
      <c r="N2471">
        <v>50</v>
      </c>
      <c r="O2471">
        <v>100</v>
      </c>
      <c r="P2471">
        <v>100</v>
      </c>
      <c r="Q2471">
        <v>50</v>
      </c>
      <c r="R2471" t="s">
        <v>212</v>
      </c>
      <c r="S2471">
        <v>1</v>
      </c>
      <c r="T2471">
        <v>1</v>
      </c>
      <c r="U2471">
        <v>50</v>
      </c>
      <c r="AA2471">
        <v>0</v>
      </c>
    </row>
    <row r="2472" spans="1:27" x14ac:dyDescent="0.25">
      <c r="A2472" t="s">
        <v>2777</v>
      </c>
      <c r="B2472" t="s">
        <v>1343</v>
      </c>
      <c r="C2472" s="8" t="s">
        <v>1344</v>
      </c>
      <c r="D2472">
        <v>1.63</v>
      </c>
      <c r="E2472" t="s">
        <v>151</v>
      </c>
      <c r="F2472" t="s">
        <v>152</v>
      </c>
      <c r="G2472" t="s">
        <v>85</v>
      </c>
      <c r="H2472" t="s">
        <v>94</v>
      </c>
      <c r="I2472" t="s">
        <v>95</v>
      </c>
      <c r="J2472">
        <v>17</v>
      </c>
      <c r="K2472">
        <v>1.6299999999999999E-2</v>
      </c>
      <c r="L2472" t="s">
        <v>211</v>
      </c>
      <c r="M2472" t="s">
        <v>211</v>
      </c>
      <c r="N2472">
        <v>50</v>
      </c>
      <c r="O2472">
        <v>100</v>
      </c>
      <c r="P2472">
        <v>100</v>
      </c>
      <c r="Q2472">
        <v>50</v>
      </c>
      <c r="R2472" t="s">
        <v>212</v>
      </c>
      <c r="S2472">
        <v>1</v>
      </c>
      <c r="T2472">
        <v>1</v>
      </c>
      <c r="U2472">
        <v>50</v>
      </c>
      <c r="AA2472">
        <v>0</v>
      </c>
    </row>
    <row r="2473" spans="1:27" x14ac:dyDescent="0.25">
      <c r="A2473" t="s">
        <v>2778</v>
      </c>
      <c r="B2473" t="s">
        <v>1343</v>
      </c>
      <c r="C2473" s="8" t="s">
        <v>1344</v>
      </c>
      <c r="D2473">
        <v>1.63</v>
      </c>
      <c r="E2473" t="s">
        <v>154</v>
      </c>
      <c r="F2473" t="s">
        <v>155</v>
      </c>
      <c r="G2473" t="s">
        <v>85</v>
      </c>
      <c r="H2473" t="s">
        <v>94</v>
      </c>
      <c r="I2473" t="s">
        <v>95</v>
      </c>
      <c r="J2473">
        <v>12</v>
      </c>
      <c r="K2473">
        <v>1.6299999999999999E-2</v>
      </c>
      <c r="L2473" t="s">
        <v>211</v>
      </c>
      <c r="M2473" t="s">
        <v>211</v>
      </c>
      <c r="N2473">
        <v>50</v>
      </c>
      <c r="O2473">
        <v>100</v>
      </c>
      <c r="P2473">
        <v>100</v>
      </c>
      <c r="Q2473">
        <v>50</v>
      </c>
      <c r="R2473" t="s">
        <v>212</v>
      </c>
      <c r="S2473">
        <v>1</v>
      </c>
      <c r="T2473">
        <v>1</v>
      </c>
      <c r="U2473">
        <v>50</v>
      </c>
      <c r="AA2473">
        <v>0</v>
      </c>
    </row>
    <row r="2474" spans="1:27" x14ac:dyDescent="0.25">
      <c r="A2474" t="s">
        <v>2779</v>
      </c>
      <c r="B2474" t="s">
        <v>1343</v>
      </c>
      <c r="C2474" s="8" t="s">
        <v>1344</v>
      </c>
      <c r="D2474">
        <v>3.25</v>
      </c>
      <c r="E2474" t="s">
        <v>157</v>
      </c>
      <c r="F2474" t="s">
        <v>158</v>
      </c>
      <c r="G2474" t="s">
        <v>85</v>
      </c>
      <c r="H2474" t="s">
        <v>104</v>
      </c>
      <c r="I2474" t="s">
        <v>105</v>
      </c>
      <c r="J2474">
        <v>35</v>
      </c>
      <c r="K2474">
        <v>3.2500000000000001E-2</v>
      </c>
      <c r="L2474" t="s">
        <v>211</v>
      </c>
      <c r="M2474" t="s">
        <v>211</v>
      </c>
      <c r="N2474">
        <v>50</v>
      </c>
      <c r="O2474">
        <v>100</v>
      </c>
      <c r="P2474">
        <v>100</v>
      </c>
      <c r="Q2474">
        <v>50</v>
      </c>
      <c r="R2474" t="s">
        <v>212</v>
      </c>
      <c r="S2474">
        <v>1</v>
      </c>
      <c r="T2474">
        <v>1</v>
      </c>
      <c r="U2474">
        <v>50</v>
      </c>
      <c r="AA2474">
        <v>0</v>
      </c>
    </row>
    <row r="2475" spans="1:27" x14ac:dyDescent="0.25">
      <c r="A2475" t="s">
        <v>2780</v>
      </c>
      <c r="B2475" t="s">
        <v>1343</v>
      </c>
      <c r="C2475" s="8" t="s">
        <v>1344</v>
      </c>
      <c r="D2475">
        <v>2.5</v>
      </c>
      <c r="E2475" t="s">
        <v>186</v>
      </c>
      <c r="F2475" t="s">
        <v>187</v>
      </c>
      <c r="G2475" t="s">
        <v>188</v>
      </c>
      <c r="H2475" t="s">
        <v>189</v>
      </c>
      <c r="I2475" t="s">
        <v>190</v>
      </c>
      <c r="J2475">
        <v>4</v>
      </c>
      <c r="K2475">
        <v>2.5000000000000001E-2</v>
      </c>
      <c r="L2475" t="s">
        <v>211</v>
      </c>
      <c r="M2475" t="s">
        <v>211</v>
      </c>
      <c r="N2475">
        <v>50</v>
      </c>
      <c r="O2475">
        <v>100</v>
      </c>
      <c r="P2475">
        <v>100</v>
      </c>
      <c r="Q2475">
        <v>50</v>
      </c>
      <c r="R2475" t="s">
        <v>212</v>
      </c>
      <c r="S2475">
        <v>1</v>
      </c>
      <c r="T2475">
        <v>1</v>
      </c>
      <c r="U2475">
        <v>50</v>
      </c>
      <c r="AA2475">
        <v>0</v>
      </c>
    </row>
    <row r="2476" spans="1:27" x14ac:dyDescent="0.25">
      <c r="A2476" t="s">
        <v>2781</v>
      </c>
      <c r="B2476" t="s">
        <v>1343</v>
      </c>
      <c r="C2476" s="8" t="s">
        <v>1344</v>
      </c>
      <c r="D2476">
        <v>1.25</v>
      </c>
      <c r="E2476" t="s">
        <v>198</v>
      </c>
      <c r="F2476" t="s">
        <v>199</v>
      </c>
      <c r="G2476" t="s">
        <v>188</v>
      </c>
      <c r="H2476" t="s">
        <v>189</v>
      </c>
      <c r="I2476" t="s">
        <v>190</v>
      </c>
      <c r="J2476">
        <v>7</v>
      </c>
      <c r="K2476">
        <v>2.5000000000000001E-2</v>
      </c>
      <c r="L2476" t="s">
        <v>88</v>
      </c>
      <c r="M2476" t="s">
        <v>140</v>
      </c>
      <c r="N2476">
        <v>50</v>
      </c>
      <c r="O2476">
        <v>50</v>
      </c>
      <c r="P2476">
        <v>0</v>
      </c>
      <c r="Q2476">
        <v>0</v>
      </c>
      <c r="R2476" t="s">
        <v>212</v>
      </c>
      <c r="S2476">
        <v>1</v>
      </c>
      <c r="T2476">
        <v>1</v>
      </c>
      <c r="U2476">
        <v>0</v>
      </c>
      <c r="V2476" t="s">
        <v>97</v>
      </c>
      <c r="W2476">
        <v>1</v>
      </c>
      <c r="Y2476" t="s">
        <v>140</v>
      </c>
      <c r="Z2476">
        <v>50</v>
      </c>
      <c r="AA2476">
        <v>50</v>
      </c>
    </row>
    <row r="2477" spans="1:27" x14ac:dyDescent="0.25">
      <c r="A2477" t="s">
        <v>2782</v>
      </c>
      <c r="B2477" t="s">
        <v>2568</v>
      </c>
      <c r="C2477" s="8">
        <v>41114</v>
      </c>
      <c r="D2477">
        <v>2.085</v>
      </c>
      <c r="E2477" t="s">
        <v>202</v>
      </c>
      <c r="F2477" t="s">
        <v>203</v>
      </c>
      <c r="G2477" t="s">
        <v>188</v>
      </c>
      <c r="H2477" t="s">
        <v>104</v>
      </c>
      <c r="I2477" t="s">
        <v>204</v>
      </c>
      <c r="J2477">
        <v>11</v>
      </c>
      <c r="K2477">
        <v>4.1700000000000001E-2</v>
      </c>
      <c r="L2477" t="s">
        <v>88</v>
      </c>
      <c r="M2477" t="s">
        <v>140</v>
      </c>
      <c r="N2477">
        <v>50</v>
      </c>
      <c r="O2477">
        <v>50</v>
      </c>
      <c r="V2477" t="s">
        <v>97</v>
      </c>
      <c r="W2477">
        <v>1</v>
      </c>
      <c r="Y2477" t="s">
        <v>140</v>
      </c>
      <c r="Z2477">
        <v>50</v>
      </c>
      <c r="AA2477">
        <v>50</v>
      </c>
    </row>
    <row r="2478" spans="1:27" x14ac:dyDescent="0.25">
      <c r="A2478" t="s">
        <v>2783</v>
      </c>
      <c r="B2478" t="s">
        <v>1343</v>
      </c>
      <c r="C2478" s="8" t="s">
        <v>1344</v>
      </c>
      <c r="D2478">
        <v>0.309968999999999</v>
      </c>
      <c r="E2478" t="s">
        <v>99</v>
      </c>
      <c r="F2478" t="s">
        <v>100</v>
      </c>
      <c r="G2478" t="s">
        <v>85</v>
      </c>
      <c r="H2478" t="s">
        <v>86</v>
      </c>
      <c r="I2478" t="s">
        <v>87</v>
      </c>
      <c r="J2478">
        <v>26</v>
      </c>
      <c r="K2478">
        <v>1.8599999999999998E-2</v>
      </c>
      <c r="L2478" t="s">
        <v>88</v>
      </c>
      <c r="M2478" t="s">
        <v>120</v>
      </c>
      <c r="N2478">
        <v>16.664999999999999</v>
      </c>
      <c r="O2478">
        <v>16.664999999999999</v>
      </c>
      <c r="P2478">
        <v>0</v>
      </c>
      <c r="Q2478">
        <v>0</v>
      </c>
      <c r="R2478" t="s">
        <v>212</v>
      </c>
      <c r="S2478">
        <v>1</v>
      </c>
      <c r="T2478">
        <v>1</v>
      </c>
      <c r="U2478">
        <v>0</v>
      </c>
      <c r="V2478" t="s">
        <v>97</v>
      </c>
      <c r="W2478">
        <v>1</v>
      </c>
      <c r="Y2478" t="s">
        <v>120</v>
      </c>
      <c r="Z2478">
        <v>16.664999999999999</v>
      </c>
      <c r="AA2478">
        <v>16.664999999999999</v>
      </c>
    </row>
    <row r="2479" spans="1:27" x14ac:dyDescent="0.25">
      <c r="A2479" t="s">
        <v>2784</v>
      </c>
      <c r="B2479" t="s">
        <v>2568</v>
      </c>
      <c r="C2479" s="8">
        <v>41114</v>
      </c>
      <c r="D2479">
        <v>4.17</v>
      </c>
      <c r="E2479" t="s">
        <v>209</v>
      </c>
      <c r="F2479" t="s">
        <v>210</v>
      </c>
      <c r="G2479" t="s">
        <v>188</v>
      </c>
      <c r="H2479" t="s">
        <v>104</v>
      </c>
      <c r="I2479" t="s">
        <v>204</v>
      </c>
      <c r="J2479">
        <v>9</v>
      </c>
      <c r="K2479">
        <v>4.1700000000000001E-2</v>
      </c>
      <c r="L2479" t="s">
        <v>211</v>
      </c>
      <c r="M2479" t="s">
        <v>211</v>
      </c>
      <c r="N2479">
        <v>50</v>
      </c>
      <c r="O2479">
        <v>100</v>
      </c>
      <c r="P2479">
        <v>100</v>
      </c>
      <c r="Q2479">
        <v>50</v>
      </c>
      <c r="R2479" t="s">
        <v>309</v>
      </c>
      <c r="S2479">
        <v>1</v>
      </c>
      <c r="T2479">
        <v>1</v>
      </c>
      <c r="U2479">
        <v>50</v>
      </c>
      <c r="AA2479">
        <v>0</v>
      </c>
    </row>
    <row r="2480" spans="1:27" x14ac:dyDescent="0.25">
      <c r="A2480" t="s">
        <v>2785</v>
      </c>
      <c r="B2480" t="s">
        <v>2568</v>
      </c>
      <c r="C2480" s="8">
        <v>41114</v>
      </c>
      <c r="D2480">
        <v>4.17</v>
      </c>
      <c r="E2480" t="s">
        <v>214</v>
      </c>
      <c r="F2480" t="s">
        <v>215</v>
      </c>
      <c r="G2480" t="s">
        <v>188</v>
      </c>
      <c r="H2480" t="s">
        <v>104</v>
      </c>
      <c r="I2480" t="s">
        <v>204</v>
      </c>
      <c r="J2480">
        <v>10</v>
      </c>
      <c r="K2480">
        <v>4.1700000000000001E-2</v>
      </c>
      <c r="L2480" t="s">
        <v>211</v>
      </c>
      <c r="M2480" t="s">
        <v>211</v>
      </c>
      <c r="N2480">
        <v>50</v>
      </c>
      <c r="O2480">
        <v>100</v>
      </c>
      <c r="P2480">
        <v>100</v>
      </c>
      <c r="Q2480">
        <v>50</v>
      </c>
      <c r="R2480" t="s">
        <v>309</v>
      </c>
      <c r="S2480">
        <v>1</v>
      </c>
      <c r="T2480">
        <v>1</v>
      </c>
      <c r="U2480">
        <v>50</v>
      </c>
      <c r="AA2480">
        <v>0</v>
      </c>
    </row>
    <row r="2481" spans="1:27" x14ac:dyDescent="0.25">
      <c r="A2481" t="s">
        <v>2786</v>
      </c>
      <c r="B2481" t="s">
        <v>1343</v>
      </c>
      <c r="C2481" s="8" t="s">
        <v>1344</v>
      </c>
      <c r="D2481">
        <v>0.72159449999999903</v>
      </c>
      <c r="E2481" t="s">
        <v>116</v>
      </c>
      <c r="F2481" t="s">
        <v>117</v>
      </c>
      <c r="G2481" t="s">
        <v>85</v>
      </c>
      <c r="H2481" t="s">
        <v>118</v>
      </c>
      <c r="I2481" t="s">
        <v>119</v>
      </c>
      <c r="J2481">
        <v>37</v>
      </c>
      <c r="K2481">
        <v>4.3299999999999998E-2</v>
      </c>
      <c r="L2481" t="s">
        <v>88</v>
      </c>
      <c r="M2481" t="s">
        <v>120</v>
      </c>
      <c r="N2481">
        <v>16.664999999999999</v>
      </c>
      <c r="O2481">
        <v>16.664999999999999</v>
      </c>
      <c r="P2481">
        <v>0</v>
      </c>
      <c r="Q2481">
        <v>0</v>
      </c>
      <c r="R2481" t="s">
        <v>212</v>
      </c>
      <c r="S2481">
        <v>1</v>
      </c>
      <c r="T2481">
        <v>1</v>
      </c>
      <c r="U2481">
        <v>0</v>
      </c>
      <c r="V2481" t="s">
        <v>97</v>
      </c>
      <c r="W2481">
        <v>1</v>
      </c>
      <c r="Y2481" t="s">
        <v>120</v>
      </c>
      <c r="Z2481">
        <v>16.664999999999999</v>
      </c>
      <c r="AA2481">
        <v>16.664999999999999</v>
      </c>
    </row>
    <row r="2482" spans="1:27" x14ac:dyDescent="0.25">
      <c r="A2482" t="s">
        <v>2787</v>
      </c>
      <c r="B2482" t="s">
        <v>1343</v>
      </c>
      <c r="C2482" s="8" t="s">
        <v>1344</v>
      </c>
      <c r="D2482">
        <v>0</v>
      </c>
      <c r="E2482" t="s">
        <v>123</v>
      </c>
      <c r="F2482" t="s">
        <v>124</v>
      </c>
      <c r="G2482" t="s">
        <v>85</v>
      </c>
      <c r="H2482" t="s">
        <v>86</v>
      </c>
      <c r="I2482" t="s">
        <v>87</v>
      </c>
      <c r="J2482">
        <v>23</v>
      </c>
      <c r="K2482">
        <v>1.8599999999999998E-2</v>
      </c>
      <c r="L2482" t="s">
        <v>88</v>
      </c>
      <c r="M2482" t="s">
        <v>89</v>
      </c>
      <c r="N2482">
        <v>0</v>
      </c>
      <c r="O2482">
        <v>0</v>
      </c>
      <c r="P2482">
        <v>0</v>
      </c>
      <c r="Q2482">
        <v>0</v>
      </c>
      <c r="R2482" t="s">
        <v>212</v>
      </c>
      <c r="S2482">
        <v>1</v>
      </c>
      <c r="T2482">
        <v>1</v>
      </c>
      <c r="U2482">
        <v>0</v>
      </c>
      <c r="V2482" t="s">
        <v>90</v>
      </c>
      <c r="W2482">
        <v>0</v>
      </c>
      <c r="Y2482" t="s">
        <v>89</v>
      </c>
      <c r="Z2482">
        <v>0</v>
      </c>
      <c r="AA2482">
        <v>0</v>
      </c>
    </row>
    <row r="2483" spans="1:27" x14ac:dyDescent="0.25">
      <c r="A2483" t="s">
        <v>2788</v>
      </c>
      <c r="B2483" t="s">
        <v>1343</v>
      </c>
      <c r="C2483" s="8" t="s">
        <v>1344</v>
      </c>
      <c r="D2483">
        <v>0</v>
      </c>
      <c r="E2483" t="s">
        <v>129</v>
      </c>
      <c r="F2483" t="s">
        <v>130</v>
      </c>
      <c r="G2483" t="s">
        <v>85</v>
      </c>
      <c r="H2483" t="s">
        <v>94</v>
      </c>
      <c r="I2483" t="s">
        <v>95</v>
      </c>
      <c r="J2483">
        <v>15</v>
      </c>
      <c r="K2483">
        <v>1.6299999999999999E-2</v>
      </c>
      <c r="L2483" t="s">
        <v>88</v>
      </c>
      <c r="M2483" t="s">
        <v>96</v>
      </c>
      <c r="N2483">
        <v>0</v>
      </c>
      <c r="O2483">
        <v>0</v>
      </c>
      <c r="P2483">
        <v>0</v>
      </c>
      <c r="Q2483">
        <v>0</v>
      </c>
      <c r="R2483" t="s">
        <v>212</v>
      </c>
      <c r="S2483">
        <v>1</v>
      </c>
      <c r="T2483">
        <v>1</v>
      </c>
      <c r="U2483">
        <v>0</v>
      </c>
      <c r="V2483" t="s">
        <v>121</v>
      </c>
      <c r="W2483">
        <v>0</v>
      </c>
      <c r="Y2483" t="s">
        <v>96</v>
      </c>
      <c r="Z2483">
        <v>33.33</v>
      </c>
      <c r="AA2483">
        <v>0</v>
      </c>
    </row>
    <row r="2484" spans="1:27" x14ac:dyDescent="0.25">
      <c r="A2484" t="s">
        <v>2789</v>
      </c>
      <c r="B2484" t="s">
        <v>1343</v>
      </c>
      <c r="C2484" s="8" t="s">
        <v>1344</v>
      </c>
      <c r="D2484">
        <v>0</v>
      </c>
      <c r="E2484" t="s">
        <v>138</v>
      </c>
      <c r="F2484" t="s">
        <v>139</v>
      </c>
      <c r="G2484" t="s">
        <v>85</v>
      </c>
      <c r="H2484" t="s">
        <v>118</v>
      </c>
      <c r="I2484" t="s">
        <v>119</v>
      </c>
      <c r="J2484">
        <v>39</v>
      </c>
      <c r="K2484">
        <v>4.3299999999999998E-2</v>
      </c>
      <c r="L2484" t="s">
        <v>88</v>
      </c>
      <c r="M2484" t="s">
        <v>140</v>
      </c>
      <c r="N2484">
        <v>0</v>
      </c>
      <c r="O2484">
        <v>0</v>
      </c>
      <c r="P2484">
        <v>0</v>
      </c>
      <c r="Q2484">
        <v>0</v>
      </c>
      <c r="R2484" t="s">
        <v>212</v>
      </c>
      <c r="S2484">
        <v>1</v>
      </c>
      <c r="T2484">
        <v>1</v>
      </c>
      <c r="U2484">
        <v>0</v>
      </c>
      <c r="V2484" t="s">
        <v>90</v>
      </c>
      <c r="W2484">
        <v>0</v>
      </c>
      <c r="Y2484" t="s">
        <v>140</v>
      </c>
      <c r="Z2484">
        <v>50</v>
      </c>
      <c r="AA2484">
        <v>0</v>
      </c>
    </row>
    <row r="2485" spans="1:27" x14ac:dyDescent="0.25">
      <c r="A2485" t="s">
        <v>2790</v>
      </c>
      <c r="B2485" t="s">
        <v>1343</v>
      </c>
      <c r="C2485" s="8" t="s">
        <v>1344</v>
      </c>
      <c r="D2485">
        <v>0</v>
      </c>
      <c r="E2485" t="s">
        <v>145</v>
      </c>
      <c r="F2485" t="s">
        <v>146</v>
      </c>
      <c r="G2485" t="s">
        <v>85</v>
      </c>
      <c r="H2485" t="s">
        <v>86</v>
      </c>
      <c r="I2485" t="s">
        <v>87</v>
      </c>
      <c r="J2485">
        <v>25</v>
      </c>
      <c r="K2485">
        <v>1.8599999999999998E-2</v>
      </c>
      <c r="L2485" t="s">
        <v>88</v>
      </c>
      <c r="M2485" t="s">
        <v>96</v>
      </c>
      <c r="N2485">
        <v>0</v>
      </c>
      <c r="O2485">
        <v>0</v>
      </c>
      <c r="P2485">
        <v>0</v>
      </c>
      <c r="Q2485">
        <v>0</v>
      </c>
      <c r="R2485" t="s">
        <v>212</v>
      </c>
      <c r="S2485">
        <v>1</v>
      </c>
      <c r="T2485">
        <v>1</v>
      </c>
      <c r="U2485">
        <v>0</v>
      </c>
      <c r="V2485" t="s">
        <v>121</v>
      </c>
      <c r="W2485">
        <v>0</v>
      </c>
      <c r="Y2485" t="s">
        <v>96</v>
      </c>
      <c r="Z2485">
        <v>33.33</v>
      </c>
      <c r="AA2485">
        <v>0</v>
      </c>
    </row>
    <row r="2486" spans="1:27" x14ac:dyDescent="0.25">
      <c r="A2486" t="s">
        <v>2791</v>
      </c>
      <c r="B2486" t="s">
        <v>1343</v>
      </c>
      <c r="C2486" s="8" t="s">
        <v>1344</v>
      </c>
      <c r="D2486">
        <v>0</v>
      </c>
      <c r="E2486" t="s">
        <v>148</v>
      </c>
      <c r="F2486" t="s">
        <v>149</v>
      </c>
      <c r="G2486" t="s">
        <v>85</v>
      </c>
      <c r="H2486" t="s">
        <v>94</v>
      </c>
      <c r="I2486" t="s">
        <v>95</v>
      </c>
      <c r="J2486">
        <v>16</v>
      </c>
      <c r="K2486">
        <v>1.6299999999999999E-2</v>
      </c>
      <c r="L2486" t="s">
        <v>88</v>
      </c>
      <c r="M2486" t="s">
        <v>89</v>
      </c>
      <c r="N2486">
        <v>0</v>
      </c>
      <c r="O2486">
        <v>0</v>
      </c>
      <c r="P2486">
        <v>0</v>
      </c>
      <c r="Q2486">
        <v>0</v>
      </c>
      <c r="R2486" t="s">
        <v>212</v>
      </c>
      <c r="S2486">
        <v>1</v>
      </c>
      <c r="T2486">
        <v>1</v>
      </c>
      <c r="U2486">
        <v>0</v>
      </c>
      <c r="V2486" t="s">
        <v>90</v>
      </c>
      <c r="W2486">
        <v>0</v>
      </c>
      <c r="Y2486" t="s">
        <v>89</v>
      </c>
      <c r="Z2486">
        <v>0</v>
      </c>
      <c r="AA2486">
        <v>0</v>
      </c>
    </row>
    <row r="2487" spans="1:27" x14ac:dyDescent="0.25">
      <c r="A2487" t="s">
        <v>2792</v>
      </c>
      <c r="B2487" t="s">
        <v>1343</v>
      </c>
      <c r="C2487" s="8" t="s">
        <v>1344</v>
      </c>
      <c r="D2487">
        <v>0</v>
      </c>
      <c r="E2487" t="s">
        <v>160</v>
      </c>
      <c r="F2487" t="s">
        <v>161</v>
      </c>
      <c r="G2487" t="s">
        <v>85</v>
      </c>
      <c r="H2487" t="s">
        <v>118</v>
      </c>
      <c r="I2487" t="s">
        <v>119</v>
      </c>
      <c r="J2487">
        <v>38</v>
      </c>
      <c r="K2487">
        <v>4.3299999999999998E-2</v>
      </c>
      <c r="L2487" t="s">
        <v>88</v>
      </c>
      <c r="M2487" t="s">
        <v>140</v>
      </c>
      <c r="N2487">
        <v>0</v>
      </c>
      <c r="O2487">
        <v>0</v>
      </c>
      <c r="P2487">
        <v>0</v>
      </c>
      <c r="Q2487">
        <v>0</v>
      </c>
      <c r="R2487" t="s">
        <v>212</v>
      </c>
      <c r="S2487">
        <v>1</v>
      </c>
      <c r="T2487">
        <v>1</v>
      </c>
      <c r="U2487">
        <v>0</v>
      </c>
      <c r="V2487" t="s">
        <v>90</v>
      </c>
      <c r="W2487">
        <v>0</v>
      </c>
      <c r="Y2487" t="s">
        <v>140</v>
      </c>
      <c r="Z2487">
        <v>50</v>
      </c>
      <c r="AA2487">
        <v>0</v>
      </c>
    </row>
    <row r="2488" spans="1:27" x14ac:dyDescent="0.25">
      <c r="A2488" t="s">
        <v>2793</v>
      </c>
      <c r="B2488" t="s">
        <v>1343</v>
      </c>
      <c r="C2488" s="8" t="s">
        <v>1344</v>
      </c>
      <c r="D2488">
        <v>0</v>
      </c>
      <c r="E2488" t="s">
        <v>163</v>
      </c>
      <c r="F2488" t="s">
        <v>164</v>
      </c>
      <c r="G2488" t="s">
        <v>85</v>
      </c>
      <c r="H2488" t="s">
        <v>165</v>
      </c>
      <c r="I2488" t="s">
        <v>166</v>
      </c>
      <c r="J2488">
        <v>29</v>
      </c>
      <c r="K2488">
        <v>2.1700000000000001E-2</v>
      </c>
      <c r="L2488" t="s">
        <v>88</v>
      </c>
      <c r="M2488" t="s">
        <v>140</v>
      </c>
      <c r="N2488">
        <v>0</v>
      </c>
      <c r="O2488">
        <v>0</v>
      </c>
      <c r="P2488">
        <v>0</v>
      </c>
      <c r="Q2488">
        <v>0</v>
      </c>
      <c r="R2488" t="s">
        <v>212</v>
      </c>
      <c r="S2488">
        <v>1</v>
      </c>
      <c r="T2488">
        <v>1</v>
      </c>
      <c r="U2488">
        <v>0</v>
      </c>
      <c r="V2488" t="s">
        <v>121</v>
      </c>
      <c r="W2488">
        <v>0</v>
      </c>
      <c r="Y2488" t="s">
        <v>140</v>
      </c>
      <c r="Z2488">
        <v>50</v>
      </c>
      <c r="AA2488">
        <v>0</v>
      </c>
    </row>
    <row r="2489" spans="1:27" x14ac:dyDescent="0.25">
      <c r="A2489" t="s">
        <v>2794</v>
      </c>
      <c r="B2489" t="s">
        <v>1343</v>
      </c>
      <c r="C2489" s="8" t="s">
        <v>1344</v>
      </c>
      <c r="D2489">
        <v>0</v>
      </c>
      <c r="E2489" t="s">
        <v>168</v>
      </c>
      <c r="F2489" t="s">
        <v>169</v>
      </c>
      <c r="G2489" t="s">
        <v>85</v>
      </c>
      <c r="H2489" t="s">
        <v>165</v>
      </c>
      <c r="I2489" t="s">
        <v>166</v>
      </c>
      <c r="J2489">
        <v>30</v>
      </c>
      <c r="K2489">
        <v>2.1700000000000001E-2</v>
      </c>
      <c r="L2489" t="s">
        <v>88</v>
      </c>
      <c r="M2489" t="s">
        <v>140</v>
      </c>
      <c r="N2489">
        <v>0</v>
      </c>
      <c r="O2489">
        <v>0</v>
      </c>
      <c r="P2489">
        <v>0</v>
      </c>
      <c r="Q2489">
        <v>0</v>
      </c>
      <c r="R2489" t="s">
        <v>212</v>
      </c>
      <c r="S2489">
        <v>1</v>
      </c>
      <c r="T2489">
        <v>1</v>
      </c>
      <c r="U2489">
        <v>0</v>
      </c>
      <c r="V2489" t="s">
        <v>90</v>
      </c>
      <c r="W2489">
        <v>0</v>
      </c>
      <c r="Y2489" t="s">
        <v>140</v>
      </c>
      <c r="Z2489">
        <v>50</v>
      </c>
      <c r="AA2489">
        <v>0</v>
      </c>
    </row>
    <row r="2490" spans="1:27" x14ac:dyDescent="0.25">
      <c r="A2490" t="s">
        <v>2795</v>
      </c>
      <c r="B2490" t="s">
        <v>1343</v>
      </c>
      <c r="C2490" s="8" t="s">
        <v>1344</v>
      </c>
      <c r="D2490">
        <v>0</v>
      </c>
      <c r="E2490" t="s">
        <v>171</v>
      </c>
      <c r="F2490" t="s">
        <v>172</v>
      </c>
      <c r="G2490" t="s">
        <v>85</v>
      </c>
      <c r="H2490" t="s">
        <v>165</v>
      </c>
      <c r="I2490" t="s">
        <v>166</v>
      </c>
      <c r="J2490">
        <v>31</v>
      </c>
      <c r="K2490">
        <v>2.1700000000000001E-2</v>
      </c>
      <c r="L2490" t="s">
        <v>88</v>
      </c>
      <c r="M2490" t="s">
        <v>140</v>
      </c>
      <c r="N2490">
        <v>0</v>
      </c>
      <c r="O2490">
        <v>0</v>
      </c>
      <c r="P2490">
        <v>0</v>
      </c>
      <c r="Q2490">
        <v>0</v>
      </c>
      <c r="R2490" t="s">
        <v>212</v>
      </c>
      <c r="S2490">
        <v>1</v>
      </c>
      <c r="T2490">
        <v>1</v>
      </c>
      <c r="U2490">
        <v>0</v>
      </c>
      <c r="V2490" t="s">
        <v>90</v>
      </c>
      <c r="W2490">
        <v>0</v>
      </c>
      <c r="Y2490" t="s">
        <v>140</v>
      </c>
      <c r="Z2490">
        <v>50</v>
      </c>
      <c r="AA2490">
        <v>0</v>
      </c>
    </row>
    <row r="2491" spans="1:27" x14ac:dyDescent="0.25">
      <c r="A2491" t="s">
        <v>2796</v>
      </c>
      <c r="B2491" t="s">
        <v>1343</v>
      </c>
      <c r="C2491" s="8" t="s">
        <v>1344</v>
      </c>
      <c r="D2491">
        <v>1.085</v>
      </c>
      <c r="E2491" t="s">
        <v>174</v>
      </c>
      <c r="F2491" t="s">
        <v>175</v>
      </c>
      <c r="G2491" t="s">
        <v>85</v>
      </c>
      <c r="H2491" t="s">
        <v>165</v>
      </c>
      <c r="I2491" t="s">
        <v>166</v>
      </c>
      <c r="J2491">
        <v>28</v>
      </c>
      <c r="K2491">
        <v>2.1700000000000001E-2</v>
      </c>
      <c r="L2491" t="s">
        <v>88</v>
      </c>
      <c r="M2491" t="s">
        <v>140</v>
      </c>
      <c r="N2491">
        <v>50</v>
      </c>
      <c r="O2491">
        <v>50</v>
      </c>
      <c r="P2491">
        <v>0</v>
      </c>
      <c r="Q2491">
        <v>0</v>
      </c>
      <c r="R2491" t="s">
        <v>212</v>
      </c>
      <c r="S2491">
        <v>1</v>
      </c>
      <c r="T2491">
        <v>1</v>
      </c>
      <c r="U2491">
        <v>0</v>
      </c>
      <c r="V2491" t="s">
        <v>97</v>
      </c>
      <c r="W2491">
        <v>1</v>
      </c>
      <c r="Y2491" t="s">
        <v>140</v>
      </c>
      <c r="Z2491">
        <v>50</v>
      </c>
      <c r="AA2491">
        <v>50</v>
      </c>
    </row>
    <row r="2492" spans="1:27" x14ac:dyDescent="0.25">
      <c r="A2492" t="s">
        <v>2797</v>
      </c>
      <c r="B2492" t="s">
        <v>1343</v>
      </c>
      <c r="C2492" s="8" t="s">
        <v>1344</v>
      </c>
      <c r="D2492">
        <v>0</v>
      </c>
      <c r="E2492" t="s">
        <v>177</v>
      </c>
      <c r="F2492" t="s">
        <v>178</v>
      </c>
      <c r="G2492" t="s">
        <v>85</v>
      </c>
      <c r="H2492" t="s">
        <v>165</v>
      </c>
      <c r="I2492" t="s">
        <v>166</v>
      </c>
      <c r="J2492">
        <v>27</v>
      </c>
      <c r="K2492">
        <v>2.1700000000000001E-2</v>
      </c>
      <c r="L2492" t="s">
        <v>88</v>
      </c>
      <c r="M2492" t="s">
        <v>140</v>
      </c>
      <c r="N2492">
        <v>0</v>
      </c>
      <c r="O2492">
        <v>0</v>
      </c>
      <c r="P2492">
        <v>0</v>
      </c>
      <c r="Q2492">
        <v>0</v>
      </c>
      <c r="R2492" t="s">
        <v>212</v>
      </c>
      <c r="S2492">
        <v>1</v>
      </c>
      <c r="T2492">
        <v>1</v>
      </c>
      <c r="U2492">
        <v>0</v>
      </c>
      <c r="V2492" t="s">
        <v>90</v>
      </c>
      <c r="W2492">
        <v>0</v>
      </c>
      <c r="Y2492" t="s">
        <v>140</v>
      </c>
      <c r="Z2492">
        <v>50</v>
      </c>
      <c r="AA2492">
        <v>0</v>
      </c>
    </row>
    <row r="2493" spans="1:27" x14ac:dyDescent="0.25">
      <c r="A2493" t="s">
        <v>2798</v>
      </c>
      <c r="B2493" t="s">
        <v>1343</v>
      </c>
      <c r="C2493" s="8" t="s">
        <v>1344</v>
      </c>
      <c r="D2493">
        <v>1.085</v>
      </c>
      <c r="E2493" t="s">
        <v>180</v>
      </c>
      <c r="F2493" t="s">
        <v>181</v>
      </c>
      <c r="G2493" t="s">
        <v>85</v>
      </c>
      <c r="H2493" t="s">
        <v>165</v>
      </c>
      <c r="I2493" t="s">
        <v>166</v>
      </c>
      <c r="J2493">
        <v>32</v>
      </c>
      <c r="K2493">
        <v>2.1700000000000001E-2</v>
      </c>
      <c r="L2493" t="s">
        <v>88</v>
      </c>
      <c r="M2493" t="s">
        <v>140</v>
      </c>
      <c r="N2493">
        <v>50</v>
      </c>
      <c r="O2493">
        <v>50</v>
      </c>
      <c r="P2493">
        <v>0</v>
      </c>
      <c r="Q2493">
        <v>0</v>
      </c>
      <c r="R2493" t="s">
        <v>212</v>
      </c>
      <c r="S2493">
        <v>1</v>
      </c>
      <c r="T2493">
        <v>1</v>
      </c>
      <c r="U2493">
        <v>0</v>
      </c>
      <c r="V2493" t="s">
        <v>97</v>
      </c>
      <c r="W2493">
        <v>1</v>
      </c>
      <c r="Y2493" t="s">
        <v>140</v>
      </c>
      <c r="Z2493">
        <v>50</v>
      </c>
      <c r="AA2493">
        <v>50</v>
      </c>
    </row>
    <row r="2494" spans="1:27" x14ac:dyDescent="0.25">
      <c r="A2494" t="s">
        <v>2799</v>
      </c>
      <c r="B2494" t="s">
        <v>1343</v>
      </c>
      <c r="C2494" s="8" t="s">
        <v>1344</v>
      </c>
      <c r="D2494">
        <v>0</v>
      </c>
      <c r="E2494" t="s">
        <v>183</v>
      </c>
      <c r="F2494" t="s">
        <v>184</v>
      </c>
      <c r="G2494" t="s">
        <v>85</v>
      </c>
      <c r="H2494" t="s">
        <v>104</v>
      </c>
      <c r="I2494" t="s">
        <v>105</v>
      </c>
      <c r="J2494">
        <v>36</v>
      </c>
      <c r="K2494">
        <v>3.2500000000000001E-2</v>
      </c>
      <c r="L2494" t="s">
        <v>88</v>
      </c>
      <c r="M2494" t="s">
        <v>89</v>
      </c>
      <c r="N2494">
        <v>0</v>
      </c>
      <c r="O2494">
        <v>0</v>
      </c>
      <c r="P2494">
        <v>0</v>
      </c>
      <c r="Q2494">
        <v>0</v>
      </c>
      <c r="R2494" t="s">
        <v>212</v>
      </c>
      <c r="S2494">
        <v>1</v>
      </c>
      <c r="T2494">
        <v>1</v>
      </c>
      <c r="U2494">
        <v>0</v>
      </c>
      <c r="V2494" t="s">
        <v>90</v>
      </c>
      <c r="W2494">
        <v>0</v>
      </c>
      <c r="Y2494" t="s">
        <v>89</v>
      </c>
      <c r="Z2494">
        <v>0</v>
      </c>
      <c r="AA2494">
        <v>0</v>
      </c>
    </row>
    <row r="2495" spans="1:27" x14ac:dyDescent="0.25">
      <c r="A2495" t="s">
        <v>2800</v>
      </c>
      <c r="B2495" t="s">
        <v>1343</v>
      </c>
      <c r="C2495" s="8" t="s">
        <v>1344</v>
      </c>
      <c r="D2495">
        <v>1.25</v>
      </c>
      <c r="E2495" t="s">
        <v>192</v>
      </c>
      <c r="F2495" t="s">
        <v>193</v>
      </c>
      <c r="G2495" t="s">
        <v>188</v>
      </c>
      <c r="H2495" t="s">
        <v>189</v>
      </c>
      <c r="I2495" t="s">
        <v>190</v>
      </c>
      <c r="J2495">
        <v>5</v>
      </c>
      <c r="K2495">
        <v>2.5000000000000001E-2</v>
      </c>
      <c r="L2495" t="s">
        <v>88</v>
      </c>
      <c r="M2495" t="s">
        <v>140</v>
      </c>
      <c r="N2495">
        <v>50</v>
      </c>
      <c r="O2495">
        <v>50</v>
      </c>
      <c r="P2495">
        <v>0</v>
      </c>
      <c r="Q2495">
        <v>0</v>
      </c>
      <c r="R2495" t="s">
        <v>212</v>
      </c>
      <c r="S2495">
        <v>1</v>
      </c>
      <c r="T2495">
        <v>1</v>
      </c>
      <c r="U2495">
        <v>0</v>
      </c>
      <c r="V2495" t="s">
        <v>97</v>
      </c>
      <c r="W2495">
        <v>1</v>
      </c>
      <c r="Y2495" t="s">
        <v>140</v>
      </c>
      <c r="Z2495">
        <v>50</v>
      </c>
      <c r="AA2495">
        <v>50</v>
      </c>
    </row>
    <row r="2496" spans="1:27" x14ac:dyDescent="0.25">
      <c r="A2496" t="s">
        <v>2801</v>
      </c>
      <c r="B2496" t="s">
        <v>1343</v>
      </c>
      <c r="C2496" s="8" t="s">
        <v>1344</v>
      </c>
      <c r="D2496">
        <v>1.25</v>
      </c>
      <c r="E2496" t="s">
        <v>195</v>
      </c>
      <c r="F2496" t="s">
        <v>196</v>
      </c>
      <c r="G2496" t="s">
        <v>188</v>
      </c>
      <c r="H2496" t="s">
        <v>189</v>
      </c>
      <c r="I2496" t="s">
        <v>190</v>
      </c>
      <c r="J2496">
        <v>6</v>
      </c>
      <c r="K2496">
        <v>2.5000000000000001E-2</v>
      </c>
      <c r="L2496" t="s">
        <v>88</v>
      </c>
      <c r="M2496" t="s">
        <v>140</v>
      </c>
      <c r="N2496">
        <v>50</v>
      </c>
      <c r="O2496">
        <v>50</v>
      </c>
      <c r="P2496">
        <v>0</v>
      </c>
      <c r="Q2496">
        <v>0</v>
      </c>
      <c r="R2496" t="s">
        <v>212</v>
      </c>
      <c r="S2496">
        <v>1</v>
      </c>
      <c r="T2496">
        <v>1</v>
      </c>
      <c r="U2496">
        <v>0</v>
      </c>
      <c r="V2496" t="s">
        <v>97</v>
      </c>
      <c r="W2496">
        <v>1</v>
      </c>
      <c r="Y2496" t="s">
        <v>140</v>
      </c>
      <c r="Z2496">
        <v>50</v>
      </c>
      <c r="AA2496">
        <v>50</v>
      </c>
    </row>
    <row r="2497" spans="1:27" x14ac:dyDescent="0.25">
      <c r="A2497" t="s">
        <v>2802</v>
      </c>
      <c r="B2497" t="s">
        <v>1343</v>
      </c>
      <c r="C2497" s="8" t="s">
        <v>1344</v>
      </c>
      <c r="D2497">
        <v>1.1098889999999999</v>
      </c>
      <c r="E2497" t="s">
        <v>217</v>
      </c>
      <c r="F2497" t="s">
        <v>218</v>
      </c>
      <c r="G2497" t="s">
        <v>219</v>
      </c>
      <c r="H2497" t="s">
        <v>3</v>
      </c>
      <c r="I2497" t="s">
        <v>3</v>
      </c>
      <c r="J2497">
        <v>1</v>
      </c>
      <c r="K2497">
        <v>3.3300000000000003E-2</v>
      </c>
      <c r="L2497" t="s">
        <v>88</v>
      </c>
      <c r="M2497" t="s">
        <v>221</v>
      </c>
      <c r="N2497">
        <v>33.33</v>
      </c>
      <c r="O2497">
        <v>33.33</v>
      </c>
      <c r="P2497">
        <v>0</v>
      </c>
      <c r="Q2497">
        <v>0</v>
      </c>
      <c r="R2497" t="s">
        <v>212</v>
      </c>
      <c r="S2497">
        <v>1</v>
      </c>
      <c r="T2497">
        <v>1</v>
      </c>
      <c r="U2497">
        <v>0</v>
      </c>
      <c r="W2497">
        <v>0</v>
      </c>
      <c r="X2497">
        <v>33.33</v>
      </c>
      <c r="Y2497" t="s">
        <v>221</v>
      </c>
      <c r="Z2497">
        <v>50</v>
      </c>
      <c r="AA2497">
        <v>33.33</v>
      </c>
    </row>
    <row r="2498" spans="1:27" x14ac:dyDescent="0.25">
      <c r="A2498" t="s">
        <v>2803</v>
      </c>
      <c r="B2498" t="s">
        <v>1343</v>
      </c>
      <c r="C2498" s="8" t="s">
        <v>1344</v>
      </c>
      <c r="D2498">
        <v>1.1098889999999999</v>
      </c>
      <c r="E2498" t="s">
        <v>223</v>
      </c>
      <c r="F2498" t="s">
        <v>224</v>
      </c>
      <c r="G2498" t="s">
        <v>219</v>
      </c>
      <c r="H2498" t="s">
        <v>3</v>
      </c>
      <c r="I2498" t="s">
        <v>3</v>
      </c>
      <c r="J2498">
        <v>3</v>
      </c>
      <c r="K2498">
        <v>3.3300000000000003E-2</v>
      </c>
      <c r="L2498" t="s">
        <v>88</v>
      </c>
      <c r="M2498" t="s">
        <v>221</v>
      </c>
      <c r="N2498">
        <v>33.33</v>
      </c>
      <c r="O2498">
        <v>33.33</v>
      </c>
      <c r="P2498">
        <v>0</v>
      </c>
      <c r="Q2498">
        <v>0</v>
      </c>
      <c r="R2498" t="s">
        <v>212</v>
      </c>
      <c r="S2498">
        <v>1</v>
      </c>
      <c r="T2498">
        <v>1</v>
      </c>
      <c r="U2498">
        <v>0</v>
      </c>
      <c r="W2498">
        <v>0</v>
      </c>
      <c r="X2498">
        <v>33.33</v>
      </c>
      <c r="Y2498" t="s">
        <v>221</v>
      </c>
      <c r="Z2498">
        <v>50</v>
      </c>
      <c r="AA2498">
        <v>33.33</v>
      </c>
    </row>
    <row r="2499" spans="1:27" x14ac:dyDescent="0.25">
      <c r="A2499" t="s">
        <v>2804</v>
      </c>
      <c r="B2499" t="s">
        <v>1343</v>
      </c>
      <c r="C2499" s="8" t="s">
        <v>1344</v>
      </c>
      <c r="D2499">
        <v>0.99900000000000011</v>
      </c>
      <c r="E2499" t="s">
        <v>226</v>
      </c>
      <c r="F2499" t="s">
        <v>227</v>
      </c>
      <c r="G2499" t="s">
        <v>219</v>
      </c>
      <c r="H2499" t="s">
        <v>3</v>
      </c>
      <c r="I2499" t="s">
        <v>3</v>
      </c>
      <c r="J2499">
        <v>2</v>
      </c>
      <c r="K2499">
        <v>3.3300000000000003E-2</v>
      </c>
      <c r="L2499" t="s">
        <v>88</v>
      </c>
      <c r="M2499" t="s">
        <v>221</v>
      </c>
      <c r="N2499">
        <v>30</v>
      </c>
      <c r="O2499">
        <v>30</v>
      </c>
      <c r="P2499">
        <v>0</v>
      </c>
      <c r="Q2499">
        <v>0</v>
      </c>
      <c r="R2499" t="s">
        <v>212</v>
      </c>
      <c r="S2499">
        <v>1</v>
      </c>
      <c r="T2499">
        <v>1</v>
      </c>
      <c r="U2499">
        <v>0</v>
      </c>
      <c r="W2499">
        <v>0</v>
      </c>
      <c r="X2499">
        <v>30</v>
      </c>
      <c r="Y2499" t="s">
        <v>221</v>
      </c>
      <c r="Z2499">
        <v>50</v>
      </c>
      <c r="AA2499">
        <v>28</v>
      </c>
    </row>
    <row r="2500" spans="1:27" x14ac:dyDescent="0.25">
      <c r="A2500" t="s">
        <v>2805</v>
      </c>
      <c r="B2500" t="s">
        <v>2743</v>
      </c>
      <c r="C2500" s="8">
        <v>41127</v>
      </c>
      <c r="D2500">
        <v>1.8599999999999901</v>
      </c>
      <c r="E2500" t="s">
        <v>83</v>
      </c>
      <c r="F2500" t="s">
        <v>84</v>
      </c>
      <c r="G2500" t="s">
        <v>85</v>
      </c>
      <c r="H2500" t="s">
        <v>86</v>
      </c>
      <c r="I2500" t="s">
        <v>87</v>
      </c>
      <c r="J2500">
        <v>24</v>
      </c>
      <c r="K2500">
        <v>1.8599999999999998E-2</v>
      </c>
      <c r="L2500" t="s">
        <v>211</v>
      </c>
      <c r="M2500" t="s">
        <v>211</v>
      </c>
      <c r="N2500">
        <v>50</v>
      </c>
      <c r="O2500">
        <v>100</v>
      </c>
      <c r="P2500">
        <v>100</v>
      </c>
      <c r="Q2500">
        <v>50</v>
      </c>
      <c r="R2500" t="s">
        <v>212</v>
      </c>
      <c r="S2500">
        <v>1</v>
      </c>
      <c r="T2500">
        <v>1</v>
      </c>
      <c r="U2500">
        <v>50</v>
      </c>
      <c r="AA2500">
        <v>0</v>
      </c>
    </row>
    <row r="2501" spans="1:27" x14ac:dyDescent="0.25">
      <c r="A2501" t="s">
        <v>2806</v>
      </c>
      <c r="B2501" t="s">
        <v>2743</v>
      </c>
      <c r="C2501" s="8">
        <v>41127</v>
      </c>
      <c r="D2501">
        <v>1.63</v>
      </c>
      <c r="E2501" t="s">
        <v>92</v>
      </c>
      <c r="F2501" t="s">
        <v>93</v>
      </c>
      <c r="G2501" t="s">
        <v>85</v>
      </c>
      <c r="H2501" t="s">
        <v>94</v>
      </c>
      <c r="I2501" t="s">
        <v>95</v>
      </c>
      <c r="J2501">
        <v>13</v>
      </c>
      <c r="K2501">
        <v>1.6299999999999999E-2</v>
      </c>
      <c r="L2501" t="s">
        <v>211</v>
      </c>
      <c r="M2501" t="s">
        <v>211</v>
      </c>
      <c r="N2501">
        <v>50</v>
      </c>
      <c r="O2501">
        <v>100</v>
      </c>
      <c r="P2501">
        <v>100</v>
      </c>
      <c r="Q2501">
        <v>50</v>
      </c>
      <c r="R2501" t="s">
        <v>212</v>
      </c>
      <c r="S2501">
        <v>1</v>
      </c>
      <c r="T2501">
        <v>1</v>
      </c>
      <c r="U2501">
        <v>50</v>
      </c>
      <c r="AA2501">
        <v>0</v>
      </c>
    </row>
    <row r="2502" spans="1:27" x14ac:dyDescent="0.25">
      <c r="A2502" t="s">
        <v>2807</v>
      </c>
      <c r="B2502" t="s">
        <v>2743</v>
      </c>
      <c r="C2502" s="8">
        <v>41127</v>
      </c>
      <c r="D2502">
        <v>2.2425000000000002</v>
      </c>
      <c r="E2502" t="s">
        <v>102</v>
      </c>
      <c r="F2502" t="s">
        <v>103</v>
      </c>
      <c r="G2502" t="s">
        <v>85</v>
      </c>
      <c r="H2502" t="s">
        <v>104</v>
      </c>
      <c r="I2502" t="s">
        <v>105</v>
      </c>
      <c r="J2502">
        <v>34</v>
      </c>
      <c r="K2502">
        <v>3.2500000000000001E-2</v>
      </c>
      <c r="L2502" t="s">
        <v>211</v>
      </c>
      <c r="M2502" t="s">
        <v>211</v>
      </c>
      <c r="N2502">
        <v>50</v>
      </c>
      <c r="O2502">
        <v>69</v>
      </c>
      <c r="P2502">
        <v>38</v>
      </c>
      <c r="Q2502">
        <v>19</v>
      </c>
      <c r="R2502" t="s">
        <v>212</v>
      </c>
      <c r="S2502">
        <v>1</v>
      </c>
      <c r="T2502">
        <v>1</v>
      </c>
      <c r="U2502">
        <v>19</v>
      </c>
      <c r="AA2502">
        <v>0</v>
      </c>
    </row>
    <row r="2503" spans="1:27" x14ac:dyDescent="0.25">
      <c r="A2503" t="s">
        <v>2808</v>
      </c>
      <c r="B2503" t="s">
        <v>2743</v>
      </c>
      <c r="C2503" s="8">
        <v>41127</v>
      </c>
      <c r="D2503">
        <v>1.4972999999999901</v>
      </c>
      <c r="E2503" t="s">
        <v>123</v>
      </c>
      <c r="F2503" t="s">
        <v>124</v>
      </c>
      <c r="G2503" t="s">
        <v>85</v>
      </c>
      <c r="H2503" t="s">
        <v>86</v>
      </c>
      <c r="I2503" t="s">
        <v>87</v>
      </c>
      <c r="J2503">
        <v>23</v>
      </c>
      <c r="K2503">
        <v>1.8599999999999998E-2</v>
      </c>
      <c r="L2503" t="s">
        <v>211</v>
      </c>
      <c r="M2503" t="s">
        <v>211</v>
      </c>
      <c r="N2503">
        <v>50</v>
      </c>
      <c r="O2503">
        <v>80.5</v>
      </c>
      <c r="P2503">
        <v>61</v>
      </c>
      <c r="Q2503">
        <v>30.5</v>
      </c>
      <c r="R2503" t="s">
        <v>212</v>
      </c>
      <c r="S2503">
        <v>1</v>
      </c>
      <c r="T2503">
        <v>1</v>
      </c>
      <c r="U2503">
        <v>30.5</v>
      </c>
      <c r="AA2503">
        <v>0</v>
      </c>
    </row>
    <row r="2504" spans="1:27" x14ac:dyDescent="0.25">
      <c r="A2504" t="s">
        <v>2809</v>
      </c>
      <c r="B2504" t="s">
        <v>2743</v>
      </c>
      <c r="C2504" s="8">
        <v>41127</v>
      </c>
      <c r="D2504">
        <v>1.59895167309715</v>
      </c>
      <c r="E2504" t="s">
        <v>129</v>
      </c>
      <c r="F2504" t="s">
        <v>130</v>
      </c>
      <c r="G2504" t="s">
        <v>85</v>
      </c>
      <c r="H2504" t="s">
        <v>94</v>
      </c>
      <c r="I2504" t="s">
        <v>95</v>
      </c>
      <c r="J2504">
        <v>15</v>
      </c>
      <c r="K2504">
        <v>1.6299999999999999E-2</v>
      </c>
      <c r="L2504" t="s">
        <v>211</v>
      </c>
      <c r="M2504" t="s">
        <v>211</v>
      </c>
      <c r="N2504">
        <v>50</v>
      </c>
      <c r="O2504">
        <v>98.0951946685</v>
      </c>
      <c r="P2504">
        <v>96.190389337100001</v>
      </c>
      <c r="Q2504">
        <v>48.0951946685</v>
      </c>
      <c r="R2504" t="s">
        <v>212</v>
      </c>
      <c r="S2504">
        <v>1</v>
      </c>
      <c r="T2504">
        <v>1</v>
      </c>
      <c r="U2504">
        <v>48.0951946685</v>
      </c>
      <c r="AA2504">
        <v>0</v>
      </c>
    </row>
    <row r="2505" spans="1:27" x14ac:dyDescent="0.25">
      <c r="A2505" t="s">
        <v>2810</v>
      </c>
      <c r="B2505" t="s">
        <v>2743</v>
      </c>
      <c r="C2505" s="8">
        <v>41127</v>
      </c>
      <c r="D2505">
        <v>1.62607613536016</v>
      </c>
      <c r="E2505" t="s">
        <v>135</v>
      </c>
      <c r="F2505" t="s">
        <v>136</v>
      </c>
      <c r="G2505" t="s">
        <v>85</v>
      </c>
      <c r="H2505" t="s">
        <v>94</v>
      </c>
      <c r="I2505" t="s">
        <v>95</v>
      </c>
      <c r="J2505">
        <v>14</v>
      </c>
      <c r="K2505">
        <v>1.6299999999999999E-2</v>
      </c>
      <c r="L2505" t="s">
        <v>211</v>
      </c>
      <c r="M2505" t="s">
        <v>211</v>
      </c>
      <c r="N2505">
        <v>50</v>
      </c>
      <c r="O2505">
        <v>99.759272108000005</v>
      </c>
      <c r="P2505">
        <v>99.518544215999995</v>
      </c>
      <c r="Q2505">
        <v>49.759272107999998</v>
      </c>
      <c r="R2505" t="s">
        <v>212</v>
      </c>
      <c r="S2505">
        <v>1</v>
      </c>
      <c r="T2505">
        <v>1</v>
      </c>
      <c r="U2505">
        <v>49.759272107999998</v>
      </c>
      <c r="AA2505">
        <v>0</v>
      </c>
    </row>
    <row r="2506" spans="1:27" x14ac:dyDescent="0.25">
      <c r="A2506" t="s">
        <v>2811</v>
      </c>
      <c r="B2506" t="s">
        <v>2743</v>
      </c>
      <c r="C2506" s="8">
        <v>41127</v>
      </c>
      <c r="D2506">
        <v>3.1687500000000002</v>
      </c>
      <c r="E2506" t="s">
        <v>142</v>
      </c>
      <c r="F2506" t="s">
        <v>143</v>
      </c>
      <c r="G2506" t="s">
        <v>85</v>
      </c>
      <c r="H2506" t="s">
        <v>104</v>
      </c>
      <c r="I2506" t="s">
        <v>105</v>
      </c>
      <c r="J2506">
        <v>33</v>
      </c>
      <c r="K2506">
        <v>3.2500000000000001E-2</v>
      </c>
      <c r="L2506" t="s">
        <v>211</v>
      </c>
      <c r="M2506" t="s">
        <v>211</v>
      </c>
      <c r="N2506">
        <v>50</v>
      </c>
      <c r="O2506">
        <v>97.5</v>
      </c>
      <c r="P2506">
        <v>95</v>
      </c>
      <c r="Q2506">
        <v>47.5</v>
      </c>
      <c r="R2506" t="s">
        <v>212</v>
      </c>
      <c r="S2506">
        <v>1</v>
      </c>
      <c r="T2506">
        <v>1</v>
      </c>
      <c r="U2506">
        <v>47.5</v>
      </c>
      <c r="AA2506">
        <v>0</v>
      </c>
    </row>
    <row r="2507" spans="1:27" x14ac:dyDescent="0.25">
      <c r="A2507" t="s">
        <v>2812</v>
      </c>
      <c r="B2507" t="s">
        <v>2743</v>
      </c>
      <c r="C2507" s="8">
        <v>41127</v>
      </c>
      <c r="D2507">
        <v>1.61340500396567</v>
      </c>
      <c r="E2507" t="s">
        <v>148</v>
      </c>
      <c r="F2507" t="s">
        <v>149</v>
      </c>
      <c r="G2507" t="s">
        <v>85</v>
      </c>
      <c r="H2507" t="s">
        <v>94</v>
      </c>
      <c r="I2507" t="s">
        <v>95</v>
      </c>
      <c r="J2507">
        <v>16</v>
      </c>
      <c r="K2507">
        <v>1.6299999999999999E-2</v>
      </c>
      <c r="L2507" t="s">
        <v>211</v>
      </c>
      <c r="M2507" t="s">
        <v>211</v>
      </c>
      <c r="N2507">
        <v>50</v>
      </c>
      <c r="O2507">
        <v>98.981902083799994</v>
      </c>
      <c r="P2507">
        <v>97.963804167600003</v>
      </c>
      <c r="Q2507">
        <v>48.981902083800001</v>
      </c>
      <c r="R2507" t="s">
        <v>212</v>
      </c>
      <c r="S2507">
        <v>1</v>
      </c>
      <c r="T2507">
        <v>1</v>
      </c>
      <c r="U2507">
        <v>48.981902083800001</v>
      </c>
      <c r="AA2507">
        <v>0</v>
      </c>
    </row>
    <row r="2508" spans="1:27" x14ac:dyDescent="0.25">
      <c r="A2508" t="s">
        <v>2813</v>
      </c>
      <c r="B2508" t="s">
        <v>2743</v>
      </c>
      <c r="C2508" s="8">
        <v>41127</v>
      </c>
      <c r="D2508">
        <v>1.63</v>
      </c>
      <c r="E2508" t="s">
        <v>154</v>
      </c>
      <c r="F2508" t="s">
        <v>155</v>
      </c>
      <c r="G2508" t="s">
        <v>85</v>
      </c>
      <c r="H2508" t="s">
        <v>94</v>
      </c>
      <c r="I2508" t="s">
        <v>95</v>
      </c>
      <c r="J2508">
        <v>12</v>
      </c>
      <c r="K2508">
        <v>1.6299999999999999E-2</v>
      </c>
      <c r="L2508" t="s">
        <v>211</v>
      </c>
      <c r="M2508" t="s">
        <v>211</v>
      </c>
      <c r="N2508">
        <v>50</v>
      </c>
      <c r="O2508">
        <v>100</v>
      </c>
      <c r="P2508">
        <v>100</v>
      </c>
      <c r="Q2508">
        <v>50</v>
      </c>
      <c r="R2508" t="s">
        <v>212</v>
      </c>
      <c r="S2508">
        <v>1</v>
      </c>
      <c r="T2508">
        <v>1</v>
      </c>
      <c r="U2508">
        <v>50</v>
      </c>
      <c r="AA2508">
        <v>0</v>
      </c>
    </row>
    <row r="2509" spans="1:27" x14ac:dyDescent="0.25">
      <c r="A2509" t="s">
        <v>2814</v>
      </c>
      <c r="B2509" t="s">
        <v>2743</v>
      </c>
      <c r="C2509" s="8">
        <v>41127</v>
      </c>
      <c r="D2509">
        <v>2.1287500000000001</v>
      </c>
      <c r="E2509" t="s">
        <v>157</v>
      </c>
      <c r="F2509" t="s">
        <v>158</v>
      </c>
      <c r="G2509" t="s">
        <v>85</v>
      </c>
      <c r="H2509" t="s">
        <v>104</v>
      </c>
      <c r="I2509" t="s">
        <v>105</v>
      </c>
      <c r="J2509">
        <v>35</v>
      </c>
      <c r="K2509">
        <v>3.2500000000000001E-2</v>
      </c>
      <c r="L2509" t="s">
        <v>211</v>
      </c>
      <c r="M2509" t="s">
        <v>211</v>
      </c>
      <c r="N2509">
        <v>50</v>
      </c>
      <c r="O2509">
        <v>65.5</v>
      </c>
      <c r="P2509">
        <v>31</v>
      </c>
      <c r="Q2509">
        <v>15.5</v>
      </c>
      <c r="R2509" t="s">
        <v>212</v>
      </c>
      <c r="S2509">
        <v>1</v>
      </c>
      <c r="T2509">
        <v>1</v>
      </c>
      <c r="U2509">
        <v>15.5</v>
      </c>
      <c r="AA2509">
        <v>0</v>
      </c>
    </row>
    <row r="2510" spans="1:27" x14ac:dyDescent="0.25">
      <c r="A2510" t="s">
        <v>2815</v>
      </c>
      <c r="B2510" t="s">
        <v>2743</v>
      </c>
      <c r="C2510" s="8">
        <v>41127</v>
      </c>
      <c r="D2510">
        <v>0</v>
      </c>
      <c r="E2510" t="s">
        <v>99</v>
      </c>
      <c r="F2510" t="s">
        <v>100</v>
      </c>
      <c r="G2510" t="s">
        <v>85</v>
      </c>
      <c r="H2510" t="s">
        <v>86</v>
      </c>
      <c r="I2510" t="s">
        <v>87</v>
      </c>
      <c r="J2510">
        <v>26</v>
      </c>
      <c r="K2510">
        <v>1.8599999999999998E-2</v>
      </c>
      <c r="L2510" t="s">
        <v>88</v>
      </c>
      <c r="M2510" t="s">
        <v>89</v>
      </c>
      <c r="N2510">
        <v>0</v>
      </c>
      <c r="O2510">
        <v>0</v>
      </c>
      <c r="P2510">
        <v>0</v>
      </c>
      <c r="Q2510">
        <v>0</v>
      </c>
      <c r="R2510" t="s">
        <v>212</v>
      </c>
      <c r="S2510">
        <v>1</v>
      </c>
      <c r="T2510">
        <v>1</v>
      </c>
      <c r="U2510">
        <v>0</v>
      </c>
      <c r="V2510" t="s">
        <v>90</v>
      </c>
      <c r="W2510">
        <v>0</v>
      </c>
      <c r="Y2510" t="s">
        <v>89</v>
      </c>
      <c r="Z2510">
        <v>0</v>
      </c>
      <c r="AA2510">
        <v>0</v>
      </c>
    </row>
    <row r="2511" spans="1:27" x14ac:dyDescent="0.25">
      <c r="A2511" t="s">
        <v>2816</v>
      </c>
      <c r="B2511" t="s">
        <v>2743</v>
      </c>
      <c r="C2511" s="8">
        <v>41127</v>
      </c>
      <c r="D2511">
        <v>0</v>
      </c>
      <c r="E2511" t="s">
        <v>107</v>
      </c>
      <c r="F2511" t="s">
        <v>108</v>
      </c>
      <c r="G2511" t="s">
        <v>85</v>
      </c>
      <c r="H2511" t="s">
        <v>94</v>
      </c>
      <c r="I2511" t="s">
        <v>95</v>
      </c>
      <c r="J2511">
        <v>19</v>
      </c>
      <c r="K2511">
        <v>1.6299999999999999E-2</v>
      </c>
      <c r="L2511" t="s">
        <v>88</v>
      </c>
      <c r="M2511" t="s">
        <v>120</v>
      </c>
      <c r="N2511">
        <v>0</v>
      </c>
      <c r="O2511">
        <v>0</v>
      </c>
      <c r="P2511">
        <v>0</v>
      </c>
      <c r="Q2511">
        <v>0</v>
      </c>
      <c r="R2511" t="s">
        <v>212</v>
      </c>
      <c r="S2511">
        <v>1</v>
      </c>
      <c r="T2511">
        <v>1</v>
      </c>
      <c r="U2511">
        <v>0</v>
      </c>
      <c r="V2511" t="s">
        <v>121</v>
      </c>
      <c r="W2511">
        <v>0</v>
      </c>
      <c r="Y2511" t="s">
        <v>120</v>
      </c>
      <c r="Z2511">
        <v>16.664999999999999</v>
      </c>
      <c r="AA2511">
        <v>0</v>
      </c>
    </row>
    <row r="2512" spans="1:27" x14ac:dyDescent="0.25">
      <c r="A2512" t="s">
        <v>2817</v>
      </c>
      <c r="B2512" t="s">
        <v>2743</v>
      </c>
      <c r="C2512" s="8">
        <v>41127</v>
      </c>
      <c r="D2512">
        <v>0.61993799999999899</v>
      </c>
      <c r="E2512" t="s">
        <v>110</v>
      </c>
      <c r="F2512" t="s">
        <v>111</v>
      </c>
      <c r="G2512" t="s">
        <v>85</v>
      </c>
      <c r="H2512" t="s">
        <v>86</v>
      </c>
      <c r="I2512" t="s">
        <v>87</v>
      </c>
      <c r="J2512">
        <v>20</v>
      </c>
      <c r="K2512">
        <v>1.8599999999999998E-2</v>
      </c>
      <c r="L2512" t="s">
        <v>88</v>
      </c>
      <c r="M2512" t="s">
        <v>96</v>
      </c>
      <c r="N2512">
        <v>33.33</v>
      </c>
      <c r="O2512">
        <v>33.33</v>
      </c>
      <c r="P2512">
        <v>0</v>
      </c>
      <c r="Q2512">
        <v>0</v>
      </c>
      <c r="R2512" t="s">
        <v>212</v>
      </c>
      <c r="S2512">
        <v>1</v>
      </c>
      <c r="T2512">
        <v>1</v>
      </c>
      <c r="U2512">
        <v>0</v>
      </c>
      <c r="V2512" t="s">
        <v>97</v>
      </c>
      <c r="W2512">
        <v>1</v>
      </c>
      <c r="Y2512" t="s">
        <v>96</v>
      </c>
      <c r="Z2512">
        <v>33.33</v>
      </c>
      <c r="AA2512">
        <v>33.33</v>
      </c>
    </row>
    <row r="2513" spans="1:27" x14ac:dyDescent="0.25">
      <c r="A2513" t="s">
        <v>2818</v>
      </c>
      <c r="B2513" t="s">
        <v>2743</v>
      </c>
      <c r="C2513" s="8">
        <v>41127</v>
      </c>
      <c r="D2513">
        <v>0</v>
      </c>
      <c r="E2513" t="s">
        <v>113</v>
      </c>
      <c r="F2513" t="s">
        <v>114</v>
      </c>
      <c r="G2513" t="s">
        <v>85</v>
      </c>
      <c r="H2513" t="s">
        <v>94</v>
      </c>
      <c r="I2513" t="s">
        <v>95</v>
      </c>
      <c r="J2513">
        <v>18</v>
      </c>
      <c r="K2513">
        <v>1.6299999999999999E-2</v>
      </c>
      <c r="L2513" t="s">
        <v>88</v>
      </c>
      <c r="M2513" t="s">
        <v>89</v>
      </c>
      <c r="N2513">
        <v>0</v>
      </c>
      <c r="O2513">
        <v>0</v>
      </c>
      <c r="P2513">
        <v>0</v>
      </c>
      <c r="Q2513">
        <v>0</v>
      </c>
      <c r="R2513" t="s">
        <v>212</v>
      </c>
      <c r="S2513">
        <v>1</v>
      </c>
      <c r="T2513">
        <v>1</v>
      </c>
      <c r="U2513">
        <v>0</v>
      </c>
      <c r="V2513" t="s">
        <v>90</v>
      </c>
      <c r="W2513">
        <v>0</v>
      </c>
      <c r="Y2513" t="s">
        <v>89</v>
      </c>
      <c r="Z2513">
        <v>0</v>
      </c>
      <c r="AA2513">
        <v>0</v>
      </c>
    </row>
    <row r="2514" spans="1:27" x14ac:dyDescent="0.25">
      <c r="A2514" t="s">
        <v>2819</v>
      </c>
      <c r="B2514" t="s">
        <v>2743</v>
      </c>
      <c r="C2514" s="8">
        <v>41127</v>
      </c>
      <c r="D2514">
        <v>0.72159449999999903</v>
      </c>
      <c r="E2514" t="s">
        <v>116</v>
      </c>
      <c r="F2514" t="s">
        <v>117</v>
      </c>
      <c r="G2514" t="s">
        <v>85</v>
      </c>
      <c r="H2514" t="s">
        <v>118</v>
      </c>
      <c r="I2514" t="s">
        <v>119</v>
      </c>
      <c r="J2514">
        <v>37</v>
      </c>
      <c r="K2514">
        <v>4.3299999999999998E-2</v>
      </c>
      <c r="L2514" t="s">
        <v>88</v>
      </c>
      <c r="M2514" t="s">
        <v>120</v>
      </c>
      <c r="N2514">
        <v>16.664999999999999</v>
      </c>
      <c r="O2514">
        <v>16.664999999999999</v>
      </c>
      <c r="P2514">
        <v>0</v>
      </c>
      <c r="Q2514">
        <v>0</v>
      </c>
      <c r="R2514" t="s">
        <v>212</v>
      </c>
      <c r="S2514">
        <v>1</v>
      </c>
      <c r="T2514">
        <v>1</v>
      </c>
      <c r="U2514">
        <v>0</v>
      </c>
      <c r="V2514" t="s">
        <v>97</v>
      </c>
      <c r="W2514">
        <v>1</v>
      </c>
      <c r="Y2514" t="s">
        <v>120</v>
      </c>
      <c r="Z2514">
        <v>16.664999999999999</v>
      </c>
      <c r="AA2514">
        <v>16.664999999999999</v>
      </c>
    </row>
    <row r="2515" spans="1:27" x14ac:dyDescent="0.25">
      <c r="A2515" t="s">
        <v>2820</v>
      </c>
      <c r="B2515" t="s">
        <v>2743</v>
      </c>
      <c r="C2515" s="8">
        <v>41127</v>
      </c>
      <c r="D2515">
        <v>0.92999999999999905</v>
      </c>
      <c r="E2515" t="s">
        <v>126</v>
      </c>
      <c r="F2515" t="s">
        <v>127</v>
      </c>
      <c r="G2515" t="s">
        <v>85</v>
      </c>
      <c r="H2515" t="s">
        <v>86</v>
      </c>
      <c r="I2515" t="s">
        <v>87</v>
      </c>
      <c r="J2515">
        <v>22</v>
      </c>
      <c r="K2515">
        <v>1.8599999999999998E-2</v>
      </c>
      <c r="L2515" t="s">
        <v>88</v>
      </c>
      <c r="M2515" t="s">
        <v>268</v>
      </c>
      <c r="N2515">
        <v>50</v>
      </c>
      <c r="O2515">
        <v>50</v>
      </c>
      <c r="P2515">
        <v>0</v>
      </c>
      <c r="Q2515">
        <v>0</v>
      </c>
      <c r="R2515" t="s">
        <v>212</v>
      </c>
      <c r="S2515">
        <v>1</v>
      </c>
      <c r="T2515">
        <v>1</v>
      </c>
      <c r="U2515">
        <v>0</v>
      </c>
      <c r="V2515" t="s">
        <v>97</v>
      </c>
      <c r="W2515">
        <v>1</v>
      </c>
      <c r="Y2515" t="s">
        <v>268</v>
      </c>
      <c r="Z2515">
        <v>50</v>
      </c>
      <c r="AA2515">
        <v>50</v>
      </c>
    </row>
    <row r="2516" spans="1:27" x14ac:dyDescent="0.25">
      <c r="A2516" t="s">
        <v>2821</v>
      </c>
      <c r="B2516" t="s">
        <v>2743</v>
      </c>
      <c r="C2516" s="8">
        <v>41127</v>
      </c>
      <c r="D2516">
        <v>0</v>
      </c>
      <c r="E2516" t="s">
        <v>132</v>
      </c>
      <c r="F2516" t="s">
        <v>133</v>
      </c>
      <c r="G2516" t="s">
        <v>85</v>
      </c>
      <c r="H2516" t="s">
        <v>86</v>
      </c>
      <c r="I2516" t="s">
        <v>87</v>
      </c>
      <c r="J2516">
        <v>21</v>
      </c>
      <c r="K2516">
        <v>1.8599999999999998E-2</v>
      </c>
      <c r="L2516" t="s">
        <v>88</v>
      </c>
      <c r="M2516" t="s">
        <v>89</v>
      </c>
      <c r="N2516">
        <v>0</v>
      </c>
      <c r="O2516">
        <v>0</v>
      </c>
      <c r="P2516">
        <v>0</v>
      </c>
      <c r="Q2516">
        <v>0</v>
      </c>
      <c r="R2516" t="s">
        <v>212</v>
      </c>
      <c r="S2516">
        <v>1</v>
      </c>
      <c r="T2516">
        <v>1</v>
      </c>
      <c r="U2516">
        <v>0</v>
      </c>
      <c r="V2516" t="s">
        <v>90</v>
      </c>
      <c r="W2516">
        <v>0</v>
      </c>
      <c r="Y2516" t="s">
        <v>89</v>
      </c>
      <c r="Z2516">
        <v>0</v>
      </c>
      <c r="AA2516">
        <v>0</v>
      </c>
    </row>
    <row r="2517" spans="1:27" x14ac:dyDescent="0.25">
      <c r="A2517" t="s">
        <v>2822</v>
      </c>
      <c r="B2517" t="s">
        <v>2743</v>
      </c>
      <c r="C2517" s="8">
        <v>41127</v>
      </c>
      <c r="D2517">
        <v>2.165</v>
      </c>
      <c r="E2517" t="s">
        <v>138</v>
      </c>
      <c r="F2517" t="s">
        <v>139</v>
      </c>
      <c r="G2517" t="s">
        <v>85</v>
      </c>
      <c r="H2517" t="s">
        <v>118</v>
      </c>
      <c r="I2517" t="s">
        <v>119</v>
      </c>
      <c r="J2517">
        <v>39</v>
      </c>
      <c r="K2517">
        <v>4.3299999999999998E-2</v>
      </c>
      <c r="L2517" t="s">
        <v>88</v>
      </c>
      <c r="M2517" t="s">
        <v>140</v>
      </c>
      <c r="N2517">
        <v>50</v>
      </c>
      <c r="O2517">
        <v>50</v>
      </c>
      <c r="P2517">
        <v>0</v>
      </c>
      <c r="Q2517">
        <v>0</v>
      </c>
      <c r="R2517" t="s">
        <v>212</v>
      </c>
      <c r="S2517">
        <v>1</v>
      </c>
      <c r="T2517">
        <v>1</v>
      </c>
      <c r="U2517">
        <v>0</v>
      </c>
      <c r="V2517" t="s">
        <v>97</v>
      </c>
      <c r="W2517">
        <v>1</v>
      </c>
      <c r="Y2517" t="s">
        <v>140</v>
      </c>
      <c r="Z2517">
        <v>50</v>
      </c>
      <c r="AA2517">
        <v>50</v>
      </c>
    </row>
    <row r="2518" spans="1:27" x14ac:dyDescent="0.25">
      <c r="A2518" t="s">
        <v>2823</v>
      </c>
      <c r="B2518" t="s">
        <v>2743</v>
      </c>
      <c r="C2518" s="8">
        <v>41127</v>
      </c>
      <c r="D2518">
        <v>0.309968999999999</v>
      </c>
      <c r="E2518" t="s">
        <v>145</v>
      </c>
      <c r="F2518" t="s">
        <v>146</v>
      </c>
      <c r="G2518" t="s">
        <v>85</v>
      </c>
      <c r="H2518" t="s">
        <v>86</v>
      </c>
      <c r="I2518" t="s">
        <v>87</v>
      </c>
      <c r="J2518">
        <v>25</v>
      </c>
      <c r="K2518">
        <v>1.8599999999999998E-2</v>
      </c>
      <c r="L2518" t="s">
        <v>88</v>
      </c>
      <c r="M2518" t="s">
        <v>120</v>
      </c>
      <c r="N2518">
        <v>16.664999999999999</v>
      </c>
      <c r="O2518">
        <v>16.664999999999999</v>
      </c>
      <c r="P2518">
        <v>0</v>
      </c>
      <c r="Q2518">
        <v>0</v>
      </c>
      <c r="R2518" t="s">
        <v>212</v>
      </c>
      <c r="S2518">
        <v>1</v>
      </c>
      <c r="T2518">
        <v>1</v>
      </c>
      <c r="U2518">
        <v>0</v>
      </c>
      <c r="V2518" t="s">
        <v>97</v>
      </c>
      <c r="W2518">
        <v>1</v>
      </c>
      <c r="Y2518" t="s">
        <v>120</v>
      </c>
      <c r="Z2518">
        <v>16.664999999999999</v>
      </c>
      <c r="AA2518">
        <v>16.664999999999999</v>
      </c>
    </row>
    <row r="2519" spans="1:27" x14ac:dyDescent="0.25">
      <c r="A2519" t="s">
        <v>2824</v>
      </c>
      <c r="B2519" t="s">
        <v>2743</v>
      </c>
      <c r="C2519" s="8">
        <v>41127</v>
      </c>
      <c r="D2519">
        <v>0</v>
      </c>
      <c r="E2519" t="s">
        <v>151</v>
      </c>
      <c r="F2519" t="s">
        <v>152</v>
      </c>
      <c r="G2519" t="s">
        <v>85</v>
      </c>
      <c r="H2519" t="s">
        <v>94</v>
      </c>
      <c r="I2519" t="s">
        <v>95</v>
      </c>
      <c r="J2519">
        <v>17</v>
      </c>
      <c r="K2519">
        <v>1.6299999999999999E-2</v>
      </c>
      <c r="L2519" t="s">
        <v>88</v>
      </c>
      <c r="M2519" t="s">
        <v>89</v>
      </c>
      <c r="N2519">
        <v>0</v>
      </c>
      <c r="O2519">
        <v>0</v>
      </c>
      <c r="P2519">
        <v>0</v>
      </c>
      <c r="Q2519">
        <v>0</v>
      </c>
      <c r="R2519" t="s">
        <v>212</v>
      </c>
      <c r="S2519">
        <v>1</v>
      </c>
      <c r="T2519">
        <v>1</v>
      </c>
      <c r="U2519">
        <v>0</v>
      </c>
      <c r="V2519" t="s">
        <v>90</v>
      </c>
      <c r="W2519">
        <v>0</v>
      </c>
      <c r="Y2519" t="s">
        <v>89</v>
      </c>
      <c r="Z2519">
        <v>0</v>
      </c>
      <c r="AA2519">
        <v>0</v>
      </c>
    </row>
    <row r="2520" spans="1:27" x14ac:dyDescent="0.25">
      <c r="A2520" t="s">
        <v>2825</v>
      </c>
      <c r="B2520" t="s">
        <v>2743</v>
      </c>
      <c r="C2520" s="8">
        <v>41127</v>
      </c>
      <c r="D2520">
        <v>0</v>
      </c>
      <c r="E2520" t="s">
        <v>160</v>
      </c>
      <c r="F2520" t="s">
        <v>161</v>
      </c>
      <c r="G2520" t="s">
        <v>85</v>
      </c>
      <c r="H2520" t="s">
        <v>118</v>
      </c>
      <c r="I2520" t="s">
        <v>119</v>
      </c>
      <c r="J2520">
        <v>38</v>
      </c>
      <c r="K2520">
        <v>4.3299999999999998E-2</v>
      </c>
      <c r="L2520" t="s">
        <v>88</v>
      </c>
      <c r="M2520" t="s">
        <v>140</v>
      </c>
      <c r="N2520">
        <v>0</v>
      </c>
      <c r="O2520">
        <v>0</v>
      </c>
      <c r="P2520">
        <v>0</v>
      </c>
      <c r="Q2520">
        <v>0</v>
      </c>
      <c r="R2520" t="s">
        <v>212</v>
      </c>
      <c r="S2520">
        <v>1</v>
      </c>
      <c r="T2520">
        <v>1</v>
      </c>
      <c r="U2520">
        <v>0</v>
      </c>
      <c r="V2520" t="s">
        <v>121</v>
      </c>
      <c r="W2520">
        <v>0</v>
      </c>
      <c r="Y2520" t="s">
        <v>140</v>
      </c>
      <c r="Z2520">
        <v>50</v>
      </c>
      <c r="AA2520">
        <v>0</v>
      </c>
    </row>
    <row r="2521" spans="1:27" x14ac:dyDescent="0.25">
      <c r="A2521" t="s">
        <v>2826</v>
      </c>
      <c r="B2521" t="s">
        <v>2743</v>
      </c>
      <c r="C2521" s="8">
        <v>41127</v>
      </c>
      <c r="D2521">
        <v>1.085</v>
      </c>
      <c r="E2521" t="s">
        <v>163</v>
      </c>
      <c r="F2521" t="s">
        <v>164</v>
      </c>
      <c r="G2521" t="s">
        <v>85</v>
      </c>
      <c r="H2521" t="s">
        <v>165</v>
      </c>
      <c r="I2521" t="s">
        <v>166</v>
      </c>
      <c r="J2521">
        <v>29</v>
      </c>
      <c r="K2521">
        <v>2.1700000000000001E-2</v>
      </c>
      <c r="L2521" t="s">
        <v>88</v>
      </c>
      <c r="M2521" t="s">
        <v>140</v>
      </c>
      <c r="N2521">
        <v>50</v>
      </c>
      <c r="O2521">
        <v>50</v>
      </c>
      <c r="P2521">
        <v>0</v>
      </c>
      <c r="Q2521">
        <v>0</v>
      </c>
      <c r="R2521" t="s">
        <v>212</v>
      </c>
      <c r="S2521">
        <v>1</v>
      </c>
      <c r="T2521">
        <v>1</v>
      </c>
      <c r="U2521">
        <v>0</v>
      </c>
      <c r="V2521" t="s">
        <v>97</v>
      </c>
      <c r="W2521">
        <v>1</v>
      </c>
      <c r="Y2521" t="s">
        <v>140</v>
      </c>
      <c r="Z2521">
        <v>50</v>
      </c>
      <c r="AA2521">
        <v>50</v>
      </c>
    </row>
    <row r="2522" spans="1:27" x14ac:dyDescent="0.25">
      <c r="A2522" t="s">
        <v>2827</v>
      </c>
      <c r="B2522" t="s">
        <v>2743</v>
      </c>
      <c r="C2522" s="8">
        <v>41127</v>
      </c>
      <c r="D2522">
        <v>1.085</v>
      </c>
      <c r="E2522" t="s">
        <v>168</v>
      </c>
      <c r="F2522" t="s">
        <v>169</v>
      </c>
      <c r="G2522" t="s">
        <v>85</v>
      </c>
      <c r="H2522" t="s">
        <v>165</v>
      </c>
      <c r="I2522" t="s">
        <v>166</v>
      </c>
      <c r="J2522">
        <v>30</v>
      </c>
      <c r="K2522">
        <v>2.1700000000000001E-2</v>
      </c>
      <c r="L2522" t="s">
        <v>88</v>
      </c>
      <c r="M2522" t="s">
        <v>140</v>
      </c>
      <c r="N2522">
        <v>50</v>
      </c>
      <c r="O2522">
        <v>50</v>
      </c>
      <c r="P2522">
        <v>0</v>
      </c>
      <c r="Q2522">
        <v>0</v>
      </c>
      <c r="R2522" t="s">
        <v>212</v>
      </c>
      <c r="S2522">
        <v>1</v>
      </c>
      <c r="T2522">
        <v>1</v>
      </c>
      <c r="U2522">
        <v>0</v>
      </c>
      <c r="V2522" t="s">
        <v>97</v>
      </c>
      <c r="W2522">
        <v>1</v>
      </c>
      <c r="Y2522" t="s">
        <v>140</v>
      </c>
      <c r="Z2522">
        <v>50</v>
      </c>
      <c r="AA2522">
        <v>50</v>
      </c>
    </row>
    <row r="2523" spans="1:27" x14ac:dyDescent="0.25">
      <c r="A2523" t="s">
        <v>2828</v>
      </c>
      <c r="B2523" t="s">
        <v>2743</v>
      </c>
      <c r="C2523" s="8">
        <v>41127</v>
      </c>
      <c r="D2523">
        <v>0</v>
      </c>
      <c r="E2523" t="s">
        <v>171</v>
      </c>
      <c r="F2523" t="s">
        <v>172</v>
      </c>
      <c r="G2523" t="s">
        <v>85</v>
      </c>
      <c r="H2523" t="s">
        <v>165</v>
      </c>
      <c r="I2523" t="s">
        <v>166</v>
      </c>
      <c r="J2523">
        <v>31</v>
      </c>
      <c r="K2523">
        <v>2.1700000000000001E-2</v>
      </c>
      <c r="L2523" t="s">
        <v>88</v>
      </c>
      <c r="M2523" t="s">
        <v>140</v>
      </c>
      <c r="N2523">
        <v>0</v>
      </c>
      <c r="O2523">
        <v>0</v>
      </c>
      <c r="P2523">
        <v>0</v>
      </c>
      <c r="Q2523">
        <v>0</v>
      </c>
      <c r="R2523" t="s">
        <v>212</v>
      </c>
      <c r="S2523">
        <v>1</v>
      </c>
      <c r="T2523">
        <v>1</v>
      </c>
      <c r="U2523">
        <v>0</v>
      </c>
      <c r="V2523" t="s">
        <v>121</v>
      </c>
      <c r="W2523">
        <v>0</v>
      </c>
      <c r="Y2523" t="s">
        <v>140</v>
      </c>
      <c r="Z2523">
        <v>50</v>
      </c>
      <c r="AA2523">
        <v>0</v>
      </c>
    </row>
    <row r="2524" spans="1:27" x14ac:dyDescent="0.25">
      <c r="A2524" t="s">
        <v>2829</v>
      </c>
      <c r="B2524" t="s">
        <v>2743</v>
      </c>
      <c r="C2524" s="8">
        <v>41127</v>
      </c>
      <c r="D2524">
        <v>1.085</v>
      </c>
      <c r="E2524" t="s">
        <v>174</v>
      </c>
      <c r="F2524" t="s">
        <v>175</v>
      </c>
      <c r="G2524" t="s">
        <v>85</v>
      </c>
      <c r="H2524" t="s">
        <v>165</v>
      </c>
      <c r="I2524" t="s">
        <v>166</v>
      </c>
      <c r="J2524">
        <v>28</v>
      </c>
      <c r="K2524">
        <v>2.1700000000000001E-2</v>
      </c>
      <c r="L2524" t="s">
        <v>88</v>
      </c>
      <c r="M2524" t="s">
        <v>140</v>
      </c>
      <c r="N2524">
        <v>50</v>
      </c>
      <c r="O2524">
        <v>50</v>
      </c>
      <c r="P2524">
        <v>0</v>
      </c>
      <c r="Q2524">
        <v>0</v>
      </c>
      <c r="R2524" t="s">
        <v>212</v>
      </c>
      <c r="S2524">
        <v>1</v>
      </c>
      <c r="T2524">
        <v>1</v>
      </c>
      <c r="U2524">
        <v>0</v>
      </c>
      <c r="V2524" t="s">
        <v>97</v>
      </c>
      <c r="W2524">
        <v>1</v>
      </c>
      <c r="Y2524" t="s">
        <v>140</v>
      </c>
      <c r="Z2524">
        <v>50</v>
      </c>
      <c r="AA2524">
        <v>50</v>
      </c>
    </row>
    <row r="2525" spans="1:27" x14ac:dyDescent="0.25">
      <c r="A2525" t="s">
        <v>2830</v>
      </c>
      <c r="B2525" t="s">
        <v>2743</v>
      </c>
      <c r="C2525" s="8">
        <v>41127</v>
      </c>
      <c r="D2525">
        <v>1.085</v>
      </c>
      <c r="E2525" t="s">
        <v>177</v>
      </c>
      <c r="F2525" t="s">
        <v>178</v>
      </c>
      <c r="G2525" t="s">
        <v>85</v>
      </c>
      <c r="H2525" t="s">
        <v>165</v>
      </c>
      <c r="I2525" t="s">
        <v>166</v>
      </c>
      <c r="J2525">
        <v>27</v>
      </c>
      <c r="K2525">
        <v>2.1700000000000001E-2</v>
      </c>
      <c r="L2525" t="s">
        <v>88</v>
      </c>
      <c r="M2525" t="s">
        <v>140</v>
      </c>
      <c r="N2525">
        <v>50</v>
      </c>
      <c r="O2525">
        <v>50</v>
      </c>
      <c r="P2525">
        <v>0</v>
      </c>
      <c r="Q2525">
        <v>0</v>
      </c>
      <c r="R2525" t="s">
        <v>212</v>
      </c>
      <c r="S2525">
        <v>1</v>
      </c>
      <c r="T2525">
        <v>1</v>
      </c>
      <c r="U2525">
        <v>0</v>
      </c>
      <c r="V2525" t="s">
        <v>97</v>
      </c>
      <c r="W2525">
        <v>1</v>
      </c>
      <c r="Y2525" t="s">
        <v>140</v>
      </c>
      <c r="Z2525">
        <v>50</v>
      </c>
      <c r="AA2525">
        <v>50</v>
      </c>
    </row>
    <row r="2526" spans="1:27" x14ac:dyDescent="0.25">
      <c r="A2526" t="s">
        <v>2831</v>
      </c>
      <c r="B2526" t="s">
        <v>2743</v>
      </c>
      <c r="C2526" s="8">
        <v>41127</v>
      </c>
      <c r="D2526">
        <v>1.085</v>
      </c>
      <c r="E2526" t="s">
        <v>180</v>
      </c>
      <c r="F2526" t="s">
        <v>181</v>
      </c>
      <c r="G2526" t="s">
        <v>85</v>
      </c>
      <c r="H2526" t="s">
        <v>165</v>
      </c>
      <c r="I2526" t="s">
        <v>166</v>
      </c>
      <c r="J2526">
        <v>32</v>
      </c>
      <c r="K2526">
        <v>2.1700000000000001E-2</v>
      </c>
      <c r="L2526" t="s">
        <v>88</v>
      </c>
      <c r="M2526" t="s">
        <v>140</v>
      </c>
      <c r="N2526">
        <v>50</v>
      </c>
      <c r="O2526">
        <v>50</v>
      </c>
      <c r="P2526">
        <v>0</v>
      </c>
      <c r="Q2526">
        <v>0</v>
      </c>
      <c r="R2526" t="s">
        <v>212</v>
      </c>
      <c r="S2526">
        <v>1</v>
      </c>
      <c r="T2526">
        <v>1</v>
      </c>
      <c r="U2526">
        <v>0</v>
      </c>
      <c r="V2526" t="s">
        <v>97</v>
      </c>
      <c r="W2526">
        <v>1</v>
      </c>
      <c r="Y2526" t="s">
        <v>140</v>
      </c>
      <c r="Z2526">
        <v>50</v>
      </c>
      <c r="AA2526">
        <v>50</v>
      </c>
    </row>
    <row r="2527" spans="1:27" x14ac:dyDescent="0.25">
      <c r="A2527" t="s">
        <v>2832</v>
      </c>
      <c r="B2527" t="s">
        <v>2743</v>
      </c>
      <c r="C2527" s="8">
        <v>41127</v>
      </c>
      <c r="D2527">
        <v>0</v>
      </c>
      <c r="E2527" t="s">
        <v>183</v>
      </c>
      <c r="F2527" t="s">
        <v>184</v>
      </c>
      <c r="G2527" t="s">
        <v>85</v>
      </c>
      <c r="H2527" t="s">
        <v>104</v>
      </c>
      <c r="I2527" t="s">
        <v>105</v>
      </c>
      <c r="J2527">
        <v>36</v>
      </c>
      <c r="K2527">
        <v>3.2500000000000001E-2</v>
      </c>
      <c r="L2527" t="s">
        <v>88</v>
      </c>
      <c r="M2527" t="s">
        <v>89</v>
      </c>
      <c r="N2527">
        <v>0</v>
      </c>
      <c r="O2527">
        <v>0</v>
      </c>
      <c r="P2527">
        <v>0</v>
      </c>
      <c r="Q2527">
        <v>0</v>
      </c>
      <c r="R2527" t="s">
        <v>212</v>
      </c>
      <c r="S2527">
        <v>1</v>
      </c>
      <c r="T2527">
        <v>1</v>
      </c>
      <c r="U2527">
        <v>0</v>
      </c>
      <c r="V2527" t="s">
        <v>90</v>
      </c>
      <c r="W2527">
        <v>0</v>
      </c>
      <c r="Y2527" t="s">
        <v>89</v>
      </c>
      <c r="Z2527">
        <v>0</v>
      </c>
      <c r="AA2527">
        <v>0</v>
      </c>
    </row>
    <row r="2528" spans="1:27" x14ac:dyDescent="0.25">
      <c r="A2528" t="s">
        <v>2833</v>
      </c>
      <c r="B2528" t="s">
        <v>2743</v>
      </c>
      <c r="C2528" s="8">
        <v>41127</v>
      </c>
      <c r="D2528">
        <v>1.25</v>
      </c>
      <c r="E2528" t="s">
        <v>186</v>
      </c>
      <c r="F2528" t="s">
        <v>187</v>
      </c>
      <c r="G2528" t="s">
        <v>188</v>
      </c>
      <c r="H2528" t="s">
        <v>189</v>
      </c>
      <c r="I2528" t="s">
        <v>190</v>
      </c>
      <c r="J2528">
        <v>4</v>
      </c>
      <c r="K2528">
        <v>2.5000000000000001E-2</v>
      </c>
      <c r="L2528" t="s">
        <v>88</v>
      </c>
      <c r="M2528" t="s">
        <v>140</v>
      </c>
      <c r="N2528">
        <v>50</v>
      </c>
      <c r="O2528">
        <v>50</v>
      </c>
      <c r="P2528">
        <v>0</v>
      </c>
      <c r="Q2528">
        <v>0</v>
      </c>
      <c r="R2528" t="s">
        <v>212</v>
      </c>
      <c r="S2528">
        <v>1</v>
      </c>
      <c r="T2528">
        <v>1</v>
      </c>
      <c r="U2528">
        <v>0</v>
      </c>
      <c r="V2528" t="s">
        <v>97</v>
      </c>
      <c r="W2528">
        <v>1</v>
      </c>
      <c r="Y2528" t="s">
        <v>140</v>
      </c>
      <c r="Z2528">
        <v>50</v>
      </c>
      <c r="AA2528">
        <v>50</v>
      </c>
    </row>
    <row r="2529" spans="1:27" x14ac:dyDescent="0.25">
      <c r="A2529" t="s">
        <v>2834</v>
      </c>
      <c r="B2529" t="s">
        <v>2743</v>
      </c>
      <c r="C2529" s="8">
        <v>41127</v>
      </c>
      <c r="D2529">
        <v>1.25</v>
      </c>
      <c r="E2529" t="s">
        <v>192</v>
      </c>
      <c r="F2529" t="s">
        <v>193</v>
      </c>
      <c r="G2529" t="s">
        <v>188</v>
      </c>
      <c r="H2529" t="s">
        <v>189</v>
      </c>
      <c r="I2529" t="s">
        <v>190</v>
      </c>
      <c r="J2529">
        <v>5</v>
      </c>
      <c r="K2529">
        <v>2.5000000000000001E-2</v>
      </c>
      <c r="L2529" t="s">
        <v>88</v>
      </c>
      <c r="M2529" t="s">
        <v>140</v>
      </c>
      <c r="N2529">
        <v>50</v>
      </c>
      <c r="O2529">
        <v>50</v>
      </c>
      <c r="P2529">
        <v>0</v>
      </c>
      <c r="Q2529">
        <v>0</v>
      </c>
      <c r="R2529" t="s">
        <v>212</v>
      </c>
      <c r="S2529">
        <v>1</v>
      </c>
      <c r="T2529">
        <v>1</v>
      </c>
      <c r="U2529">
        <v>0</v>
      </c>
      <c r="V2529" t="s">
        <v>97</v>
      </c>
      <c r="W2529">
        <v>1</v>
      </c>
      <c r="Y2529" t="s">
        <v>140</v>
      </c>
      <c r="Z2529">
        <v>50</v>
      </c>
      <c r="AA2529">
        <v>50</v>
      </c>
    </row>
    <row r="2530" spans="1:27" x14ac:dyDescent="0.25">
      <c r="A2530" t="s">
        <v>2835</v>
      </c>
      <c r="B2530" t="s">
        <v>2743</v>
      </c>
      <c r="C2530" s="8">
        <v>41127</v>
      </c>
      <c r="D2530">
        <v>1.25</v>
      </c>
      <c r="E2530" t="s">
        <v>195</v>
      </c>
      <c r="F2530" t="s">
        <v>196</v>
      </c>
      <c r="G2530" t="s">
        <v>188</v>
      </c>
      <c r="H2530" t="s">
        <v>189</v>
      </c>
      <c r="I2530" t="s">
        <v>190</v>
      </c>
      <c r="J2530">
        <v>6</v>
      </c>
      <c r="K2530">
        <v>2.5000000000000001E-2</v>
      </c>
      <c r="L2530" t="s">
        <v>88</v>
      </c>
      <c r="M2530" t="s">
        <v>140</v>
      </c>
      <c r="N2530">
        <v>50</v>
      </c>
      <c r="O2530">
        <v>50</v>
      </c>
      <c r="P2530">
        <v>0</v>
      </c>
      <c r="Q2530">
        <v>0</v>
      </c>
      <c r="R2530" t="s">
        <v>212</v>
      </c>
      <c r="S2530">
        <v>1</v>
      </c>
      <c r="T2530">
        <v>1</v>
      </c>
      <c r="U2530">
        <v>0</v>
      </c>
      <c r="V2530" t="s">
        <v>97</v>
      </c>
      <c r="W2530">
        <v>1</v>
      </c>
      <c r="Y2530" t="s">
        <v>140</v>
      </c>
      <c r="Z2530">
        <v>50</v>
      </c>
      <c r="AA2530">
        <v>50</v>
      </c>
    </row>
    <row r="2531" spans="1:27" x14ac:dyDescent="0.25">
      <c r="A2531" t="s">
        <v>2836</v>
      </c>
      <c r="B2531" t="s">
        <v>2743</v>
      </c>
      <c r="C2531" s="8">
        <v>41127</v>
      </c>
      <c r="D2531">
        <v>1.25</v>
      </c>
      <c r="E2531" t="s">
        <v>198</v>
      </c>
      <c r="F2531" t="s">
        <v>199</v>
      </c>
      <c r="G2531" t="s">
        <v>188</v>
      </c>
      <c r="H2531" t="s">
        <v>189</v>
      </c>
      <c r="I2531" t="s">
        <v>190</v>
      </c>
      <c r="J2531">
        <v>7</v>
      </c>
      <c r="K2531">
        <v>2.5000000000000001E-2</v>
      </c>
      <c r="L2531" t="s">
        <v>88</v>
      </c>
      <c r="M2531" t="s">
        <v>140</v>
      </c>
      <c r="N2531">
        <v>50</v>
      </c>
      <c r="O2531">
        <v>50</v>
      </c>
      <c r="P2531">
        <v>0</v>
      </c>
      <c r="Q2531">
        <v>0</v>
      </c>
      <c r="R2531" t="s">
        <v>212</v>
      </c>
      <c r="S2531">
        <v>1</v>
      </c>
      <c r="T2531">
        <v>1</v>
      </c>
      <c r="U2531">
        <v>0</v>
      </c>
      <c r="V2531" t="s">
        <v>97</v>
      </c>
      <c r="W2531">
        <v>1</v>
      </c>
      <c r="Y2531" t="s">
        <v>140</v>
      </c>
      <c r="Z2531">
        <v>50</v>
      </c>
      <c r="AA2531">
        <v>50</v>
      </c>
    </row>
    <row r="2532" spans="1:27" x14ac:dyDescent="0.25">
      <c r="A2532" t="s">
        <v>2837</v>
      </c>
      <c r="B2532" t="s">
        <v>2838</v>
      </c>
      <c r="C2532" s="8">
        <v>41122</v>
      </c>
      <c r="D2532">
        <v>2.085</v>
      </c>
      <c r="E2532" t="s">
        <v>202</v>
      </c>
      <c r="F2532" t="s">
        <v>203</v>
      </c>
      <c r="G2532" t="s">
        <v>188</v>
      </c>
      <c r="H2532" t="s">
        <v>104</v>
      </c>
      <c r="I2532" t="s">
        <v>204</v>
      </c>
      <c r="J2532">
        <v>11</v>
      </c>
      <c r="K2532">
        <v>4.1700000000000001E-2</v>
      </c>
      <c r="L2532" t="s">
        <v>88</v>
      </c>
      <c r="M2532" t="s">
        <v>140</v>
      </c>
      <c r="N2532">
        <v>50</v>
      </c>
      <c r="O2532">
        <v>50</v>
      </c>
      <c r="V2532" t="s">
        <v>97</v>
      </c>
      <c r="W2532">
        <v>1</v>
      </c>
      <c r="Y2532" t="s">
        <v>140</v>
      </c>
      <c r="Z2532">
        <v>50</v>
      </c>
      <c r="AA2532">
        <v>50</v>
      </c>
    </row>
    <row r="2533" spans="1:27" x14ac:dyDescent="0.25">
      <c r="A2533" t="s">
        <v>2839</v>
      </c>
      <c r="B2533" t="s">
        <v>2743</v>
      </c>
      <c r="C2533" s="8">
        <v>41127</v>
      </c>
      <c r="D2533">
        <v>1.25</v>
      </c>
      <c r="E2533" t="s">
        <v>206</v>
      </c>
      <c r="F2533" t="s">
        <v>207</v>
      </c>
      <c r="G2533" t="s">
        <v>188</v>
      </c>
      <c r="H2533" t="s">
        <v>189</v>
      </c>
      <c r="I2533" t="s">
        <v>190</v>
      </c>
      <c r="J2533">
        <v>8</v>
      </c>
      <c r="K2533">
        <v>2.5000000000000001E-2</v>
      </c>
      <c r="L2533" t="s">
        <v>88</v>
      </c>
      <c r="M2533" t="s">
        <v>140</v>
      </c>
      <c r="N2533">
        <v>50</v>
      </c>
      <c r="O2533">
        <v>50</v>
      </c>
      <c r="P2533">
        <v>0</v>
      </c>
      <c r="Q2533">
        <v>0</v>
      </c>
      <c r="R2533" t="s">
        <v>212</v>
      </c>
      <c r="S2533">
        <v>1</v>
      </c>
      <c r="T2533">
        <v>1</v>
      </c>
      <c r="U2533">
        <v>0</v>
      </c>
      <c r="V2533" t="s">
        <v>97</v>
      </c>
      <c r="W2533">
        <v>1</v>
      </c>
      <c r="Y2533" t="s">
        <v>140</v>
      </c>
      <c r="Z2533">
        <v>50</v>
      </c>
      <c r="AA2533">
        <v>50</v>
      </c>
    </row>
    <row r="2534" spans="1:27" x14ac:dyDescent="0.25">
      <c r="A2534" t="s">
        <v>2840</v>
      </c>
      <c r="B2534" t="s">
        <v>2838</v>
      </c>
      <c r="C2534" s="8">
        <v>41122</v>
      </c>
      <c r="D2534">
        <v>0.69493050000000001</v>
      </c>
      <c r="E2534" t="s">
        <v>209</v>
      </c>
      <c r="F2534" t="s">
        <v>210</v>
      </c>
      <c r="G2534" t="s">
        <v>188</v>
      </c>
      <c r="H2534" t="s">
        <v>104</v>
      </c>
      <c r="I2534" t="s">
        <v>204</v>
      </c>
      <c r="J2534">
        <v>9</v>
      </c>
      <c r="K2534">
        <v>4.1700000000000001E-2</v>
      </c>
      <c r="L2534" t="s">
        <v>88</v>
      </c>
      <c r="M2534" t="s">
        <v>120</v>
      </c>
      <c r="N2534">
        <v>16.664999999999999</v>
      </c>
      <c r="O2534">
        <v>16.664999999999999</v>
      </c>
      <c r="P2534">
        <v>0</v>
      </c>
      <c r="Q2534">
        <v>0</v>
      </c>
      <c r="R2534" t="s">
        <v>309</v>
      </c>
      <c r="S2534">
        <v>1</v>
      </c>
      <c r="T2534">
        <v>1</v>
      </c>
      <c r="U2534">
        <v>0</v>
      </c>
      <c r="W2534">
        <v>0</v>
      </c>
      <c r="X2534">
        <v>3</v>
      </c>
      <c r="Y2534" t="s">
        <v>120</v>
      </c>
      <c r="Z2534">
        <v>16.664999999999999</v>
      </c>
      <c r="AA2534">
        <v>16.664999999999999</v>
      </c>
    </row>
    <row r="2535" spans="1:27" x14ac:dyDescent="0.25">
      <c r="A2535" t="s">
        <v>2841</v>
      </c>
      <c r="B2535" t="s">
        <v>2838</v>
      </c>
      <c r="C2535" s="8">
        <v>41122</v>
      </c>
      <c r="D2535">
        <v>2.085</v>
      </c>
      <c r="E2535" t="s">
        <v>214</v>
      </c>
      <c r="F2535" t="s">
        <v>215</v>
      </c>
      <c r="G2535" t="s">
        <v>188</v>
      </c>
      <c r="H2535" t="s">
        <v>104</v>
      </c>
      <c r="I2535" t="s">
        <v>204</v>
      </c>
      <c r="J2535">
        <v>10</v>
      </c>
      <c r="K2535">
        <v>4.1700000000000001E-2</v>
      </c>
      <c r="L2535" t="s">
        <v>88</v>
      </c>
      <c r="M2535" t="s">
        <v>268</v>
      </c>
      <c r="N2535">
        <v>50</v>
      </c>
      <c r="O2535">
        <v>50</v>
      </c>
      <c r="P2535">
        <v>0</v>
      </c>
      <c r="Q2535">
        <v>0</v>
      </c>
      <c r="R2535" t="s">
        <v>309</v>
      </c>
      <c r="S2535">
        <v>1</v>
      </c>
      <c r="T2535">
        <v>1</v>
      </c>
      <c r="U2535">
        <v>0</v>
      </c>
      <c r="W2535">
        <v>0</v>
      </c>
      <c r="X2535">
        <v>3</v>
      </c>
      <c r="Y2535" t="s">
        <v>268</v>
      </c>
      <c r="Z2535">
        <v>50</v>
      </c>
      <c r="AA2535">
        <v>50</v>
      </c>
    </row>
    <row r="2536" spans="1:27" x14ac:dyDescent="0.25">
      <c r="A2536" t="s">
        <v>2842</v>
      </c>
      <c r="B2536" t="s">
        <v>2743</v>
      </c>
      <c r="C2536" s="8">
        <v>41127</v>
      </c>
      <c r="D2536">
        <v>0</v>
      </c>
      <c r="E2536" t="s">
        <v>217</v>
      </c>
      <c r="F2536" t="s">
        <v>218</v>
      </c>
      <c r="G2536" t="s">
        <v>219</v>
      </c>
      <c r="H2536" t="s">
        <v>3</v>
      </c>
      <c r="I2536" t="s">
        <v>3</v>
      </c>
      <c r="J2536">
        <v>1</v>
      </c>
      <c r="K2536">
        <v>3.3300000000000003E-2</v>
      </c>
      <c r="L2536" t="s">
        <v>88</v>
      </c>
      <c r="M2536" t="s">
        <v>221</v>
      </c>
      <c r="N2536">
        <v>0</v>
      </c>
      <c r="O2536">
        <v>0</v>
      </c>
      <c r="P2536">
        <v>0</v>
      </c>
      <c r="Q2536">
        <v>0</v>
      </c>
      <c r="R2536" t="s">
        <v>212</v>
      </c>
      <c r="S2536">
        <v>1</v>
      </c>
      <c r="T2536">
        <v>1</v>
      </c>
      <c r="U2536">
        <v>0</v>
      </c>
      <c r="W2536">
        <v>0</v>
      </c>
      <c r="X2536">
        <v>0</v>
      </c>
      <c r="Y2536" t="s">
        <v>221</v>
      </c>
      <c r="Z2536">
        <v>50</v>
      </c>
      <c r="AA2536">
        <v>0</v>
      </c>
    </row>
    <row r="2537" spans="1:27" x14ac:dyDescent="0.25">
      <c r="A2537" t="s">
        <v>2843</v>
      </c>
      <c r="B2537" t="s">
        <v>2743</v>
      </c>
      <c r="C2537" s="8">
        <v>41127</v>
      </c>
      <c r="D2537">
        <v>2.2197779999999998</v>
      </c>
      <c r="E2537" t="s">
        <v>223</v>
      </c>
      <c r="F2537" t="s">
        <v>224</v>
      </c>
      <c r="G2537" t="s">
        <v>219</v>
      </c>
      <c r="H2537" t="s">
        <v>3</v>
      </c>
      <c r="I2537" t="s">
        <v>3</v>
      </c>
      <c r="J2537">
        <v>3</v>
      </c>
      <c r="K2537">
        <v>3.3300000000000003E-2</v>
      </c>
      <c r="L2537" t="s">
        <v>88</v>
      </c>
      <c r="M2537" t="s">
        <v>221</v>
      </c>
      <c r="N2537">
        <v>66.66</v>
      </c>
      <c r="O2537">
        <v>66.66</v>
      </c>
      <c r="P2537">
        <v>0</v>
      </c>
      <c r="Q2537">
        <v>0</v>
      </c>
      <c r="R2537" t="s">
        <v>212</v>
      </c>
      <c r="S2537">
        <v>1</v>
      </c>
      <c r="T2537">
        <v>1</v>
      </c>
      <c r="U2537">
        <v>0</v>
      </c>
      <c r="W2537">
        <v>0</v>
      </c>
      <c r="X2537">
        <v>66.66</v>
      </c>
      <c r="Y2537" t="s">
        <v>221</v>
      </c>
      <c r="Z2537">
        <v>50</v>
      </c>
      <c r="AA2537">
        <v>66.66</v>
      </c>
    </row>
    <row r="2538" spans="1:27" x14ac:dyDescent="0.25">
      <c r="A2538" t="s">
        <v>2844</v>
      </c>
      <c r="B2538" t="s">
        <v>2743</v>
      </c>
      <c r="C2538" s="8">
        <v>41127</v>
      </c>
      <c r="D2538">
        <v>1.0656000000000001</v>
      </c>
      <c r="E2538" t="s">
        <v>226</v>
      </c>
      <c r="F2538" t="s">
        <v>227</v>
      </c>
      <c r="G2538" t="s">
        <v>219</v>
      </c>
      <c r="H2538" t="s">
        <v>3</v>
      </c>
      <c r="I2538" t="s">
        <v>3</v>
      </c>
      <c r="J2538">
        <v>2</v>
      </c>
      <c r="K2538">
        <v>3.3300000000000003E-2</v>
      </c>
      <c r="L2538" t="s">
        <v>88</v>
      </c>
      <c r="M2538" t="s">
        <v>221</v>
      </c>
      <c r="N2538">
        <v>32</v>
      </c>
      <c r="O2538">
        <v>32</v>
      </c>
      <c r="P2538">
        <v>0</v>
      </c>
      <c r="Q2538">
        <v>0</v>
      </c>
      <c r="R2538" t="s">
        <v>212</v>
      </c>
      <c r="S2538">
        <v>1</v>
      </c>
      <c r="T2538">
        <v>1</v>
      </c>
      <c r="U2538">
        <v>0</v>
      </c>
      <c r="W2538">
        <v>0</v>
      </c>
      <c r="X2538">
        <v>32</v>
      </c>
      <c r="Y2538" t="s">
        <v>221</v>
      </c>
      <c r="Z2538">
        <v>50</v>
      </c>
      <c r="AA2538">
        <v>32</v>
      </c>
    </row>
    <row r="2539" spans="1:27" x14ac:dyDescent="0.25">
      <c r="A2539" t="s">
        <v>2845</v>
      </c>
      <c r="B2539" t="s">
        <v>2597</v>
      </c>
      <c r="C2539" s="8" t="s">
        <v>2598</v>
      </c>
      <c r="D2539">
        <v>1.39499999999999</v>
      </c>
      <c r="E2539" t="s">
        <v>83</v>
      </c>
      <c r="F2539" t="s">
        <v>84</v>
      </c>
      <c r="G2539" t="s">
        <v>85</v>
      </c>
      <c r="H2539" t="s">
        <v>86</v>
      </c>
      <c r="I2539" t="s">
        <v>87</v>
      </c>
      <c r="J2539">
        <v>24</v>
      </c>
      <c r="K2539">
        <v>1.8599999999999998E-2</v>
      </c>
      <c r="L2539" t="s">
        <v>211</v>
      </c>
      <c r="M2539" t="s">
        <v>211</v>
      </c>
      <c r="N2539">
        <v>50</v>
      </c>
      <c r="O2539">
        <v>75</v>
      </c>
      <c r="P2539">
        <v>50</v>
      </c>
      <c r="Q2539">
        <v>25</v>
      </c>
      <c r="R2539" t="s">
        <v>309</v>
      </c>
      <c r="S2539">
        <v>1</v>
      </c>
      <c r="T2539">
        <v>1</v>
      </c>
      <c r="U2539">
        <v>25</v>
      </c>
      <c r="AA2539">
        <v>0</v>
      </c>
    </row>
    <row r="2540" spans="1:27" x14ac:dyDescent="0.25">
      <c r="A2540" t="s">
        <v>2846</v>
      </c>
      <c r="B2540" t="s">
        <v>2597</v>
      </c>
      <c r="C2540" s="8" t="s">
        <v>2598</v>
      </c>
      <c r="D2540">
        <v>1.63</v>
      </c>
      <c r="E2540" t="s">
        <v>92</v>
      </c>
      <c r="F2540" t="s">
        <v>93</v>
      </c>
      <c r="G2540" t="s">
        <v>85</v>
      </c>
      <c r="H2540" t="s">
        <v>94</v>
      </c>
      <c r="I2540" t="s">
        <v>95</v>
      </c>
      <c r="J2540">
        <v>13</v>
      </c>
      <c r="K2540">
        <v>1.6299999999999999E-2</v>
      </c>
      <c r="L2540" t="s">
        <v>211</v>
      </c>
      <c r="M2540" t="s">
        <v>211</v>
      </c>
      <c r="N2540">
        <v>50</v>
      </c>
      <c r="O2540">
        <v>100</v>
      </c>
      <c r="P2540">
        <v>100</v>
      </c>
      <c r="Q2540">
        <v>50</v>
      </c>
      <c r="R2540" t="s">
        <v>309</v>
      </c>
      <c r="S2540">
        <v>1</v>
      </c>
      <c r="T2540">
        <v>1</v>
      </c>
      <c r="U2540">
        <v>50</v>
      </c>
      <c r="AA2540">
        <v>0</v>
      </c>
    </row>
    <row r="2541" spans="1:27" x14ac:dyDescent="0.25">
      <c r="A2541" t="s">
        <v>2847</v>
      </c>
      <c r="B2541" t="s">
        <v>2597</v>
      </c>
      <c r="C2541" s="8" t="s">
        <v>2598</v>
      </c>
      <c r="D2541">
        <v>3.2337500000000001</v>
      </c>
      <c r="E2541" t="s">
        <v>102</v>
      </c>
      <c r="F2541" t="s">
        <v>103</v>
      </c>
      <c r="G2541" t="s">
        <v>85</v>
      </c>
      <c r="H2541" t="s">
        <v>104</v>
      </c>
      <c r="I2541" t="s">
        <v>105</v>
      </c>
      <c r="J2541">
        <v>34</v>
      </c>
      <c r="K2541">
        <v>3.2500000000000001E-2</v>
      </c>
      <c r="L2541" t="s">
        <v>211</v>
      </c>
      <c r="M2541" t="s">
        <v>211</v>
      </c>
      <c r="N2541">
        <v>50</v>
      </c>
      <c r="O2541">
        <v>99.5</v>
      </c>
      <c r="P2541">
        <v>99</v>
      </c>
      <c r="Q2541">
        <v>49.5</v>
      </c>
      <c r="R2541" t="s">
        <v>309</v>
      </c>
      <c r="S2541">
        <v>1</v>
      </c>
      <c r="T2541">
        <v>1</v>
      </c>
      <c r="U2541">
        <v>49.5</v>
      </c>
      <c r="AA2541">
        <v>0</v>
      </c>
    </row>
    <row r="2542" spans="1:27" x14ac:dyDescent="0.25">
      <c r="A2542" t="s">
        <v>2848</v>
      </c>
      <c r="B2542" t="s">
        <v>2597</v>
      </c>
      <c r="C2542" s="8" t="s">
        <v>2598</v>
      </c>
      <c r="D2542">
        <v>1.581</v>
      </c>
      <c r="E2542" t="s">
        <v>110</v>
      </c>
      <c r="F2542" t="s">
        <v>111</v>
      </c>
      <c r="G2542" t="s">
        <v>85</v>
      </c>
      <c r="H2542" t="s">
        <v>86</v>
      </c>
      <c r="I2542" t="s">
        <v>87</v>
      </c>
      <c r="J2542">
        <v>20</v>
      </c>
      <c r="K2542">
        <v>1.8599999999999998E-2</v>
      </c>
      <c r="L2542" t="s">
        <v>211</v>
      </c>
      <c r="M2542" t="s">
        <v>211</v>
      </c>
      <c r="N2542">
        <v>50</v>
      </c>
      <c r="O2542">
        <v>85</v>
      </c>
      <c r="P2542">
        <v>70</v>
      </c>
      <c r="Q2542">
        <v>35</v>
      </c>
      <c r="R2542" t="s">
        <v>309</v>
      </c>
      <c r="S2542">
        <v>1</v>
      </c>
      <c r="T2542">
        <v>1</v>
      </c>
      <c r="U2542">
        <v>35</v>
      </c>
      <c r="AA2542">
        <v>0</v>
      </c>
    </row>
    <row r="2543" spans="1:27" x14ac:dyDescent="0.25">
      <c r="A2543" t="s">
        <v>2849</v>
      </c>
      <c r="B2543" t="s">
        <v>2597</v>
      </c>
      <c r="C2543" s="8" t="s">
        <v>2598</v>
      </c>
      <c r="D2543">
        <v>1.63</v>
      </c>
      <c r="E2543" t="s">
        <v>113</v>
      </c>
      <c r="F2543" t="s">
        <v>114</v>
      </c>
      <c r="G2543" t="s">
        <v>85</v>
      </c>
      <c r="H2543" t="s">
        <v>94</v>
      </c>
      <c r="I2543" t="s">
        <v>95</v>
      </c>
      <c r="J2543">
        <v>18</v>
      </c>
      <c r="K2543">
        <v>1.6299999999999999E-2</v>
      </c>
      <c r="L2543" t="s">
        <v>211</v>
      </c>
      <c r="M2543" t="s">
        <v>211</v>
      </c>
      <c r="N2543">
        <v>50</v>
      </c>
      <c r="O2543">
        <v>100</v>
      </c>
      <c r="P2543">
        <v>100</v>
      </c>
      <c r="Q2543">
        <v>50</v>
      </c>
      <c r="R2543" t="s">
        <v>309</v>
      </c>
      <c r="S2543">
        <v>1</v>
      </c>
      <c r="T2543">
        <v>1</v>
      </c>
      <c r="U2543">
        <v>50</v>
      </c>
      <c r="AA2543">
        <v>0</v>
      </c>
    </row>
    <row r="2544" spans="1:27" x14ac:dyDescent="0.25">
      <c r="A2544" t="s">
        <v>2850</v>
      </c>
      <c r="B2544" t="s">
        <v>2597</v>
      </c>
      <c r="C2544" s="8" t="s">
        <v>2598</v>
      </c>
      <c r="D2544">
        <v>1.85069999999999</v>
      </c>
      <c r="E2544" t="s">
        <v>123</v>
      </c>
      <c r="F2544" t="s">
        <v>124</v>
      </c>
      <c r="G2544" t="s">
        <v>85</v>
      </c>
      <c r="H2544" t="s">
        <v>86</v>
      </c>
      <c r="I2544" t="s">
        <v>87</v>
      </c>
      <c r="J2544">
        <v>23</v>
      </c>
      <c r="K2544">
        <v>1.8599999999999998E-2</v>
      </c>
      <c r="L2544" t="s">
        <v>211</v>
      </c>
      <c r="M2544" t="s">
        <v>211</v>
      </c>
      <c r="N2544">
        <v>50</v>
      </c>
      <c r="O2544">
        <v>99.5</v>
      </c>
      <c r="P2544">
        <v>99</v>
      </c>
      <c r="Q2544">
        <v>49.5</v>
      </c>
      <c r="R2544" t="s">
        <v>309</v>
      </c>
      <c r="S2544">
        <v>1</v>
      </c>
      <c r="T2544">
        <v>1</v>
      </c>
      <c r="U2544">
        <v>49.5</v>
      </c>
      <c r="AA2544">
        <v>0</v>
      </c>
    </row>
    <row r="2545" spans="1:27" x14ac:dyDescent="0.25">
      <c r="A2545" t="s">
        <v>2851</v>
      </c>
      <c r="B2545" t="s">
        <v>2597</v>
      </c>
      <c r="C2545" s="8" t="s">
        <v>2598</v>
      </c>
      <c r="D2545">
        <v>1.3391999999999999</v>
      </c>
      <c r="E2545" t="s">
        <v>126</v>
      </c>
      <c r="F2545" t="s">
        <v>127</v>
      </c>
      <c r="G2545" t="s">
        <v>85</v>
      </c>
      <c r="H2545" t="s">
        <v>86</v>
      </c>
      <c r="I2545" t="s">
        <v>87</v>
      </c>
      <c r="J2545">
        <v>22</v>
      </c>
      <c r="K2545">
        <v>1.8599999999999998E-2</v>
      </c>
      <c r="L2545" t="s">
        <v>211</v>
      </c>
      <c r="M2545" t="s">
        <v>211</v>
      </c>
      <c r="N2545">
        <v>50</v>
      </c>
      <c r="O2545">
        <v>72</v>
      </c>
      <c r="P2545">
        <v>44</v>
      </c>
      <c r="Q2545">
        <v>22</v>
      </c>
      <c r="R2545" t="s">
        <v>309</v>
      </c>
      <c r="S2545">
        <v>1</v>
      </c>
      <c r="T2545">
        <v>1</v>
      </c>
      <c r="U2545">
        <v>22</v>
      </c>
      <c r="AA2545">
        <v>0</v>
      </c>
    </row>
    <row r="2546" spans="1:27" x14ac:dyDescent="0.25">
      <c r="A2546" t="s">
        <v>2852</v>
      </c>
      <c r="B2546" t="s">
        <v>2597</v>
      </c>
      <c r="C2546" s="8" t="s">
        <v>2598</v>
      </c>
      <c r="D2546">
        <v>1.226575</v>
      </c>
      <c r="E2546" t="s">
        <v>129</v>
      </c>
      <c r="F2546" t="s">
        <v>130</v>
      </c>
      <c r="G2546" t="s">
        <v>85</v>
      </c>
      <c r="H2546" t="s">
        <v>94</v>
      </c>
      <c r="I2546" t="s">
        <v>95</v>
      </c>
      <c r="J2546">
        <v>15</v>
      </c>
      <c r="K2546">
        <v>1.6299999999999999E-2</v>
      </c>
      <c r="L2546" t="s">
        <v>211</v>
      </c>
      <c r="M2546" t="s">
        <v>211</v>
      </c>
      <c r="N2546">
        <v>50</v>
      </c>
      <c r="O2546">
        <v>75.25</v>
      </c>
      <c r="P2546">
        <v>50.5</v>
      </c>
      <c r="Q2546">
        <v>25.25</v>
      </c>
      <c r="R2546" t="s">
        <v>309</v>
      </c>
      <c r="S2546">
        <v>1</v>
      </c>
      <c r="T2546">
        <v>1</v>
      </c>
      <c r="U2546">
        <v>25.25</v>
      </c>
      <c r="AA2546">
        <v>0</v>
      </c>
    </row>
    <row r="2547" spans="1:27" x14ac:dyDescent="0.25">
      <c r="A2547" t="s">
        <v>2853</v>
      </c>
      <c r="B2547" t="s">
        <v>2597</v>
      </c>
      <c r="C2547" s="8" t="s">
        <v>2598</v>
      </c>
      <c r="D2547">
        <v>1.3855</v>
      </c>
      <c r="E2547" t="s">
        <v>135</v>
      </c>
      <c r="F2547" t="s">
        <v>136</v>
      </c>
      <c r="G2547" t="s">
        <v>85</v>
      </c>
      <c r="H2547" t="s">
        <v>94</v>
      </c>
      <c r="I2547" t="s">
        <v>95</v>
      </c>
      <c r="J2547">
        <v>14</v>
      </c>
      <c r="K2547">
        <v>1.6299999999999999E-2</v>
      </c>
      <c r="L2547" t="s">
        <v>211</v>
      </c>
      <c r="M2547" t="s">
        <v>211</v>
      </c>
      <c r="N2547">
        <v>50</v>
      </c>
      <c r="O2547">
        <v>85</v>
      </c>
      <c r="P2547">
        <v>70</v>
      </c>
      <c r="Q2547">
        <v>35</v>
      </c>
      <c r="R2547" t="s">
        <v>309</v>
      </c>
      <c r="S2547">
        <v>1</v>
      </c>
      <c r="T2547">
        <v>1</v>
      </c>
      <c r="U2547">
        <v>35</v>
      </c>
      <c r="AA2547">
        <v>0</v>
      </c>
    </row>
    <row r="2548" spans="1:27" x14ac:dyDescent="0.25">
      <c r="A2548" t="s">
        <v>2854</v>
      </c>
      <c r="B2548" t="s">
        <v>2597</v>
      </c>
      <c r="C2548" s="8" t="s">
        <v>2598</v>
      </c>
      <c r="D2548">
        <v>1.85069999999999</v>
      </c>
      <c r="E2548" t="s">
        <v>145</v>
      </c>
      <c r="F2548" t="s">
        <v>146</v>
      </c>
      <c r="G2548" t="s">
        <v>85</v>
      </c>
      <c r="H2548" t="s">
        <v>86</v>
      </c>
      <c r="I2548" t="s">
        <v>87</v>
      </c>
      <c r="J2548">
        <v>25</v>
      </c>
      <c r="K2548">
        <v>1.8599999999999998E-2</v>
      </c>
      <c r="L2548" t="s">
        <v>211</v>
      </c>
      <c r="M2548" t="s">
        <v>211</v>
      </c>
      <c r="N2548">
        <v>50</v>
      </c>
      <c r="O2548">
        <v>99.5</v>
      </c>
      <c r="P2548">
        <v>99</v>
      </c>
      <c r="Q2548">
        <v>49.5</v>
      </c>
      <c r="R2548" t="s">
        <v>309</v>
      </c>
      <c r="S2548">
        <v>1</v>
      </c>
      <c r="T2548">
        <v>1</v>
      </c>
      <c r="U2548">
        <v>49.5</v>
      </c>
      <c r="AA2548">
        <v>0</v>
      </c>
    </row>
    <row r="2549" spans="1:27" x14ac:dyDescent="0.25">
      <c r="A2549" t="s">
        <v>2855</v>
      </c>
      <c r="B2549" t="s">
        <v>2597</v>
      </c>
      <c r="C2549" s="8" t="s">
        <v>2598</v>
      </c>
      <c r="D2549">
        <v>1.63</v>
      </c>
      <c r="E2549" t="s">
        <v>151</v>
      </c>
      <c r="F2549" t="s">
        <v>152</v>
      </c>
      <c r="G2549" t="s">
        <v>85</v>
      </c>
      <c r="H2549" t="s">
        <v>94</v>
      </c>
      <c r="I2549" t="s">
        <v>95</v>
      </c>
      <c r="J2549">
        <v>17</v>
      </c>
      <c r="K2549">
        <v>1.6299999999999999E-2</v>
      </c>
      <c r="L2549" t="s">
        <v>211</v>
      </c>
      <c r="M2549" t="s">
        <v>211</v>
      </c>
      <c r="N2549">
        <v>50</v>
      </c>
      <c r="O2549">
        <v>100</v>
      </c>
      <c r="P2549">
        <v>100</v>
      </c>
      <c r="Q2549">
        <v>50</v>
      </c>
      <c r="R2549" t="s">
        <v>309</v>
      </c>
      <c r="S2549">
        <v>1</v>
      </c>
      <c r="T2549">
        <v>1</v>
      </c>
      <c r="U2549">
        <v>50</v>
      </c>
      <c r="AA2549">
        <v>0</v>
      </c>
    </row>
    <row r="2550" spans="1:27" x14ac:dyDescent="0.25">
      <c r="A2550" t="s">
        <v>2856</v>
      </c>
      <c r="B2550" t="s">
        <v>2597</v>
      </c>
      <c r="C2550" s="8" t="s">
        <v>2598</v>
      </c>
      <c r="D2550">
        <v>1.21434999999999</v>
      </c>
      <c r="E2550" t="s">
        <v>154</v>
      </c>
      <c r="F2550" t="s">
        <v>155</v>
      </c>
      <c r="G2550" t="s">
        <v>85</v>
      </c>
      <c r="H2550" t="s">
        <v>94</v>
      </c>
      <c r="I2550" t="s">
        <v>95</v>
      </c>
      <c r="J2550">
        <v>12</v>
      </c>
      <c r="K2550">
        <v>1.6299999999999999E-2</v>
      </c>
      <c r="L2550" t="s">
        <v>211</v>
      </c>
      <c r="M2550" t="s">
        <v>211</v>
      </c>
      <c r="N2550">
        <v>50</v>
      </c>
      <c r="O2550">
        <v>74.5</v>
      </c>
      <c r="P2550">
        <v>49</v>
      </c>
      <c r="Q2550">
        <v>24.5</v>
      </c>
      <c r="R2550" t="s">
        <v>309</v>
      </c>
      <c r="S2550">
        <v>1</v>
      </c>
      <c r="T2550">
        <v>1</v>
      </c>
      <c r="U2550">
        <v>24.5</v>
      </c>
      <c r="AA2550">
        <v>0</v>
      </c>
    </row>
    <row r="2551" spans="1:27" x14ac:dyDescent="0.25">
      <c r="A2551" t="s">
        <v>2857</v>
      </c>
      <c r="B2551" t="s">
        <v>2597</v>
      </c>
      <c r="C2551" s="8" t="s">
        <v>2598</v>
      </c>
      <c r="D2551">
        <v>3.2337500000000001</v>
      </c>
      <c r="E2551" t="s">
        <v>157</v>
      </c>
      <c r="F2551" t="s">
        <v>158</v>
      </c>
      <c r="G2551" t="s">
        <v>85</v>
      </c>
      <c r="H2551" t="s">
        <v>104</v>
      </c>
      <c r="I2551" t="s">
        <v>105</v>
      </c>
      <c r="J2551">
        <v>35</v>
      </c>
      <c r="K2551">
        <v>3.2500000000000001E-2</v>
      </c>
      <c r="L2551" t="s">
        <v>211</v>
      </c>
      <c r="M2551" t="s">
        <v>211</v>
      </c>
      <c r="N2551">
        <v>50</v>
      </c>
      <c r="O2551">
        <v>99.5</v>
      </c>
      <c r="P2551">
        <v>99</v>
      </c>
      <c r="Q2551">
        <v>49.5</v>
      </c>
      <c r="R2551" t="s">
        <v>309</v>
      </c>
      <c r="S2551">
        <v>1</v>
      </c>
      <c r="T2551">
        <v>1</v>
      </c>
      <c r="U2551">
        <v>49.5</v>
      </c>
      <c r="AA2551">
        <v>0</v>
      </c>
    </row>
    <row r="2552" spans="1:27" x14ac:dyDescent="0.25">
      <c r="A2552" t="s">
        <v>2858</v>
      </c>
      <c r="B2552" t="s">
        <v>2331</v>
      </c>
      <c r="C2552" s="8">
        <v>44002</v>
      </c>
      <c r="D2552">
        <v>2.085</v>
      </c>
      <c r="E2552" t="s">
        <v>202</v>
      </c>
      <c r="F2552" t="s">
        <v>203</v>
      </c>
      <c r="G2552" t="s">
        <v>188</v>
      </c>
      <c r="H2552" t="s">
        <v>104</v>
      </c>
      <c r="I2552" t="s">
        <v>204</v>
      </c>
      <c r="J2552">
        <v>11</v>
      </c>
      <c r="K2552">
        <v>4.1700000000000001E-2</v>
      </c>
      <c r="L2552" t="s">
        <v>88</v>
      </c>
      <c r="M2552" t="s">
        <v>140</v>
      </c>
      <c r="N2552">
        <v>50</v>
      </c>
      <c r="O2552">
        <v>50</v>
      </c>
      <c r="P2552">
        <v>0</v>
      </c>
      <c r="Q2552">
        <v>0</v>
      </c>
      <c r="R2552" t="s">
        <v>309</v>
      </c>
      <c r="S2552">
        <v>1</v>
      </c>
      <c r="T2552">
        <v>1</v>
      </c>
      <c r="U2552">
        <v>0</v>
      </c>
      <c r="V2552" t="s">
        <v>97</v>
      </c>
      <c r="W2552">
        <v>1</v>
      </c>
      <c r="Y2552" t="s">
        <v>140</v>
      </c>
      <c r="Z2552">
        <v>50</v>
      </c>
      <c r="AA2552">
        <v>50</v>
      </c>
    </row>
    <row r="2553" spans="1:27" x14ac:dyDescent="0.25">
      <c r="A2553" t="s">
        <v>2859</v>
      </c>
      <c r="B2553" t="s">
        <v>2597</v>
      </c>
      <c r="C2553" s="8" t="s">
        <v>2598</v>
      </c>
      <c r="D2553">
        <v>0</v>
      </c>
      <c r="E2553" t="s">
        <v>99</v>
      </c>
      <c r="F2553" t="s">
        <v>100</v>
      </c>
      <c r="G2553" t="s">
        <v>85</v>
      </c>
      <c r="H2553" t="s">
        <v>86</v>
      </c>
      <c r="I2553" t="s">
        <v>87</v>
      </c>
      <c r="J2553">
        <v>26</v>
      </c>
      <c r="K2553">
        <v>1.8599999999999998E-2</v>
      </c>
      <c r="L2553" t="s">
        <v>88</v>
      </c>
      <c r="M2553" t="s">
        <v>89</v>
      </c>
      <c r="N2553">
        <v>0</v>
      </c>
      <c r="O2553">
        <v>0</v>
      </c>
      <c r="P2553">
        <v>0</v>
      </c>
      <c r="Q2553">
        <v>0</v>
      </c>
      <c r="R2553" t="s">
        <v>309</v>
      </c>
      <c r="S2553">
        <v>1</v>
      </c>
      <c r="T2553">
        <v>1</v>
      </c>
      <c r="U2553">
        <v>0</v>
      </c>
      <c r="V2553" t="s">
        <v>90</v>
      </c>
      <c r="W2553">
        <v>0</v>
      </c>
      <c r="Y2553" t="s">
        <v>89</v>
      </c>
      <c r="Z2553">
        <v>0</v>
      </c>
      <c r="AA2553">
        <v>0</v>
      </c>
    </row>
    <row r="2554" spans="1:27" x14ac:dyDescent="0.25">
      <c r="A2554" t="s">
        <v>2860</v>
      </c>
      <c r="B2554" t="s">
        <v>2597</v>
      </c>
      <c r="C2554" s="8" t="s">
        <v>2598</v>
      </c>
      <c r="D2554">
        <v>0.27163949999999998</v>
      </c>
      <c r="E2554" t="s">
        <v>107</v>
      </c>
      <c r="F2554" t="s">
        <v>108</v>
      </c>
      <c r="G2554" t="s">
        <v>85</v>
      </c>
      <c r="H2554" t="s">
        <v>94</v>
      </c>
      <c r="I2554" t="s">
        <v>95</v>
      </c>
      <c r="J2554">
        <v>19</v>
      </c>
      <c r="K2554">
        <v>1.6299999999999999E-2</v>
      </c>
      <c r="L2554" t="s">
        <v>88</v>
      </c>
      <c r="M2554" t="s">
        <v>120</v>
      </c>
      <c r="N2554">
        <v>16.664999999999999</v>
      </c>
      <c r="O2554">
        <v>16.664999999999999</v>
      </c>
      <c r="P2554">
        <v>0</v>
      </c>
      <c r="Q2554">
        <v>0</v>
      </c>
      <c r="R2554" t="s">
        <v>309</v>
      </c>
      <c r="S2554">
        <v>1</v>
      </c>
      <c r="T2554">
        <v>1</v>
      </c>
      <c r="U2554">
        <v>0</v>
      </c>
      <c r="V2554" t="s">
        <v>97</v>
      </c>
      <c r="W2554">
        <v>1</v>
      </c>
      <c r="Y2554" t="s">
        <v>120</v>
      </c>
      <c r="Z2554">
        <v>16.664999999999999</v>
      </c>
      <c r="AA2554">
        <v>16.664999999999999</v>
      </c>
    </row>
    <row r="2555" spans="1:27" x14ac:dyDescent="0.25">
      <c r="A2555" t="s">
        <v>2861</v>
      </c>
      <c r="B2555" t="s">
        <v>2597</v>
      </c>
      <c r="C2555" s="8" t="s">
        <v>2598</v>
      </c>
      <c r="D2555">
        <v>0</v>
      </c>
      <c r="E2555" t="s">
        <v>116</v>
      </c>
      <c r="F2555" t="s">
        <v>117</v>
      </c>
      <c r="G2555" t="s">
        <v>85</v>
      </c>
      <c r="H2555" t="s">
        <v>118</v>
      </c>
      <c r="I2555" t="s">
        <v>119</v>
      </c>
      <c r="J2555">
        <v>37</v>
      </c>
      <c r="K2555">
        <v>4.3299999999999998E-2</v>
      </c>
      <c r="L2555" t="s">
        <v>88</v>
      </c>
      <c r="M2555" t="s">
        <v>120</v>
      </c>
      <c r="N2555">
        <v>0</v>
      </c>
      <c r="O2555">
        <v>0</v>
      </c>
      <c r="P2555">
        <v>0</v>
      </c>
      <c r="Q2555">
        <v>0</v>
      </c>
      <c r="R2555" t="s">
        <v>309</v>
      </c>
      <c r="S2555">
        <v>1</v>
      </c>
      <c r="T2555">
        <v>1</v>
      </c>
      <c r="U2555">
        <v>0</v>
      </c>
      <c r="V2555" t="s">
        <v>121</v>
      </c>
      <c r="W2555">
        <v>0</v>
      </c>
      <c r="Y2555" t="s">
        <v>120</v>
      </c>
      <c r="Z2555">
        <v>16.664999999999999</v>
      </c>
      <c r="AA2555">
        <v>0</v>
      </c>
    </row>
    <row r="2556" spans="1:27" x14ac:dyDescent="0.25">
      <c r="A2556" t="s">
        <v>2862</v>
      </c>
      <c r="B2556" t="s">
        <v>2597</v>
      </c>
      <c r="C2556" s="8" t="s">
        <v>2598</v>
      </c>
      <c r="D2556">
        <v>0.61993799999999899</v>
      </c>
      <c r="E2556" t="s">
        <v>132</v>
      </c>
      <c r="F2556" t="s">
        <v>133</v>
      </c>
      <c r="G2556" t="s">
        <v>85</v>
      </c>
      <c r="H2556" t="s">
        <v>86</v>
      </c>
      <c r="I2556" t="s">
        <v>87</v>
      </c>
      <c r="J2556">
        <v>21</v>
      </c>
      <c r="K2556">
        <v>1.8599999999999998E-2</v>
      </c>
      <c r="L2556" t="s">
        <v>88</v>
      </c>
      <c r="M2556" t="s">
        <v>96</v>
      </c>
      <c r="N2556">
        <v>33.33</v>
      </c>
      <c r="O2556">
        <v>33.33</v>
      </c>
      <c r="P2556">
        <v>0</v>
      </c>
      <c r="Q2556">
        <v>0</v>
      </c>
      <c r="R2556" t="s">
        <v>309</v>
      </c>
      <c r="S2556">
        <v>1</v>
      </c>
      <c r="T2556">
        <v>1</v>
      </c>
      <c r="U2556">
        <v>0</v>
      </c>
      <c r="V2556" t="s">
        <v>97</v>
      </c>
      <c r="W2556">
        <v>1</v>
      </c>
      <c r="Y2556" t="s">
        <v>96</v>
      </c>
      <c r="Z2556">
        <v>33.33</v>
      </c>
      <c r="AA2556">
        <v>33.33</v>
      </c>
    </row>
    <row r="2557" spans="1:27" x14ac:dyDescent="0.25">
      <c r="A2557" t="s">
        <v>2863</v>
      </c>
      <c r="B2557" t="s">
        <v>2597</v>
      </c>
      <c r="C2557" s="8" t="s">
        <v>2598</v>
      </c>
      <c r="D2557">
        <v>0</v>
      </c>
      <c r="E2557" t="s">
        <v>138</v>
      </c>
      <c r="F2557" t="s">
        <v>139</v>
      </c>
      <c r="G2557" t="s">
        <v>85</v>
      </c>
      <c r="H2557" t="s">
        <v>118</v>
      </c>
      <c r="I2557" t="s">
        <v>119</v>
      </c>
      <c r="J2557">
        <v>39</v>
      </c>
      <c r="K2557">
        <v>4.3299999999999998E-2</v>
      </c>
      <c r="L2557" t="s">
        <v>88</v>
      </c>
      <c r="M2557" t="s">
        <v>140</v>
      </c>
      <c r="N2557">
        <v>0</v>
      </c>
      <c r="O2557">
        <v>0</v>
      </c>
      <c r="P2557">
        <v>0</v>
      </c>
      <c r="Q2557">
        <v>0</v>
      </c>
      <c r="R2557" t="s">
        <v>309</v>
      </c>
      <c r="S2557">
        <v>1</v>
      </c>
      <c r="T2557">
        <v>1</v>
      </c>
      <c r="U2557">
        <v>0</v>
      </c>
      <c r="V2557" t="s">
        <v>90</v>
      </c>
      <c r="W2557">
        <v>0</v>
      </c>
      <c r="Y2557" t="s">
        <v>140</v>
      </c>
      <c r="Z2557">
        <v>50</v>
      </c>
      <c r="AA2557">
        <v>0</v>
      </c>
    </row>
    <row r="2558" spans="1:27" x14ac:dyDescent="0.25">
      <c r="A2558" t="s">
        <v>2864</v>
      </c>
      <c r="B2558" t="s">
        <v>2597</v>
      </c>
      <c r="C2558" s="8" t="s">
        <v>2598</v>
      </c>
      <c r="D2558">
        <v>0</v>
      </c>
      <c r="E2558" t="s">
        <v>142</v>
      </c>
      <c r="F2558" t="s">
        <v>143</v>
      </c>
      <c r="G2558" t="s">
        <v>85</v>
      </c>
      <c r="H2558" t="s">
        <v>104</v>
      </c>
      <c r="I2558" t="s">
        <v>105</v>
      </c>
      <c r="J2558">
        <v>33</v>
      </c>
      <c r="K2558">
        <v>3.2500000000000001E-2</v>
      </c>
      <c r="L2558" t="s">
        <v>88</v>
      </c>
      <c r="M2558" t="s">
        <v>268</v>
      </c>
      <c r="N2558">
        <v>0</v>
      </c>
      <c r="O2558">
        <v>0</v>
      </c>
      <c r="P2558">
        <v>0</v>
      </c>
      <c r="Q2558">
        <v>0</v>
      </c>
      <c r="R2558" t="s">
        <v>309</v>
      </c>
      <c r="S2558">
        <v>1</v>
      </c>
      <c r="T2558">
        <v>1</v>
      </c>
      <c r="U2558">
        <v>0</v>
      </c>
      <c r="V2558" t="s">
        <v>121</v>
      </c>
      <c r="W2558">
        <v>0</v>
      </c>
      <c r="Y2558" t="s">
        <v>268</v>
      </c>
      <c r="Z2558">
        <v>33.33</v>
      </c>
      <c r="AA2558">
        <v>0</v>
      </c>
    </row>
    <row r="2559" spans="1:27" x14ac:dyDescent="0.25">
      <c r="A2559" t="s">
        <v>2865</v>
      </c>
      <c r="B2559" t="s">
        <v>2597</v>
      </c>
      <c r="C2559" s="8" t="s">
        <v>2598</v>
      </c>
      <c r="D2559">
        <v>0.54327899999999996</v>
      </c>
      <c r="E2559" t="s">
        <v>148</v>
      </c>
      <c r="F2559" t="s">
        <v>149</v>
      </c>
      <c r="G2559" t="s">
        <v>85</v>
      </c>
      <c r="H2559" t="s">
        <v>94</v>
      </c>
      <c r="I2559" t="s">
        <v>95</v>
      </c>
      <c r="J2559">
        <v>16</v>
      </c>
      <c r="K2559">
        <v>1.6299999999999999E-2</v>
      </c>
      <c r="L2559" t="s">
        <v>88</v>
      </c>
      <c r="M2559" t="s">
        <v>96</v>
      </c>
      <c r="N2559">
        <v>33.33</v>
      </c>
      <c r="O2559">
        <v>33.33</v>
      </c>
      <c r="P2559">
        <v>0</v>
      </c>
      <c r="Q2559">
        <v>0</v>
      </c>
      <c r="R2559" t="s">
        <v>309</v>
      </c>
      <c r="S2559">
        <v>1</v>
      </c>
      <c r="T2559">
        <v>1</v>
      </c>
      <c r="U2559">
        <v>0</v>
      </c>
      <c r="V2559" t="s">
        <v>97</v>
      </c>
      <c r="W2559">
        <v>1</v>
      </c>
      <c r="Y2559" t="s">
        <v>96</v>
      </c>
      <c r="Z2559">
        <v>33.33</v>
      </c>
      <c r="AA2559">
        <v>33.33</v>
      </c>
    </row>
    <row r="2560" spans="1:27" x14ac:dyDescent="0.25">
      <c r="A2560" t="s">
        <v>2866</v>
      </c>
      <c r="B2560" t="s">
        <v>2597</v>
      </c>
      <c r="C2560" s="8" t="s">
        <v>2598</v>
      </c>
      <c r="D2560">
        <v>0</v>
      </c>
      <c r="E2560" t="s">
        <v>160</v>
      </c>
      <c r="F2560" t="s">
        <v>161</v>
      </c>
      <c r="G2560" t="s">
        <v>85</v>
      </c>
      <c r="H2560" t="s">
        <v>118</v>
      </c>
      <c r="I2560" t="s">
        <v>119</v>
      </c>
      <c r="J2560">
        <v>38</v>
      </c>
      <c r="K2560">
        <v>4.3299999999999998E-2</v>
      </c>
      <c r="L2560" t="s">
        <v>88</v>
      </c>
      <c r="M2560" t="s">
        <v>140</v>
      </c>
      <c r="N2560">
        <v>0</v>
      </c>
      <c r="O2560">
        <v>0</v>
      </c>
      <c r="P2560">
        <v>0</v>
      </c>
      <c r="Q2560">
        <v>0</v>
      </c>
      <c r="R2560" t="s">
        <v>309</v>
      </c>
      <c r="S2560">
        <v>1</v>
      </c>
      <c r="T2560">
        <v>1</v>
      </c>
      <c r="U2560">
        <v>0</v>
      </c>
      <c r="V2560" t="s">
        <v>121</v>
      </c>
      <c r="W2560">
        <v>0</v>
      </c>
      <c r="Y2560" t="s">
        <v>140</v>
      </c>
      <c r="Z2560">
        <v>50</v>
      </c>
      <c r="AA2560">
        <v>0</v>
      </c>
    </row>
    <row r="2561" spans="1:27" x14ac:dyDescent="0.25">
      <c r="A2561" t="s">
        <v>2867</v>
      </c>
      <c r="B2561" t="s">
        <v>2597</v>
      </c>
      <c r="C2561" s="8" t="s">
        <v>2598</v>
      </c>
      <c r="D2561">
        <v>0</v>
      </c>
      <c r="E2561" t="s">
        <v>163</v>
      </c>
      <c r="F2561" t="s">
        <v>164</v>
      </c>
      <c r="G2561" t="s">
        <v>85</v>
      </c>
      <c r="H2561" t="s">
        <v>165</v>
      </c>
      <c r="I2561" t="s">
        <v>166</v>
      </c>
      <c r="J2561">
        <v>29</v>
      </c>
      <c r="K2561">
        <v>2.1700000000000001E-2</v>
      </c>
      <c r="L2561" t="s">
        <v>88</v>
      </c>
      <c r="M2561" t="s">
        <v>140</v>
      </c>
      <c r="N2561">
        <v>0</v>
      </c>
      <c r="O2561">
        <v>0</v>
      </c>
      <c r="P2561">
        <v>0</v>
      </c>
      <c r="Q2561">
        <v>0</v>
      </c>
      <c r="R2561" t="s">
        <v>309</v>
      </c>
      <c r="S2561">
        <v>1</v>
      </c>
      <c r="T2561">
        <v>1</v>
      </c>
      <c r="U2561">
        <v>0</v>
      </c>
      <c r="V2561" t="s">
        <v>121</v>
      </c>
      <c r="W2561">
        <v>0</v>
      </c>
      <c r="Y2561" t="s">
        <v>140</v>
      </c>
      <c r="Z2561">
        <v>50</v>
      </c>
      <c r="AA2561">
        <v>0</v>
      </c>
    </row>
    <row r="2562" spans="1:27" x14ac:dyDescent="0.25">
      <c r="A2562" t="s">
        <v>2868</v>
      </c>
      <c r="B2562" t="s">
        <v>2597</v>
      </c>
      <c r="C2562" s="8" t="s">
        <v>2598</v>
      </c>
      <c r="D2562">
        <v>0</v>
      </c>
      <c r="E2562" t="s">
        <v>168</v>
      </c>
      <c r="F2562" t="s">
        <v>169</v>
      </c>
      <c r="G2562" t="s">
        <v>85</v>
      </c>
      <c r="H2562" t="s">
        <v>165</v>
      </c>
      <c r="I2562" t="s">
        <v>166</v>
      </c>
      <c r="J2562">
        <v>30</v>
      </c>
      <c r="K2562">
        <v>2.1700000000000001E-2</v>
      </c>
      <c r="L2562" t="s">
        <v>88</v>
      </c>
      <c r="M2562" t="s">
        <v>140</v>
      </c>
      <c r="N2562">
        <v>0</v>
      </c>
      <c r="O2562">
        <v>0</v>
      </c>
      <c r="P2562">
        <v>0</v>
      </c>
      <c r="Q2562">
        <v>0</v>
      </c>
      <c r="R2562" t="s">
        <v>309</v>
      </c>
      <c r="S2562">
        <v>1</v>
      </c>
      <c r="T2562">
        <v>1</v>
      </c>
      <c r="U2562">
        <v>0</v>
      </c>
      <c r="V2562" t="s">
        <v>90</v>
      </c>
      <c r="W2562">
        <v>0</v>
      </c>
      <c r="Y2562" t="s">
        <v>140</v>
      </c>
      <c r="Z2562">
        <v>50</v>
      </c>
      <c r="AA2562">
        <v>0</v>
      </c>
    </row>
    <row r="2563" spans="1:27" x14ac:dyDescent="0.25">
      <c r="A2563" t="s">
        <v>2869</v>
      </c>
      <c r="B2563" t="s">
        <v>2597</v>
      </c>
      <c r="C2563" s="8" t="s">
        <v>2598</v>
      </c>
      <c r="D2563">
        <v>1.085</v>
      </c>
      <c r="E2563" t="s">
        <v>171</v>
      </c>
      <c r="F2563" t="s">
        <v>172</v>
      </c>
      <c r="G2563" t="s">
        <v>85</v>
      </c>
      <c r="H2563" t="s">
        <v>165</v>
      </c>
      <c r="I2563" t="s">
        <v>166</v>
      </c>
      <c r="J2563">
        <v>31</v>
      </c>
      <c r="K2563">
        <v>2.1700000000000001E-2</v>
      </c>
      <c r="L2563" t="s">
        <v>88</v>
      </c>
      <c r="M2563" t="s">
        <v>140</v>
      </c>
      <c r="N2563">
        <v>50</v>
      </c>
      <c r="O2563">
        <v>50</v>
      </c>
      <c r="P2563">
        <v>0</v>
      </c>
      <c r="Q2563">
        <v>0</v>
      </c>
      <c r="R2563" t="s">
        <v>309</v>
      </c>
      <c r="S2563">
        <v>1</v>
      </c>
      <c r="T2563">
        <v>1</v>
      </c>
      <c r="U2563">
        <v>0</v>
      </c>
      <c r="V2563" t="s">
        <v>97</v>
      </c>
      <c r="W2563">
        <v>1</v>
      </c>
      <c r="Y2563" t="s">
        <v>140</v>
      </c>
      <c r="Z2563">
        <v>50</v>
      </c>
      <c r="AA2563">
        <v>50</v>
      </c>
    </row>
    <row r="2564" spans="1:27" x14ac:dyDescent="0.25">
      <c r="A2564" t="s">
        <v>2870</v>
      </c>
      <c r="B2564" t="s">
        <v>2597</v>
      </c>
      <c r="C2564" s="8" t="s">
        <v>2598</v>
      </c>
      <c r="D2564">
        <v>0</v>
      </c>
      <c r="E2564" t="s">
        <v>174</v>
      </c>
      <c r="F2564" t="s">
        <v>175</v>
      </c>
      <c r="G2564" t="s">
        <v>85</v>
      </c>
      <c r="H2564" t="s">
        <v>165</v>
      </c>
      <c r="I2564" t="s">
        <v>166</v>
      </c>
      <c r="J2564">
        <v>28</v>
      </c>
      <c r="K2564">
        <v>2.1700000000000001E-2</v>
      </c>
      <c r="L2564" t="s">
        <v>88</v>
      </c>
      <c r="M2564" t="s">
        <v>140</v>
      </c>
      <c r="N2564">
        <v>0</v>
      </c>
      <c r="O2564">
        <v>0</v>
      </c>
      <c r="P2564">
        <v>0</v>
      </c>
      <c r="Q2564">
        <v>0</v>
      </c>
      <c r="R2564" t="s">
        <v>309</v>
      </c>
      <c r="S2564">
        <v>1</v>
      </c>
      <c r="T2564">
        <v>1</v>
      </c>
      <c r="U2564">
        <v>0</v>
      </c>
      <c r="V2564" t="s">
        <v>121</v>
      </c>
      <c r="W2564">
        <v>0</v>
      </c>
      <c r="Y2564" t="s">
        <v>140</v>
      </c>
      <c r="Z2564">
        <v>50</v>
      </c>
      <c r="AA2564">
        <v>0</v>
      </c>
    </row>
    <row r="2565" spans="1:27" x14ac:dyDescent="0.25">
      <c r="A2565" t="s">
        <v>2871</v>
      </c>
      <c r="B2565" t="s">
        <v>2597</v>
      </c>
      <c r="C2565" s="8" t="s">
        <v>2598</v>
      </c>
      <c r="D2565">
        <v>1.085</v>
      </c>
      <c r="E2565" t="s">
        <v>177</v>
      </c>
      <c r="F2565" t="s">
        <v>178</v>
      </c>
      <c r="G2565" t="s">
        <v>85</v>
      </c>
      <c r="H2565" t="s">
        <v>165</v>
      </c>
      <c r="I2565" t="s">
        <v>166</v>
      </c>
      <c r="J2565">
        <v>27</v>
      </c>
      <c r="K2565">
        <v>2.1700000000000001E-2</v>
      </c>
      <c r="L2565" t="s">
        <v>88</v>
      </c>
      <c r="M2565" t="s">
        <v>140</v>
      </c>
      <c r="N2565">
        <v>50</v>
      </c>
      <c r="O2565">
        <v>50</v>
      </c>
      <c r="P2565">
        <v>0</v>
      </c>
      <c r="Q2565">
        <v>0</v>
      </c>
      <c r="R2565" t="s">
        <v>309</v>
      </c>
      <c r="S2565">
        <v>1</v>
      </c>
      <c r="T2565">
        <v>1</v>
      </c>
      <c r="U2565">
        <v>0</v>
      </c>
      <c r="V2565" t="s">
        <v>97</v>
      </c>
      <c r="W2565">
        <v>1</v>
      </c>
      <c r="Y2565" t="s">
        <v>140</v>
      </c>
      <c r="Z2565">
        <v>50</v>
      </c>
      <c r="AA2565">
        <v>50</v>
      </c>
    </row>
    <row r="2566" spans="1:27" x14ac:dyDescent="0.25">
      <c r="A2566" t="s">
        <v>2872</v>
      </c>
      <c r="B2566" t="s">
        <v>2597</v>
      </c>
      <c r="C2566" s="8" t="s">
        <v>2598</v>
      </c>
      <c r="D2566">
        <v>1.085</v>
      </c>
      <c r="E2566" t="s">
        <v>180</v>
      </c>
      <c r="F2566" t="s">
        <v>181</v>
      </c>
      <c r="G2566" t="s">
        <v>85</v>
      </c>
      <c r="H2566" t="s">
        <v>165</v>
      </c>
      <c r="I2566" t="s">
        <v>166</v>
      </c>
      <c r="J2566">
        <v>32</v>
      </c>
      <c r="K2566">
        <v>2.1700000000000001E-2</v>
      </c>
      <c r="L2566" t="s">
        <v>88</v>
      </c>
      <c r="M2566" t="s">
        <v>140</v>
      </c>
      <c r="N2566">
        <v>50</v>
      </c>
      <c r="O2566">
        <v>50</v>
      </c>
      <c r="P2566">
        <v>0</v>
      </c>
      <c r="Q2566">
        <v>0</v>
      </c>
      <c r="R2566" t="s">
        <v>309</v>
      </c>
      <c r="S2566">
        <v>1</v>
      </c>
      <c r="T2566">
        <v>1</v>
      </c>
      <c r="U2566">
        <v>0</v>
      </c>
      <c r="V2566" t="s">
        <v>97</v>
      </c>
      <c r="W2566">
        <v>1</v>
      </c>
      <c r="Y2566" t="s">
        <v>140</v>
      </c>
      <c r="Z2566">
        <v>50</v>
      </c>
      <c r="AA2566">
        <v>50</v>
      </c>
    </row>
    <row r="2567" spans="1:27" x14ac:dyDescent="0.25">
      <c r="A2567" t="s">
        <v>2873</v>
      </c>
      <c r="B2567" t="s">
        <v>2597</v>
      </c>
      <c r="C2567" s="8" t="s">
        <v>2598</v>
      </c>
      <c r="D2567">
        <v>0</v>
      </c>
      <c r="E2567" t="s">
        <v>183</v>
      </c>
      <c r="F2567" t="s">
        <v>184</v>
      </c>
      <c r="G2567" t="s">
        <v>85</v>
      </c>
      <c r="H2567" t="s">
        <v>104</v>
      </c>
      <c r="I2567" t="s">
        <v>105</v>
      </c>
      <c r="J2567">
        <v>36</v>
      </c>
      <c r="K2567">
        <v>3.2500000000000001E-2</v>
      </c>
      <c r="L2567" t="s">
        <v>88</v>
      </c>
      <c r="M2567" t="s">
        <v>89</v>
      </c>
      <c r="N2567">
        <v>0</v>
      </c>
      <c r="O2567">
        <v>0</v>
      </c>
      <c r="P2567">
        <v>0</v>
      </c>
      <c r="Q2567">
        <v>0</v>
      </c>
      <c r="R2567" t="s">
        <v>309</v>
      </c>
      <c r="S2567">
        <v>1</v>
      </c>
      <c r="T2567">
        <v>1</v>
      </c>
      <c r="U2567">
        <v>0</v>
      </c>
      <c r="V2567" t="s">
        <v>90</v>
      </c>
      <c r="W2567">
        <v>0</v>
      </c>
      <c r="Y2567" t="s">
        <v>89</v>
      </c>
      <c r="Z2567">
        <v>0</v>
      </c>
      <c r="AA2567">
        <v>0</v>
      </c>
    </row>
    <row r="2568" spans="1:27" x14ac:dyDescent="0.25">
      <c r="A2568" t="s">
        <v>2874</v>
      </c>
      <c r="B2568" t="s">
        <v>2597</v>
      </c>
      <c r="C2568" s="8" t="s">
        <v>2598</v>
      </c>
      <c r="D2568">
        <v>1.25</v>
      </c>
      <c r="E2568" t="s">
        <v>186</v>
      </c>
      <c r="F2568" t="s">
        <v>187</v>
      </c>
      <c r="G2568" t="s">
        <v>188</v>
      </c>
      <c r="H2568" t="s">
        <v>189</v>
      </c>
      <c r="I2568" t="s">
        <v>190</v>
      </c>
      <c r="J2568">
        <v>4</v>
      </c>
      <c r="K2568">
        <v>2.5000000000000001E-2</v>
      </c>
      <c r="L2568" t="s">
        <v>88</v>
      </c>
      <c r="M2568" t="s">
        <v>140</v>
      </c>
      <c r="N2568">
        <v>50</v>
      </c>
      <c r="O2568">
        <v>50</v>
      </c>
      <c r="P2568">
        <v>0</v>
      </c>
      <c r="Q2568">
        <v>0</v>
      </c>
      <c r="R2568" t="s">
        <v>309</v>
      </c>
      <c r="S2568">
        <v>1</v>
      </c>
      <c r="T2568">
        <v>1</v>
      </c>
      <c r="U2568">
        <v>0</v>
      </c>
      <c r="V2568" t="s">
        <v>97</v>
      </c>
      <c r="W2568">
        <v>1</v>
      </c>
      <c r="Y2568" t="s">
        <v>140</v>
      </c>
      <c r="Z2568">
        <v>50</v>
      </c>
      <c r="AA2568">
        <v>50</v>
      </c>
    </row>
    <row r="2569" spans="1:27" x14ac:dyDescent="0.25">
      <c r="A2569" t="s">
        <v>2875</v>
      </c>
      <c r="B2569" t="s">
        <v>2597</v>
      </c>
      <c r="C2569" s="8" t="s">
        <v>2598</v>
      </c>
      <c r="D2569">
        <v>1.25</v>
      </c>
      <c r="E2569" t="s">
        <v>192</v>
      </c>
      <c r="F2569" t="s">
        <v>193</v>
      </c>
      <c r="G2569" t="s">
        <v>188</v>
      </c>
      <c r="H2569" t="s">
        <v>189</v>
      </c>
      <c r="I2569" t="s">
        <v>190</v>
      </c>
      <c r="J2569">
        <v>5</v>
      </c>
      <c r="K2569">
        <v>2.5000000000000001E-2</v>
      </c>
      <c r="L2569" t="s">
        <v>88</v>
      </c>
      <c r="M2569" t="s">
        <v>140</v>
      </c>
      <c r="N2569">
        <v>50</v>
      </c>
      <c r="O2569">
        <v>50</v>
      </c>
      <c r="P2569">
        <v>0</v>
      </c>
      <c r="Q2569">
        <v>0</v>
      </c>
      <c r="R2569" t="s">
        <v>309</v>
      </c>
      <c r="S2569">
        <v>1</v>
      </c>
      <c r="T2569">
        <v>1</v>
      </c>
      <c r="U2569">
        <v>0</v>
      </c>
      <c r="V2569" t="s">
        <v>97</v>
      </c>
      <c r="W2569">
        <v>1</v>
      </c>
      <c r="Y2569" t="s">
        <v>140</v>
      </c>
      <c r="Z2569">
        <v>50</v>
      </c>
      <c r="AA2569">
        <v>50</v>
      </c>
    </row>
    <row r="2570" spans="1:27" x14ac:dyDescent="0.25">
      <c r="A2570" t="s">
        <v>2876</v>
      </c>
      <c r="B2570" t="s">
        <v>2597</v>
      </c>
      <c r="C2570" s="8" t="s">
        <v>2598</v>
      </c>
      <c r="D2570">
        <v>1.25</v>
      </c>
      <c r="E2570" t="s">
        <v>195</v>
      </c>
      <c r="F2570" t="s">
        <v>196</v>
      </c>
      <c r="G2570" t="s">
        <v>188</v>
      </c>
      <c r="H2570" t="s">
        <v>189</v>
      </c>
      <c r="I2570" t="s">
        <v>190</v>
      </c>
      <c r="J2570">
        <v>6</v>
      </c>
      <c r="K2570">
        <v>2.5000000000000001E-2</v>
      </c>
      <c r="L2570" t="s">
        <v>88</v>
      </c>
      <c r="M2570" t="s">
        <v>140</v>
      </c>
      <c r="N2570">
        <v>50</v>
      </c>
      <c r="O2570">
        <v>50</v>
      </c>
      <c r="P2570">
        <v>0</v>
      </c>
      <c r="Q2570">
        <v>0</v>
      </c>
      <c r="R2570" t="s">
        <v>309</v>
      </c>
      <c r="S2570">
        <v>1</v>
      </c>
      <c r="T2570">
        <v>1</v>
      </c>
      <c r="U2570">
        <v>0</v>
      </c>
      <c r="V2570" t="s">
        <v>97</v>
      </c>
      <c r="W2570">
        <v>1</v>
      </c>
      <c r="Y2570" t="s">
        <v>140</v>
      </c>
      <c r="Z2570">
        <v>50</v>
      </c>
      <c r="AA2570">
        <v>50</v>
      </c>
    </row>
    <row r="2571" spans="1:27" x14ac:dyDescent="0.25">
      <c r="A2571" t="s">
        <v>2877</v>
      </c>
      <c r="B2571" t="s">
        <v>2597</v>
      </c>
      <c r="C2571" s="8" t="s">
        <v>2598</v>
      </c>
      <c r="D2571">
        <v>1.25</v>
      </c>
      <c r="E2571" t="s">
        <v>198</v>
      </c>
      <c r="F2571" t="s">
        <v>199</v>
      </c>
      <c r="G2571" t="s">
        <v>188</v>
      </c>
      <c r="H2571" t="s">
        <v>189</v>
      </c>
      <c r="I2571" t="s">
        <v>190</v>
      </c>
      <c r="J2571">
        <v>7</v>
      </c>
      <c r="K2571">
        <v>2.5000000000000001E-2</v>
      </c>
      <c r="L2571" t="s">
        <v>88</v>
      </c>
      <c r="M2571" t="s">
        <v>140</v>
      </c>
      <c r="N2571">
        <v>50</v>
      </c>
      <c r="O2571">
        <v>50</v>
      </c>
      <c r="P2571">
        <v>0</v>
      </c>
      <c r="Q2571">
        <v>0</v>
      </c>
      <c r="R2571" t="s">
        <v>309</v>
      </c>
      <c r="S2571">
        <v>1</v>
      </c>
      <c r="T2571">
        <v>1</v>
      </c>
      <c r="U2571">
        <v>0</v>
      </c>
      <c r="V2571" t="s">
        <v>97</v>
      </c>
      <c r="W2571">
        <v>1</v>
      </c>
      <c r="Y2571" t="s">
        <v>140</v>
      </c>
      <c r="Z2571">
        <v>50</v>
      </c>
      <c r="AA2571">
        <v>50</v>
      </c>
    </row>
    <row r="2572" spans="1:27" x14ac:dyDescent="0.25">
      <c r="A2572" t="s">
        <v>2878</v>
      </c>
      <c r="B2572" t="s">
        <v>2331</v>
      </c>
      <c r="C2572" s="8">
        <v>44002</v>
      </c>
      <c r="D2572">
        <v>0.92657400000000001</v>
      </c>
      <c r="E2572" t="s">
        <v>214</v>
      </c>
      <c r="F2572" t="s">
        <v>215</v>
      </c>
      <c r="G2572" t="s">
        <v>188</v>
      </c>
      <c r="H2572" t="s">
        <v>104</v>
      </c>
      <c r="I2572" t="s">
        <v>204</v>
      </c>
      <c r="J2572">
        <v>10</v>
      </c>
      <c r="K2572">
        <v>4.1700000000000001E-2</v>
      </c>
      <c r="L2572" t="s">
        <v>88</v>
      </c>
      <c r="M2572" t="s">
        <v>96</v>
      </c>
      <c r="N2572">
        <v>22.22</v>
      </c>
      <c r="O2572">
        <v>22.22</v>
      </c>
      <c r="P2572">
        <v>0</v>
      </c>
      <c r="Q2572">
        <v>0</v>
      </c>
      <c r="R2572" t="s">
        <v>309</v>
      </c>
      <c r="S2572">
        <v>1</v>
      </c>
      <c r="T2572">
        <v>1</v>
      </c>
      <c r="U2572">
        <v>0</v>
      </c>
      <c r="W2572">
        <v>0</v>
      </c>
      <c r="X2572">
        <v>2</v>
      </c>
      <c r="Y2572" t="s">
        <v>96</v>
      </c>
      <c r="Z2572">
        <v>33.33</v>
      </c>
      <c r="AA2572">
        <v>22.22</v>
      </c>
    </row>
    <row r="2573" spans="1:27" x14ac:dyDescent="0.25">
      <c r="A2573" t="s">
        <v>2879</v>
      </c>
      <c r="B2573" t="s">
        <v>2597</v>
      </c>
      <c r="C2573" s="8" t="s">
        <v>2598</v>
      </c>
      <c r="D2573">
        <v>1.25</v>
      </c>
      <c r="E2573" t="s">
        <v>206</v>
      </c>
      <c r="F2573" t="s">
        <v>207</v>
      </c>
      <c r="G2573" t="s">
        <v>188</v>
      </c>
      <c r="H2573" t="s">
        <v>189</v>
      </c>
      <c r="I2573" t="s">
        <v>190</v>
      </c>
      <c r="J2573">
        <v>8</v>
      </c>
      <c r="K2573">
        <v>2.5000000000000001E-2</v>
      </c>
      <c r="L2573" t="s">
        <v>88</v>
      </c>
      <c r="M2573" t="s">
        <v>140</v>
      </c>
      <c r="N2573">
        <v>50</v>
      </c>
      <c r="O2573">
        <v>50</v>
      </c>
      <c r="P2573">
        <v>0</v>
      </c>
      <c r="Q2573">
        <v>0</v>
      </c>
      <c r="R2573" t="s">
        <v>309</v>
      </c>
      <c r="S2573">
        <v>1</v>
      </c>
      <c r="T2573">
        <v>1</v>
      </c>
      <c r="U2573">
        <v>0</v>
      </c>
      <c r="V2573" t="s">
        <v>97</v>
      </c>
      <c r="W2573">
        <v>1</v>
      </c>
      <c r="Y2573" t="s">
        <v>140</v>
      </c>
      <c r="Z2573">
        <v>50</v>
      </c>
      <c r="AA2573">
        <v>50</v>
      </c>
    </row>
    <row r="2574" spans="1:27" x14ac:dyDescent="0.25">
      <c r="A2574" t="s">
        <v>2880</v>
      </c>
      <c r="B2574" t="s">
        <v>2331</v>
      </c>
      <c r="C2574" s="8">
        <v>44002</v>
      </c>
      <c r="D2574">
        <v>0</v>
      </c>
      <c r="E2574" t="s">
        <v>209</v>
      </c>
      <c r="F2574" t="s">
        <v>210</v>
      </c>
      <c r="G2574" t="s">
        <v>188</v>
      </c>
      <c r="H2574" t="s">
        <v>104</v>
      </c>
      <c r="I2574" t="s">
        <v>204</v>
      </c>
      <c r="J2574">
        <v>9</v>
      </c>
      <c r="K2574">
        <v>4.1700000000000001E-2</v>
      </c>
      <c r="L2574" t="s">
        <v>88</v>
      </c>
      <c r="M2574" t="s">
        <v>89</v>
      </c>
      <c r="N2574">
        <v>0</v>
      </c>
      <c r="O2574">
        <v>0</v>
      </c>
      <c r="P2574">
        <v>0</v>
      </c>
      <c r="Q2574">
        <v>0</v>
      </c>
      <c r="R2574" t="s">
        <v>309</v>
      </c>
      <c r="S2574">
        <v>1</v>
      </c>
      <c r="T2574">
        <v>1</v>
      </c>
      <c r="U2574">
        <v>0</v>
      </c>
      <c r="W2574">
        <v>0</v>
      </c>
      <c r="X2574">
        <v>0</v>
      </c>
      <c r="Y2574" t="s">
        <v>89</v>
      </c>
      <c r="Z2574">
        <v>0</v>
      </c>
      <c r="AA2574">
        <v>0</v>
      </c>
    </row>
    <row r="2575" spans="1:27" x14ac:dyDescent="0.25">
      <c r="A2575" t="s">
        <v>2881</v>
      </c>
      <c r="B2575" t="s">
        <v>2597</v>
      </c>
      <c r="C2575" s="8" t="s">
        <v>2598</v>
      </c>
      <c r="D2575">
        <v>2.2197779999999998</v>
      </c>
      <c r="E2575" t="s">
        <v>217</v>
      </c>
      <c r="F2575" t="s">
        <v>218</v>
      </c>
      <c r="G2575" t="s">
        <v>219</v>
      </c>
      <c r="H2575" t="s">
        <v>3</v>
      </c>
      <c r="I2575" t="s">
        <v>3</v>
      </c>
      <c r="J2575">
        <v>1</v>
      </c>
      <c r="K2575">
        <v>3.3300000000000003E-2</v>
      </c>
      <c r="L2575" t="s">
        <v>88</v>
      </c>
      <c r="M2575" t="s">
        <v>221</v>
      </c>
      <c r="N2575">
        <v>66.66</v>
      </c>
      <c r="O2575">
        <v>66.66</v>
      </c>
      <c r="P2575">
        <v>0</v>
      </c>
      <c r="Q2575">
        <v>0</v>
      </c>
      <c r="R2575" t="s">
        <v>309</v>
      </c>
      <c r="S2575">
        <v>1</v>
      </c>
      <c r="T2575">
        <v>1</v>
      </c>
      <c r="U2575">
        <v>0</v>
      </c>
      <c r="W2575">
        <v>0</v>
      </c>
      <c r="X2575">
        <v>66.66</v>
      </c>
      <c r="Y2575" t="s">
        <v>221</v>
      </c>
      <c r="Z2575">
        <v>50</v>
      </c>
      <c r="AA2575">
        <v>66.66</v>
      </c>
    </row>
    <row r="2576" spans="1:27" x14ac:dyDescent="0.25">
      <c r="A2576" t="s">
        <v>2882</v>
      </c>
      <c r="B2576" t="s">
        <v>2597</v>
      </c>
      <c r="C2576" s="8" t="s">
        <v>2598</v>
      </c>
      <c r="D2576">
        <v>1.1098889999999999</v>
      </c>
      <c r="E2576" t="s">
        <v>223</v>
      </c>
      <c r="F2576" t="s">
        <v>224</v>
      </c>
      <c r="G2576" t="s">
        <v>219</v>
      </c>
      <c r="H2576" t="s">
        <v>3</v>
      </c>
      <c r="I2576" t="s">
        <v>3</v>
      </c>
      <c r="J2576">
        <v>3</v>
      </c>
      <c r="K2576">
        <v>3.3300000000000003E-2</v>
      </c>
      <c r="L2576" t="s">
        <v>88</v>
      </c>
      <c r="M2576" t="s">
        <v>221</v>
      </c>
      <c r="N2576">
        <v>33.33</v>
      </c>
      <c r="O2576">
        <v>33.33</v>
      </c>
      <c r="P2576">
        <v>0</v>
      </c>
      <c r="Q2576">
        <v>0</v>
      </c>
      <c r="R2576" t="s">
        <v>309</v>
      </c>
      <c r="S2576">
        <v>1</v>
      </c>
      <c r="T2576">
        <v>1</v>
      </c>
      <c r="U2576">
        <v>0</v>
      </c>
      <c r="W2576">
        <v>0</v>
      </c>
      <c r="X2576">
        <v>33.33</v>
      </c>
      <c r="Y2576" t="s">
        <v>221</v>
      </c>
      <c r="Z2576">
        <v>50</v>
      </c>
      <c r="AA2576">
        <v>33.33</v>
      </c>
    </row>
    <row r="2577" spans="1:27" x14ac:dyDescent="0.25">
      <c r="A2577" t="s">
        <v>2883</v>
      </c>
      <c r="B2577" t="s">
        <v>2597</v>
      </c>
      <c r="C2577" s="8" t="s">
        <v>2598</v>
      </c>
      <c r="D2577">
        <v>1.0323</v>
      </c>
      <c r="E2577" t="s">
        <v>226</v>
      </c>
      <c r="F2577" t="s">
        <v>227</v>
      </c>
      <c r="G2577" t="s">
        <v>219</v>
      </c>
      <c r="H2577" t="s">
        <v>3</v>
      </c>
      <c r="I2577" t="s">
        <v>3</v>
      </c>
      <c r="J2577">
        <v>2</v>
      </c>
      <c r="K2577">
        <v>3.3300000000000003E-2</v>
      </c>
      <c r="L2577" t="s">
        <v>88</v>
      </c>
      <c r="M2577" t="s">
        <v>221</v>
      </c>
      <c r="N2577">
        <v>31</v>
      </c>
      <c r="O2577">
        <v>31</v>
      </c>
      <c r="P2577">
        <v>0</v>
      </c>
      <c r="Q2577">
        <v>0</v>
      </c>
      <c r="R2577" t="s">
        <v>309</v>
      </c>
      <c r="S2577">
        <v>1</v>
      </c>
      <c r="T2577">
        <v>1</v>
      </c>
      <c r="U2577">
        <v>0</v>
      </c>
      <c r="W2577">
        <v>0</v>
      </c>
      <c r="X2577">
        <v>31</v>
      </c>
      <c r="Y2577" t="s">
        <v>221</v>
      </c>
      <c r="Z2577">
        <v>50</v>
      </c>
      <c r="AA2577">
        <v>31</v>
      </c>
    </row>
    <row r="2578" spans="1:27" x14ac:dyDescent="0.25">
      <c r="A2578" t="s">
        <v>2884</v>
      </c>
      <c r="B2578" t="s">
        <v>2838</v>
      </c>
      <c r="C2578" s="8">
        <v>41122</v>
      </c>
      <c r="D2578">
        <v>1.8320999999999901</v>
      </c>
      <c r="E2578" t="s">
        <v>83</v>
      </c>
      <c r="F2578" t="s">
        <v>84</v>
      </c>
      <c r="G2578" t="s">
        <v>85</v>
      </c>
      <c r="H2578" t="s">
        <v>86</v>
      </c>
      <c r="I2578" t="s">
        <v>87</v>
      </c>
      <c r="J2578">
        <v>24</v>
      </c>
      <c r="K2578">
        <v>1.8599999999999998E-2</v>
      </c>
      <c r="L2578" t="s">
        <v>211</v>
      </c>
      <c r="M2578" t="s">
        <v>211</v>
      </c>
      <c r="N2578">
        <v>50</v>
      </c>
      <c r="O2578">
        <v>98.5</v>
      </c>
      <c r="P2578">
        <v>97</v>
      </c>
      <c r="Q2578">
        <v>48.5</v>
      </c>
      <c r="R2578" t="s">
        <v>309</v>
      </c>
      <c r="S2578">
        <v>1</v>
      </c>
      <c r="T2578">
        <v>1</v>
      </c>
      <c r="U2578">
        <v>48.5</v>
      </c>
      <c r="AA2578">
        <v>0</v>
      </c>
    </row>
    <row r="2579" spans="1:27" x14ac:dyDescent="0.25">
      <c r="A2579" t="s">
        <v>2885</v>
      </c>
      <c r="B2579" t="s">
        <v>2838</v>
      </c>
      <c r="C2579" s="8">
        <v>41122</v>
      </c>
      <c r="D2579">
        <v>1.63</v>
      </c>
      <c r="E2579" t="s">
        <v>92</v>
      </c>
      <c r="F2579" t="s">
        <v>93</v>
      </c>
      <c r="G2579" t="s">
        <v>85</v>
      </c>
      <c r="H2579" t="s">
        <v>94</v>
      </c>
      <c r="I2579" t="s">
        <v>95</v>
      </c>
      <c r="J2579">
        <v>13</v>
      </c>
      <c r="K2579">
        <v>1.6299999999999999E-2</v>
      </c>
      <c r="L2579" t="s">
        <v>211</v>
      </c>
      <c r="M2579" t="s">
        <v>211</v>
      </c>
      <c r="N2579">
        <v>50</v>
      </c>
      <c r="O2579">
        <v>100</v>
      </c>
      <c r="P2579">
        <v>100</v>
      </c>
      <c r="Q2579">
        <v>50</v>
      </c>
      <c r="R2579" t="s">
        <v>309</v>
      </c>
      <c r="S2579">
        <v>1</v>
      </c>
      <c r="T2579">
        <v>1</v>
      </c>
      <c r="U2579">
        <v>50</v>
      </c>
      <c r="AA2579">
        <v>0</v>
      </c>
    </row>
    <row r="2580" spans="1:27" x14ac:dyDescent="0.25">
      <c r="A2580" t="s">
        <v>2886</v>
      </c>
      <c r="B2580" t="s">
        <v>2838</v>
      </c>
      <c r="C2580" s="8">
        <v>41122</v>
      </c>
      <c r="D2580">
        <v>1.8599999999999901</v>
      </c>
      <c r="E2580" t="s">
        <v>99</v>
      </c>
      <c r="F2580" t="s">
        <v>100</v>
      </c>
      <c r="G2580" t="s">
        <v>85</v>
      </c>
      <c r="H2580" t="s">
        <v>86</v>
      </c>
      <c r="I2580" t="s">
        <v>87</v>
      </c>
      <c r="J2580">
        <v>26</v>
      </c>
      <c r="K2580">
        <v>1.8599999999999998E-2</v>
      </c>
      <c r="L2580" t="s">
        <v>211</v>
      </c>
      <c r="M2580" t="s">
        <v>211</v>
      </c>
      <c r="N2580">
        <v>50</v>
      </c>
      <c r="O2580">
        <v>100</v>
      </c>
      <c r="P2580">
        <v>100</v>
      </c>
      <c r="Q2580">
        <v>50</v>
      </c>
      <c r="R2580" t="s">
        <v>309</v>
      </c>
      <c r="S2580">
        <v>1</v>
      </c>
      <c r="T2580">
        <v>1</v>
      </c>
      <c r="U2580">
        <v>50</v>
      </c>
      <c r="AA2580">
        <v>0</v>
      </c>
    </row>
    <row r="2581" spans="1:27" x14ac:dyDescent="0.25">
      <c r="A2581" t="s">
        <v>2887</v>
      </c>
      <c r="B2581" t="s">
        <v>1074</v>
      </c>
      <c r="C2581" s="8">
        <v>44004</v>
      </c>
      <c r="D2581">
        <v>2.085</v>
      </c>
      <c r="E2581" t="s">
        <v>202</v>
      </c>
      <c r="F2581" t="s">
        <v>203</v>
      </c>
      <c r="G2581" t="s">
        <v>188</v>
      </c>
      <c r="H2581" t="s">
        <v>104</v>
      </c>
      <c r="I2581" t="s">
        <v>204</v>
      </c>
      <c r="J2581">
        <v>11</v>
      </c>
      <c r="K2581">
        <v>4.1700000000000001E-2</v>
      </c>
      <c r="L2581" t="s">
        <v>88</v>
      </c>
      <c r="M2581" t="s">
        <v>140</v>
      </c>
      <c r="N2581">
        <v>50</v>
      </c>
      <c r="O2581">
        <v>50</v>
      </c>
      <c r="P2581">
        <v>0</v>
      </c>
      <c r="Q2581">
        <v>0</v>
      </c>
      <c r="S2581">
        <v>1</v>
      </c>
      <c r="T2581">
        <v>1</v>
      </c>
      <c r="U2581">
        <v>0</v>
      </c>
      <c r="V2581" t="s">
        <v>97</v>
      </c>
      <c r="W2581">
        <v>1</v>
      </c>
      <c r="Y2581" t="s">
        <v>140</v>
      </c>
      <c r="Z2581">
        <v>50</v>
      </c>
      <c r="AA2581">
        <v>50</v>
      </c>
    </row>
    <row r="2582" spans="1:27" x14ac:dyDescent="0.25">
      <c r="A2582" t="s">
        <v>2888</v>
      </c>
      <c r="B2582" t="s">
        <v>2838</v>
      </c>
      <c r="C2582" s="8">
        <v>41122</v>
      </c>
      <c r="D2582">
        <v>1.8599999999999901</v>
      </c>
      <c r="E2582" t="s">
        <v>110</v>
      </c>
      <c r="F2582" t="s">
        <v>111</v>
      </c>
      <c r="G2582" t="s">
        <v>85</v>
      </c>
      <c r="H2582" t="s">
        <v>86</v>
      </c>
      <c r="I2582" t="s">
        <v>87</v>
      </c>
      <c r="J2582">
        <v>20</v>
      </c>
      <c r="K2582">
        <v>1.8599999999999998E-2</v>
      </c>
      <c r="L2582" t="s">
        <v>211</v>
      </c>
      <c r="M2582" t="s">
        <v>211</v>
      </c>
      <c r="N2582">
        <v>50</v>
      </c>
      <c r="O2582">
        <v>100</v>
      </c>
      <c r="P2582">
        <v>100</v>
      </c>
      <c r="Q2582">
        <v>50</v>
      </c>
      <c r="R2582" t="s">
        <v>309</v>
      </c>
      <c r="S2582">
        <v>1</v>
      </c>
      <c r="T2582">
        <v>1</v>
      </c>
      <c r="U2582">
        <v>50</v>
      </c>
      <c r="AA2582">
        <v>0</v>
      </c>
    </row>
    <row r="2583" spans="1:27" x14ac:dyDescent="0.25">
      <c r="A2583" t="s">
        <v>2889</v>
      </c>
      <c r="B2583" t="s">
        <v>2838</v>
      </c>
      <c r="C2583" s="8">
        <v>41122</v>
      </c>
      <c r="D2583">
        <v>1.63</v>
      </c>
      <c r="E2583" t="s">
        <v>113</v>
      </c>
      <c r="F2583" t="s">
        <v>114</v>
      </c>
      <c r="G2583" t="s">
        <v>85</v>
      </c>
      <c r="H2583" t="s">
        <v>94</v>
      </c>
      <c r="I2583" t="s">
        <v>95</v>
      </c>
      <c r="J2583">
        <v>18</v>
      </c>
      <c r="K2583">
        <v>1.6299999999999999E-2</v>
      </c>
      <c r="L2583" t="s">
        <v>211</v>
      </c>
      <c r="M2583" t="s">
        <v>211</v>
      </c>
      <c r="N2583">
        <v>50</v>
      </c>
      <c r="O2583">
        <v>100</v>
      </c>
      <c r="P2583">
        <v>100</v>
      </c>
      <c r="Q2583">
        <v>50</v>
      </c>
      <c r="R2583" t="s">
        <v>309</v>
      </c>
      <c r="S2583">
        <v>1</v>
      </c>
      <c r="T2583">
        <v>1</v>
      </c>
      <c r="U2583">
        <v>50</v>
      </c>
      <c r="AA2583">
        <v>0</v>
      </c>
    </row>
    <row r="2584" spans="1:27" x14ac:dyDescent="0.25">
      <c r="A2584" t="s">
        <v>2890</v>
      </c>
      <c r="B2584" t="s">
        <v>2838</v>
      </c>
      <c r="C2584" s="8">
        <v>41122</v>
      </c>
      <c r="D2584">
        <v>1.8599999999999901</v>
      </c>
      <c r="E2584" t="s">
        <v>123</v>
      </c>
      <c r="F2584" t="s">
        <v>124</v>
      </c>
      <c r="G2584" t="s">
        <v>85</v>
      </c>
      <c r="H2584" t="s">
        <v>86</v>
      </c>
      <c r="I2584" t="s">
        <v>87</v>
      </c>
      <c r="J2584">
        <v>23</v>
      </c>
      <c r="K2584">
        <v>1.8599999999999998E-2</v>
      </c>
      <c r="L2584" t="s">
        <v>211</v>
      </c>
      <c r="M2584" t="s">
        <v>211</v>
      </c>
      <c r="N2584">
        <v>50</v>
      </c>
      <c r="O2584">
        <v>100</v>
      </c>
      <c r="P2584">
        <v>100</v>
      </c>
      <c r="Q2584">
        <v>50</v>
      </c>
      <c r="R2584" t="s">
        <v>309</v>
      </c>
      <c r="S2584">
        <v>1</v>
      </c>
      <c r="T2584">
        <v>1</v>
      </c>
      <c r="U2584">
        <v>50</v>
      </c>
      <c r="AA2584">
        <v>0</v>
      </c>
    </row>
    <row r="2585" spans="1:27" x14ac:dyDescent="0.25">
      <c r="A2585" t="s">
        <v>2891</v>
      </c>
      <c r="B2585" t="s">
        <v>2838</v>
      </c>
      <c r="C2585" s="8">
        <v>41122</v>
      </c>
      <c r="D2585">
        <v>1.8599999999999901</v>
      </c>
      <c r="E2585" t="s">
        <v>126</v>
      </c>
      <c r="F2585" t="s">
        <v>127</v>
      </c>
      <c r="G2585" t="s">
        <v>85</v>
      </c>
      <c r="H2585" t="s">
        <v>86</v>
      </c>
      <c r="I2585" t="s">
        <v>87</v>
      </c>
      <c r="J2585">
        <v>22</v>
      </c>
      <c r="K2585">
        <v>1.8599999999999998E-2</v>
      </c>
      <c r="L2585" t="s">
        <v>211</v>
      </c>
      <c r="M2585" t="s">
        <v>211</v>
      </c>
      <c r="N2585">
        <v>50</v>
      </c>
      <c r="O2585">
        <v>100</v>
      </c>
      <c r="P2585">
        <v>100</v>
      </c>
      <c r="Q2585">
        <v>50</v>
      </c>
      <c r="R2585" t="s">
        <v>309</v>
      </c>
      <c r="S2585">
        <v>1</v>
      </c>
      <c r="T2585">
        <v>1</v>
      </c>
      <c r="U2585">
        <v>50</v>
      </c>
      <c r="AA2585">
        <v>0</v>
      </c>
    </row>
    <row r="2586" spans="1:27" x14ac:dyDescent="0.25">
      <c r="A2586" t="s">
        <v>2892</v>
      </c>
      <c r="B2586" t="s">
        <v>2838</v>
      </c>
      <c r="C2586" s="8">
        <v>41122</v>
      </c>
      <c r="D2586">
        <v>1.5770249999999999</v>
      </c>
      <c r="E2586" t="s">
        <v>129</v>
      </c>
      <c r="F2586" t="s">
        <v>130</v>
      </c>
      <c r="G2586" t="s">
        <v>85</v>
      </c>
      <c r="H2586" t="s">
        <v>94</v>
      </c>
      <c r="I2586" t="s">
        <v>95</v>
      </c>
      <c r="J2586">
        <v>15</v>
      </c>
      <c r="K2586">
        <v>1.6299999999999999E-2</v>
      </c>
      <c r="L2586" t="s">
        <v>211</v>
      </c>
      <c r="M2586" t="s">
        <v>211</v>
      </c>
      <c r="N2586">
        <v>50</v>
      </c>
      <c r="O2586">
        <v>96.75</v>
      </c>
      <c r="P2586">
        <v>93.5</v>
      </c>
      <c r="Q2586">
        <v>46.75</v>
      </c>
      <c r="R2586" t="s">
        <v>309</v>
      </c>
      <c r="S2586">
        <v>1</v>
      </c>
      <c r="T2586">
        <v>1</v>
      </c>
      <c r="U2586">
        <v>46.75</v>
      </c>
      <c r="AA2586">
        <v>0</v>
      </c>
    </row>
    <row r="2587" spans="1:27" x14ac:dyDescent="0.25">
      <c r="A2587" t="s">
        <v>2893</v>
      </c>
      <c r="B2587" t="s">
        <v>2838</v>
      </c>
      <c r="C2587" s="8">
        <v>41122</v>
      </c>
      <c r="D2587">
        <v>1.8599999999999901</v>
      </c>
      <c r="E2587" t="s">
        <v>132</v>
      </c>
      <c r="F2587" t="s">
        <v>133</v>
      </c>
      <c r="G2587" t="s">
        <v>85</v>
      </c>
      <c r="H2587" t="s">
        <v>86</v>
      </c>
      <c r="I2587" t="s">
        <v>87</v>
      </c>
      <c r="J2587">
        <v>21</v>
      </c>
      <c r="K2587">
        <v>1.8599999999999998E-2</v>
      </c>
      <c r="L2587" t="s">
        <v>211</v>
      </c>
      <c r="M2587" t="s">
        <v>211</v>
      </c>
      <c r="N2587">
        <v>50</v>
      </c>
      <c r="O2587">
        <v>100</v>
      </c>
      <c r="P2587">
        <v>100</v>
      </c>
      <c r="Q2587">
        <v>50</v>
      </c>
      <c r="R2587" t="s">
        <v>309</v>
      </c>
      <c r="S2587">
        <v>1</v>
      </c>
      <c r="T2587">
        <v>1</v>
      </c>
      <c r="U2587">
        <v>50</v>
      </c>
      <c r="AA2587">
        <v>0</v>
      </c>
    </row>
    <row r="2588" spans="1:27" x14ac:dyDescent="0.25">
      <c r="A2588" t="s">
        <v>2894</v>
      </c>
      <c r="B2588" t="s">
        <v>2838</v>
      </c>
      <c r="C2588" s="8">
        <v>41122</v>
      </c>
      <c r="D2588">
        <v>1.60147499999999</v>
      </c>
      <c r="E2588" t="s">
        <v>135</v>
      </c>
      <c r="F2588" t="s">
        <v>136</v>
      </c>
      <c r="G2588" t="s">
        <v>85</v>
      </c>
      <c r="H2588" t="s">
        <v>94</v>
      </c>
      <c r="I2588" t="s">
        <v>95</v>
      </c>
      <c r="J2588">
        <v>14</v>
      </c>
      <c r="K2588">
        <v>1.6299999999999999E-2</v>
      </c>
      <c r="L2588" t="s">
        <v>211</v>
      </c>
      <c r="M2588" t="s">
        <v>211</v>
      </c>
      <c r="N2588">
        <v>50</v>
      </c>
      <c r="O2588">
        <v>98.25</v>
      </c>
      <c r="P2588">
        <v>96.5</v>
      </c>
      <c r="Q2588">
        <v>48.25</v>
      </c>
      <c r="R2588" t="s">
        <v>309</v>
      </c>
      <c r="S2588">
        <v>1</v>
      </c>
      <c r="T2588">
        <v>1</v>
      </c>
      <c r="U2588">
        <v>48.25</v>
      </c>
      <c r="AA2588">
        <v>0</v>
      </c>
    </row>
    <row r="2589" spans="1:27" x14ac:dyDescent="0.25">
      <c r="A2589" t="s">
        <v>2895</v>
      </c>
      <c r="B2589" t="s">
        <v>2838</v>
      </c>
      <c r="C2589" s="8">
        <v>41122</v>
      </c>
      <c r="D2589">
        <v>3.25</v>
      </c>
      <c r="E2589" t="s">
        <v>142</v>
      </c>
      <c r="F2589" t="s">
        <v>143</v>
      </c>
      <c r="G2589" t="s">
        <v>85</v>
      </c>
      <c r="H2589" t="s">
        <v>104</v>
      </c>
      <c r="I2589" t="s">
        <v>105</v>
      </c>
      <c r="J2589">
        <v>33</v>
      </c>
      <c r="K2589">
        <v>3.2500000000000001E-2</v>
      </c>
      <c r="L2589" t="s">
        <v>211</v>
      </c>
      <c r="M2589" t="s">
        <v>211</v>
      </c>
      <c r="N2589">
        <v>50</v>
      </c>
      <c r="O2589">
        <v>100</v>
      </c>
      <c r="P2589">
        <v>100</v>
      </c>
      <c r="Q2589">
        <v>50</v>
      </c>
      <c r="R2589" t="s">
        <v>309</v>
      </c>
      <c r="S2589">
        <v>1</v>
      </c>
      <c r="T2589">
        <v>1</v>
      </c>
      <c r="U2589">
        <v>50</v>
      </c>
      <c r="AA2589">
        <v>0</v>
      </c>
    </row>
    <row r="2590" spans="1:27" x14ac:dyDescent="0.25">
      <c r="A2590" t="s">
        <v>2896</v>
      </c>
      <c r="B2590" t="s">
        <v>2838</v>
      </c>
      <c r="C2590" s="8">
        <v>41122</v>
      </c>
      <c r="D2590">
        <v>1.63</v>
      </c>
      <c r="E2590" t="s">
        <v>148</v>
      </c>
      <c r="F2590" t="s">
        <v>149</v>
      </c>
      <c r="G2590" t="s">
        <v>85</v>
      </c>
      <c r="H2590" t="s">
        <v>94</v>
      </c>
      <c r="I2590" t="s">
        <v>95</v>
      </c>
      <c r="J2590">
        <v>16</v>
      </c>
      <c r="K2590">
        <v>1.6299999999999999E-2</v>
      </c>
      <c r="L2590" t="s">
        <v>211</v>
      </c>
      <c r="M2590" t="s">
        <v>211</v>
      </c>
      <c r="N2590">
        <v>50</v>
      </c>
      <c r="O2590">
        <v>100</v>
      </c>
      <c r="P2590">
        <v>100</v>
      </c>
      <c r="Q2590">
        <v>50</v>
      </c>
      <c r="R2590" t="s">
        <v>309</v>
      </c>
      <c r="S2590">
        <v>1</v>
      </c>
      <c r="T2590">
        <v>1</v>
      </c>
      <c r="U2590">
        <v>50</v>
      </c>
      <c r="AA2590">
        <v>0</v>
      </c>
    </row>
    <row r="2591" spans="1:27" x14ac:dyDescent="0.25">
      <c r="A2591" t="s">
        <v>2897</v>
      </c>
      <c r="B2591" t="s">
        <v>2838</v>
      </c>
      <c r="C2591" s="8">
        <v>41122</v>
      </c>
      <c r="D2591">
        <v>3.25</v>
      </c>
      <c r="E2591" t="s">
        <v>157</v>
      </c>
      <c r="F2591" t="s">
        <v>158</v>
      </c>
      <c r="G2591" t="s">
        <v>85</v>
      </c>
      <c r="H2591" t="s">
        <v>104</v>
      </c>
      <c r="I2591" t="s">
        <v>105</v>
      </c>
      <c r="J2591">
        <v>35</v>
      </c>
      <c r="K2591">
        <v>3.2500000000000001E-2</v>
      </c>
      <c r="L2591" t="s">
        <v>211</v>
      </c>
      <c r="M2591" t="s">
        <v>211</v>
      </c>
      <c r="N2591">
        <v>50</v>
      </c>
      <c r="O2591">
        <v>100</v>
      </c>
      <c r="P2591">
        <v>100</v>
      </c>
      <c r="Q2591">
        <v>50</v>
      </c>
      <c r="R2591" t="s">
        <v>309</v>
      </c>
      <c r="S2591">
        <v>1</v>
      </c>
      <c r="T2591">
        <v>1</v>
      </c>
      <c r="U2591">
        <v>50</v>
      </c>
      <c r="AA2591">
        <v>0</v>
      </c>
    </row>
    <row r="2592" spans="1:27" x14ac:dyDescent="0.25">
      <c r="A2592" t="s">
        <v>2898</v>
      </c>
      <c r="B2592" t="s">
        <v>2838</v>
      </c>
      <c r="C2592" s="8">
        <v>41122</v>
      </c>
      <c r="D2592">
        <v>0</v>
      </c>
      <c r="E2592" t="s">
        <v>102</v>
      </c>
      <c r="F2592" t="s">
        <v>103</v>
      </c>
      <c r="G2592" t="s">
        <v>85</v>
      </c>
      <c r="H2592" t="s">
        <v>104</v>
      </c>
      <c r="I2592" t="s">
        <v>105</v>
      </c>
      <c r="J2592">
        <v>34</v>
      </c>
      <c r="K2592">
        <v>3.2500000000000001E-2</v>
      </c>
      <c r="L2592" t="s">
        <v>88</v>
      </c>
      <c r="M2592" t="s">
        <v>89</v>
      </c>
      <c r="N2592">
        <v>0</v>
      </c>
      <c r="O2592">
        <v>0</v>
      </c>
      <c r="P2592">
        <v>0</v>
      </c>
      <c r="Q2592">
        <v>0</v>
      </c>
      <c r="R2592" t="s">
        <v>309</v>
      </c>
      <c r="S2592">
        <v>1</v>
      </c>
      <c r="T2592">
        <v>1</v>
      </c>
      <c r="U2592">
        <v>0</v>
      </c>
      <c r="V2592" t="s">
        <v>90</v>
      </c>
      <c r="W2592">
        <v>0</v>
      </c>
      <c r="Y2592" t="s">
        <v>89</v>
      </c>
      <c r="Z2592">
        <v>0</v>
      </c>
      <c r="AA2592">
        <v>0</v>
      </c>
    </row>
    <row r="2593" spans="1:27" x14ac:dyDescent="0.25">
      <c r="A2593" t="s">
        <v>2899</v>
      </c>
      <c r="B2593" t="s">
        <v>2838</v>
      </c>
      <c r="C2593" s="8">
        <v>41122</v>
      </c>
      <c r="D2593">
        <v>0</v>
      </c>
      <c r="E2593" t="s">
        <v>107</v>
      </c>
      <c r="F2593" t="s">
        <v>108</v>
      </c>
      <c r="G2593" t="s">
        <v>85</v>
      </c>
      <c r="H2593" t="s">
        <v>94</v>
      </c>
      <c r="I2593" t="s">
        <v>95</v>
      </c>
      <c r="J2593">
        <v>19</v>
      </c>
      <c r="K2593">
        <v>1.6299999999999999E-2</v>
      </c>
      <c r="L2593" t="s">
        <v>88</v>
      </c>
      <c r="M2593" t="s">
        <v>89</v>
      </c>
      <c r="N2593">
        <v>0</v>
      </c>
      <c r="O2593">
        <v>0</v>
      </c>
      <c r="P2593">
        <v>0</v>
      </c>
      <c r="Q2593">
        <v>0</v>
      </c>
      <c r="R2593" t="s">
        <v>309</v>
      </c>
      <c r="S2593">
        <v>1</v>
      </c>
      <c r="T2593">
        <v>1</v>
      </c>
      <c r="U2593">
        <v>0</v>
      </c>
      <c r="V2593" t="s">
        <v>90</v>
      </c>
      <c r="W2593">
        <v>0</v>
      </c>
      <c r="Y2593" t="s">
        <v>89</v>
      </c>
      <c r="Z2593">
        <v>0</v>
      </c>
      <c r="AA2593">
        <v>0</v>
      </c>
    </row>
    <row r="2594" spans="1:27" x14ac:dyDescent="0.25">
      <c r="A2594" t="s">
        <v>2900</v>
      </c>
      <c r="B2594" t="s">
        <v>2838</v>
      </c>
      <c r="C2594" s="8">
        <v>41122</v>
      </c>
      <c r="D2594">
        <v>0</v>
      </c>
      <c r="E2594" t="s">
        <v>116</v>
      </c>
      <c r="F2594" t="s">
        <v>117</v>
      </c>
      <c r="G2594" t="s">
        <v>85</v>
      </c>
      <c r="H2594" t="s">
        <v>118</v>
      </c>
      <c r="I2594" t="s">
        <v>119</v>
      </c>
      <c r="J2594">
        <v>37</v>
      </c>
      <c r="K2594">
        <v>4.3299999999999998E-2</v>
      </c>
      <c r="L2594" t="s">
        <v>88</v>
      </c>
      <c r="M2594" t="s">
        <v>89</v>
      </c>
      <c r="N2594">
        <v>0</v>
      </c>
      <c r="O2594">
        <v>0</v>
      </c>
      <c r="P2594">
        <v>0</v>
      </c>
      <c r="Q2594">
        <v>0</v>
      </c>
      <c r="R2594" t="s">
        <v>309</v>
      </c>
      <c r="S2594">
        <v>1</v>
      </c>
      <c r="T2594">
        <v>1</v>
      </c>
      <c r="U2594">
        <v>0</v>
      </c>
      <c r="V2594" t="s">
        <v>90</v>
      </c>
      <c r="W2594">
        <v>0</v>
      </c>
      <c r="Y2594" t="s">
        <v>89</v>
      </c>
      <c r="Z2594">
        <v>0</v>
      </c>
      <c r="AA2594">
        <v>0</v>
      </c>
    </row>
    <row r="2595" spans="1:27" x14ac:dyDescent="0.25">
      <c r="A2595" t="s">
        <v>2901</v>
      </c>
      <c r="B2595" t="s">
        <v>2838</v>
      </c>
      <c r="C2595" s="8">
        <v>41122</v>
      </c>
      <c r="D2595">
        <v>0</v>
      </c>
      <c r="E2595" t="s">
        <v>138</v>
      </c>
      <c r="F2595" t="s">
        <v>139</v>
      </c>
      <c r="G2595" t="s">
        <v>85</v>
      </c>
      <c r="H2595" t="s">
        <v>118</v>
      </c>
      <c r="I2595" t="s">
        <v>119</v>
      </c>
      <c r="J2595">
        <v>39</v>
      </c>
      <c r="K2595">
        <v>4.3299999999999998E-2</v>
      </c>
      <c r="L2595" t="s">
        <v>88</v>
      </c>
      <c r="M2595" t="s">
        <v>140</v>
      </c>
      <c r="N2595">
        <v>0</v>
      </c>
      <c r="O2595">
        <v>0</v>
      </c>
      <c r="P2595">
        <v>0</v>
      </c>
      <c r="Q2595">
        <v>0</v>
      </c>
      <c r="R2595" t="s">
        <v>309</v>
      </c>
      <c r="S2595">
        <v>1</v>
      </c>
      <c r="T2595">
        <v>1</v>
      </c>
      <c r="U2595">
        <v>0</v>
      </c>
      <c r="V2595" t="s">
        <v>90</v>
      </c>
      <c r="W2595">
        <v>0</v>
      </c>
      <c r="Y2595" t="s">
        <v>140</v>
      </c>
      <c r="Z2595">
        <v>50</v>
      </c>
      <c r="AA2595">
        <v>0</v>
      </c>
    </row>
    <row r="2596" spans="1:27" x14ac:dyDescent="0.25">
      <c r="A2596" t="s">
        <v>2902</v>
      </c>
      <c r="B2596" t="s">
        <v>2838</v>
      </c>
      <c r="C2596" s="8">
        <v>41122</v>
      </c>
      <c r="D2596">
        <v>0</v>
      </c>
      <c r="E2596" t="s">
        <v>145</v>
      </c>
      <c r="F2596" t="s">
        <v>146</v>
      </c>
      <c r="G2596" t="s">
        <v>85</v>
      </c>
      <c r="H2596" t="s">
        <v>86</v>
      </c>
      <c r="I2596" t="s">
        <v>87</v>
      </c>
      <c r="J2596">
        <v>25</v>
      </c>
      <c r="K2596">
        <v>1.8599999999999998E-2</v>
      </c>
      <c r="L2596" t="s">
        <v>88</v>
      </c>
      <c r="M2596" t="s">
        <v>96</v>
      </c>
      <c r="N2596">
        <v>0</v>
      </c>
      <c r="O2596">
        <v>0</v>
      </c>
      <c r="P2596">
        <v>0</v>
      </c>
      <c r="Q2596">
        <v>0</v>
      </c>
      <c r="R2596" t="s">
        <v>309</v>
      </c>
      <c r="S2596">
        <v>1</v>
      </c>
      <c r="T2596">
        <v>1</v>
      </c>
      <c r="U2596">
        <v>0</v>
      </c>
      <c r="V2596" t="s">
        <v>121</v>
      </c>
      <c r="W2596">
        <v>0</v>
      </c>
      <c r="Y2596" t="s">
        <v>96</v>
      </c>
      <c r="Z2596">
        <v>33.33</v>
      </c>
      <c r="AA2596">
        <v>0</v>
      </c>
    </row>
    <row r="2597" spans="1:27" x14ac:dyDescent="0.25">
      <c r="A2597" t="s">
        <v>2903</v>
      </c>
      <c r="B2597" t="s">
        <v>2838</v>
      </c>
      <c r="C2597" s="8">
        <v>41122</v>
      </c>
      <c r="D2597">
        <v>0</v>
      </c>
      <c r="E2597" t="s">
        <v>151</v>
      </c>
      <c r="F2597" t="s">
        <v>152</v>
      </c>
      <c r="G2597" t="s">
        <v>85</v>
      </c>
      <c r="H2597" t="s">
        <v>94</v>
      </c>
      <c r="I2597" t="s">
        <v>95</v>
      </c>
      <c r="J2597">
        <v>17</v>
      </c>
      <c r="K2597">
        <v>1.6299999999999999E-2</v>
      </c>
      <c r="L2597" t="s">
        <v>88</v>
      </c>
      <c r="M2597" t="s">
        <v>89</v>
      </c>
      <c r="N2597">
        <v>0</v>
      </c>
      <c r="O2597">
        <v>0</v>
      </c>
      <c r="P2597">
        <v>0</v>
      </c>
      <c r="Q2597">
        <v>0</v>
      </c>
      <c r="R2597" t="s">
        <v>309</v>
      </c>
      <c r="S2597">
        <v>1</v>
      </c>
      <c r="T2597">
        <v>1</v>
      </c>
      <c r="U2597">
        <v>0</v>
      </c>
      <c r="V2597" t="s">
        <v>90</v>
      </c>
      <c r="W2597">
        <v>0</v>
      </c>
      <c r="Y2597" t="s">
        <v>89</v>
      </c>
      <c r="Z2597">
        <v>0</v>
      </c>
      <c r="AA2597">
        <v>0</v>
      </c>
    </row>
    <row r="2598" spans="1:27" x14ac:dyDescent="0.25">
      <c r="A2598" t="s">
        <v>2904</v>
      </c>
      <c r="B2598" t="s">
        <v>2838</v>
      </c>
      <c r="C2598" s="8">
        <v>41122</v>
      </c>
      <c r="D2598">
        <v>0</v>
      </c>
      <c r="E2598" t="s">
        <v>154</v>
      </c>
      <c r="F2598" t="s">
        <v>155</v>
      </c>
      <c r="G2598" t="s">
        <v>85</v>
      </c>
      <c r="H2598" t="s">
        <v>94</v>
      </c>
      <c r="I2598" t="s">
        <v>95</v>
      </c>
      <c r="J2598">
        <v>12</v>
      </c>
      <c r="K2598">
        <v>1.6299999999999999E-2</v>
      </c>
      <c r="L2598" t="s">
        <v>88</v>
      </c>
      <c r="M2598" t="s">
        <v>96</v>
      </c>
      <c r="N2598">
        <v>0</v>
      </c>
      <c r="O2598">
        <v>0</v>
      </c>
      <c r="P2598">
        <v>0</v>
      </c>
      <c r="Q2598">
        <v>0</v>
      </c>
      <c r="R2598" t="s">
        <v>309</v>
      </c>
      <c r="S2598">
        <v>1</v>
      </c>
      <c r="T2598">
        <v>1</v>
      </c>
      <c r="U2598">
        <v>0</v>
      </c>
      <c r="V2598" t="s">
        <v>121</v>
      </c>
      <c r="W2598">
        <v>0</v>
      </c>
      <c r="Y2598" t="s">
        <v>96</v>
      </c>
      <c r="Z2598">
        <v>33.33</v>
      </c>
      <c r="AA2598">
        <v>0</v>
      </c>
    </row>
    <row r="2599" spans="1:27" x14ac:dyDescent="0.25">
      <c r="A2599" t="s">
        <v>2905</v>
      </c>
      <c r="B2599" t="s">
        <v>2838</v>
      </c>
      <c r="C2599" s="8">
        <v>41122</v>
      </c>
      <c r="D2599">
        <v>0</v>
      </c>
      <c r="E2599" t="s">
        <v>160</v>
      </c>
      <c r="F2599" t="s">
        <v>161</v>
      </c>
      <c r="G2599" t="s">
        <v>85</v>
      </c>
      <c r="H2599" t="s">
        <v>118</v>
      </c>
      <c r="I2599" t="s">
        <v>119</v>
      </c>
      <c r="J2599">
        <v>38</v>
      </c>
      <c r="K2599">
        <v>4.3299999999999998E-2</v>
      </c>
      <c r="L2599" t="s">
        <v>88</v>
      </c>
      <c r="M2599" t="s">
        <v>140</v>
      </c>
      <c r="N2599">
        <v>0</v>
      </c>
      <c r="O2599">
        <v>0</v>
      </c>
      <c r="P2599">
        <v>0</v>
      </c>
      <c r="Q2599">
        <v>0</v>
      </c>
      <c r="R2599" t="s">
        <v>309</v>
      </c>
      <c r="S2599">
        <v>1</v>
      </c>
      <c r="T2599">
        <v>1</v>
      </c>
      <c r="U2599">
        <v>0</v>
      </c>
      <c r="V2599" t="s">
        <v>90</v>
      </c>
      <c r="W2599">
        <v>0</v>
      </c>
      <c r="Y2599" t="s">
        <v>140</v>
      </c>
      <c r="Z2599">
        <v>50</v>
      </c>
      <c r="AA2599">
        <v>0</v>
      </c>
    </row>
    <row r="2600" spans="1:27" x14ac:dyDescent="0.25">
      <c r="A2600" t="s">
        <v>2906</v>
      </c>
      <c r="B2600" t="s">
        <v>2838</v>
      </c>
      <c r="C2600" s="8">
        <v>41122</v>
      </c>
      <c r="D2600">
        <v>0</v>
      </c>
      <c r="E2600" t="s">
        <v>163</v>
      </c>
      <c r="F2600" t="s">
        <v>164</v>
      </c>
      <c r="G2600" t="s">
        <v>85</v>
      </c>
      <c r="H2600" t="s">
        <v>165</v>
      </c>
      <c r="I2600" t="s">
        <v>166</v>
      </c>
      <c r="J2600">
        <v>29</v>
      </c>
      <c r="K2600">
        <v>2.1700000000000001E-2</v>
      </c>
      <c r="L2600" t="s">
        <v>88</v>
      </c>
      <c r="M2600" t="s">
        <v>140</v>
      </c>
      <c r="N2600">
        <v>0</v>
      </c>
      <c r="O2600">
        <v>0</v>
      </c>
      <c r="P2600">
        <v>0</v>
      </c>
      <c r="Q2600">
        <v>0</v>
      </c>
      <c r="R2600" t="s">
        <v>309</v>
      </c>
      <c r="S2600">
        <v>1</v>
      </c>
      <c r="T2600">
        <v>1</v>
      </c>
      <c r="U2600">
        <v>0</v>
      </c>
      <c r="V2600" t="s">
        <v>121</v>
      </c>
      <c r="W2600">
        <v>0</v>
      </c>
      <c r="Y2600" t="s">
        <v>140</v>
      </c>
      <c r="Z2600">
        <v>50</v>
      </c>
      <c r="AA2600">
        <v>0</v>
      </c>
    </row>
    <row r="2601" spans="1:27" x14ac:dyDescent="0.25">
      <c r="A2601" t="s">
        <v>2907</v>
      </c>
      <c r="B2601" t="s">
        <v>2838</v>
      </c>
      <c r="C2601" s="8">
        <v>41122</v>
      </c>
      <c r="D2601">
        <v>0</v>
      </c>
      <c r="E2601" t="s">
        <v>168</v>
      </c>
      <c r="F2601" t="s">
        <v>169</v>
      </c>
      <c r="G2601" t="s">
        <v>85</v>
      </c>
      <c r="H2601" t="s">
        <v>165</v>
      </c>
      <c r="I2601" t="s">
        <v>166</v>
      </c>
      <c r="J2601">
        <v>30</v>
      </c>
      <c r="K2601">
        <v>2.1700000000000001E-2</v>
      </c>
      <c r="L2601" t="s">
        <v>88</v>
      </c>
      <c r="M2601" t="s">
        <v>140</v>
      </c>
      <c r="N2601">
        <v>0</v>
      </c>
      <c r="O2601">
        <v>0</v>
      </c>
      <c r="P2601">
        <v>0</v>
      </c>
      <c r="Q2601">
        <v>0</v>
      </c>
      <c r="R2601" t="s">
        <v>309</v>
      </c>
      <c r="S2601">
        <v>1</v>
      </c>
      <c r="T2601">
        <v>1</v>
      </c>
      <c r="U2601">
        <v>0</v>
      </c>
      <c r="V2601" t="s">
        <v>90</v>
      </c>
      <c r="W2601">
        <v>0</v>
      </c>
      <c r="Y2601" t="s">
        <v>140</v>
      </c>
      <c r="Z2601">
        <v>50</v>
      </c>
      <c r="AA2601">
        <v>0</v>
      </c>
    </row>
    <row r="2602" spans="1:27" x14ac:dyDescent="0.25">
      <c r="A2602" t="s">
        <v>2908</v>
      </c>
      <c r="B2602" t="s">
        <v>2838</v>
      </c>
      <c r="C2602" s="8">
        <v>41122</v>
      </c>
      <c r="D2602">
        <v>1.085</v>
      </c>
      <c r="E2602" t="s">
        <v>171</v>
      </c>
      <c r="F2602" t="s">
        <v>172</v>
      </c>
      <c r="G2602" t="s">
        <v>85</v>
      </c>
      <c r="H2602" t="s">
        <v>165</v>
      </c>
      <c r="I2602" t="s">
        <v>166</v>
      </c>
      <c r="J2602">
        <v>31</v>
      </c>
      <c r="K2602">
        <v>2.1700000000000001E-2</v>
      </c>
      <c r="L2602" t="s">
        <v>88</v>
      </c>
      <c r="M2602" t="s">
        <v>140</v>
      </c>
      <c r="N2602">
        <v>50</v>
      </c>
      <c r="O2602">
        <v>50</v>
      </c>
      <c r="P2602">
        <v>0</v>
      </c>
      <c r="Q2602">
        <v>0</v>
      </c>
      <c r="R2602" t="s">
        <v>309</v>
      </c>
      <c r="S2602">
        <v>1</v>
      </c>
      <c r="T2602">
        <v>1</v>
      </c>
      <c r="U2602">
        <v>0</v>
      </c>
      <c r="V2602" t="s">
        <v>97</v>
      </c>
      <c r="W2602">
        <v>1</v>
      </c>
      <c r="Y2602" t="s">
        <v>140</v>
      </c>
      <c r="Z2602">
        <v>50</v>
      </c>
      <c r="AA2602">
        <v>50</v>
      </c>
    </row>
    <row r="2603" spans="1:27" x14ac:dyDescent="0.25">
      <c r="A2603" t="s">
        <v>2909</v>
      </c>
      <c r="B2603" t="s">
        <v>2838</v>
      </c>
      <c r="C2603" s="8">
        <v>41122</v>
      </c>
      <c r="D2603">
        <v>1.085</v>
      </c>
      <c r="E2603" t="s">
        <v>174</v>
      </c>
      <c r="F2603" t="s">
        <v>175</v>
      </c>
      <c r="G2603" t="s">
        <v>85</v>
      </c>
      <c r="H2603" t="s">
        <v>165</v>
      </c>
      <c r="I2603" t="s">
        <v>166</v>
      </c>
      <c r="J2603">
        <v>28</v>
      </c>
      <c r="K2603">
        <v>2.1700000000000001E-2</v>
      </c>
      <c r="L2603" t="s">
        <v>88</v>
      </c>
      <c r="M2603" t="s">
        <v>140</v>
      </c>
      <c r="N2603">
        <v>50</v>
      </c>
      <c r="O2603">
        <v>50</v>
      </c>
      <c r="P2603">
        <v>0</v>
      </c>
      <c r="Q2603">
        <v>0</v>
      </c>
      <c r="R2603" t="s">
        <v>309</v>
      </c>
      <c r="S2603">
        <v>1</v>
      </c>
      <c r="T2603">
        <v>1</v>
      </c>
      <c r="U2603">
        <v>0</v>
      </c>
      <c r="V2603" t="s">
        <v>97</v>
      </c>
      <c r="W2603">
        <v>1</v>
      </c>
      <c r="Y2603" t="s">
        <v>140</v>
      </c>
      <c r="Z2603">
        <v>50</v>
      </c>
      <c r="AA2603">
        <v>50</v>
      </c>
    </row>
    <row r="2604" spans="1:27" x14ac:dyDescent="0.25">
      <c r="A2604" t="s">
        <v>2910</v>
      </c>
      <c r="B2604" t="s">
        <v>2838</v>
      </c>
      <c r="C2604" s="8">
        <v>41122</v>
      </c>
      <c r="D2604">
        <v>0</v>
      </c>
      <c r="E2604" t="s">
        <v>177</v>
      </c>
      <c r="F2604" t="s">
        <v>178</v>
      </c>
      <c r="G2604" t="s">
        <v>85</v>
      </c>
      <c r="H2604" t="s">
        <v>165</v>
      </c>
      <c r="I2604" t="s">
        <v>166</v>
      </c>
      <c r="J2604">
        <v>27</v>
      </c>
      <c r="K2604">
        <v>2.1700000000000001E-2</v>
      </c>
      <c r="L2604" t="s">
        <v>88</v>
      </c>
      <c r="M2604" t="s">
        <v>140</v>
      </c>
      <c r="N2604">
        <v>0</v>
      </c>
      <c r="O2604">
        <v>0</v>
      </c>
      <c r="P2604">
        <v>0</v>
      </c>
      <c r="Q2604">
        <v>0</v>
      </c>
      <c r="R2604" t="s">
        <v>309</v>
      </c>
      <c r="S2604">
        <v>1</v>
      </c>
      <c r="T2604">
        <v>1</v>
      </c>
      <c r="U2604">
        <v>0</v>
      </c>
      <c r="V2604" t="s">
        <v>90</v>
      </c>
      <c r="W2604">
        <v>0</v>
      </c>
      <c r="Y2604" t="s">
        <v>140</v>
      </c>
      <c r="Z2604">
        <v>50</v>
      </c>
      <c r="AA2604">
        <v>0</v>
      </c>
    </row>
    <row r="2605" spans="1:27" x14ac:dyDescent="0.25">
      <c r="A2605" t="s">
        <v>2911</v>
      </c>
      <c r="B2605" t="s">
        <v>2838</v>
      </c>
      <c r="C2605" s="8">
        <v>41122</v>
      </c>
      <c r="D2605">
        <v>1.085</v>
      </c>
      <c r="E2605" t="s">
        <v>180</v>
      </c>
      <c r="F2605" t="s">
        <v>181</v>
      </c>
      <c r="G2605" t="s">
        <v>85</v>
      </c>
      <c r="H2605" t="s">
        <v>165</v>
      </c>
      <c r="I2605" t="s">
        <v>166</v>
      </c>
      <c r="J2605">
        <v>32</v>
      </c>
      <c r="K2605">
        <v>2.1700000000000001E-2</v>
      </c>
      <c r="L2605" t="s">
        <v>88</v>
      </c>
      <c r="M2605" t="s">
        <v>140</v>
      </c>
      <c r="N2605">
        <v>50</v>
      </c>
      <c r="O2605">
        <v>50</v>
      </c>
      <c r="P2605">
        <v>0</v>
      </c>
      <c r="Q2605">
        <v>0</v>
      </c>
      <c r="R2605" t="s">
        <v>309</v>
      </c>
      <c r="S2605">
        <v>1</v>
      </c>
      <c r="T2605">
        <v>1</v>
      </c>
      <c r="U2605">
        <v>0</v>
      </c>
      <c r="V2605" t="s">
        <v>97</v>
      </c>
      <c r="W2605">
        <v>1</v>
      </c>
      <c r="Y2605" t="s">
        <v>140</v>
      </c>
      <c r="Z2605">
        <v>50</v>
      </c>
      <c r="AA2605">
        <v>50</v>
      </c>
    </row>
    <row r="2606" spans="1:27" x14ac:dyDescent="0.25">
      <c r="A2606" t="s">
        <v>2912</v>
      </c>
      <c r="B2606" t="s">
        <v>2838</v>
      </c>
      <c r="C2606" s="8">
        <v>41122</v>
      </c>
      <c r="D2606">
        <v>0</v>
      </c>
      <c r="E2606" t="s">
        <v>183</v>
      </c>
      <c r="F2606" t="s">
        <v>184</v>
      </c>
      <c r="G2606" t="s">
        <v>85</v>
      </c>
      <c r="H2606" t="s">
        <v>104</v>
      </c>
      <c r="I2606" t="s">
        <v>105</v>
      </c>
      <c r="J2606">
        <v>36</v>
      </c>
      <c r="K2606">
        <v>3.2500000000000001E-2</v>
      </c>
      <c r="L2606" t="s">
        <v>88</v>
      </c>
      <c r="M2606" t="s">
        <v>89</v>
      </c>
      <c r="N2606">
        <v>0</v>
      </c>
      <c r="O2606">
        <v>0</v>
      </c>
      <c r="P2606">
        <v>0</v>
      </c>
      <c r="Q2606">
        <v>0</v>
      </c>
      <c r="R2606" t="s">
        <v>309</v>
      </c>
      <c r="S2606">
        <v>1</v>
      </c>
      <c r="T2606">
        <v>1</v>
      </c>
      <c r="U2606">
        <v>0</v>
      </c>
      <c r="V2606" t="s">
        <v>90</v>
      </c>
      <c r="W2606">
        <v>0</v>
      </c>
      <c r="Y2606" t="s">
        <v>89</v>
      </c>
      <c r="Z2606">
        <v>0</v>
      </c>
      <c r="AA2606">
        <v>0</v>
      </c>
    </row>
    <row r="2607" spans="1:27" x14ac:dyDescent="0.25">
      <c r="A2607" t="s">
        <v>2913</v>
      </c>
      <c r="B2607" t="s">
        <v>2838</v>
      </c>
      <c r="C2607" s="8">
        <v>41122</v>
      </c>
      <c r="D2607">
        <v>1.25</v>
      </c>
      <c r="E2607" t="s">
        <v>186</v>
      </c>
      <c r="F2607" t="s">
        <v>187</v>
      </c>
      <c r="G2607" t="s">
        <v>188</v>
      </c>
      <c r="H2607" t="s">
        <v>189</v>
      </c>
      <c r="I2607" t="s">
        <v>190</v>
      </c>
      <c r="J2607">
        <v>4</v>
      </c>
      <c r="K2607">
        <v>2.5000000000000001E-2</v>
      </c>
      <c r="L2607" t="s">
        <v>88</v>
      </c>
      <c r="M2607" t="s">
        <v>140</v>
      </c>
      <c r="N2607">
        <v>50</v>
      </c>
      <c r="O2607">
        <v>50</v>
      </c>
      <c r="P2607">
        <v>0</v>
      </c>
      <c r="Q2607">
        <v>0</v>
      </c>
      <c r="R2607" t="s">
        <v>309</v>
      </c>
      <c r="S2607">
        <v>1</v>
      </c>
      <c r="T2607">
        <v>1</v>
      </c>
      <c r="U2607">
        <v>0</v>
      </c>
      <c r="V2607" t="s">
        <v>97</v>
      </c>
      <c r="W2607">
        <v>1</v>
      </c>
      <c r="Y2607" t="s">
        <v>140</v>
      </c>
      <c r="Z2607">
        <v>50</v>
      </c>
      <c r="AA2607">
        <v>50</v>
      </c>
    </row>
    <row r="2608" spans="1:27" x14ac:dyDescent="0.25">
      <c r="A2608" t="s">
        <v>2914</v>
      </c>
      <c r="B2608" t="s">
        <v>2838</v>
      </c>
      <c r="C2608" s="8">
        <v>41122</v>
      </c>
      <c r="D2608">
        <v>1.25</v>
      </c>
      <c r="E2608" t="s">
        <v>192</v>
      </c>
      <c r="F2608" t="s">
        <v>193</v>
      </c>
      <c r="G2608" t="s">
        <v>188</v>
      </c>
      <c r="H2608" t="s">
        <v>189</v>
      </c>
      <c r="I2608" t="s">
        <v>190</v>
      </c>
      <c r="J2608">
        <v>5</v>
      </c>
      <c r="K2608">
        <v>2.5000000000000001E-2</v>
      </c>
      <c r="L2608" t="s">
        <v>88</v>
      </c>
      <c r="M2608" t="s">
        <v>140</v>
      </c>
      <c r="N2608">
        <v>50</v>
      </c>
      <c r="O2608">
        <v>50</v>
      </c>
      <c r="P2608">
        <v>0</v>
      </c>
      <c r="Q2608">
        <v>0</v>
      </c>
      <c r="R2608" t="s">
        <v>309</v>
      </c>
      <c r="S2608">
        <v>1</v>
      </c>
      <c r="T2608">
        <v>1</v>
      </c>
      <c r="U2608">
        <v>0</v>
      </c>
      <c r="V2608" t="s">
        <v>97</v>
      </c>
      <c r="W2608">
        <v>1</v>
      </c>
      <c r="Y2608" t="s">
        <v>140</v>
      </c>
      <c r="Z2608">
        <v>50</v>
      </c>
      <c r="AA2608">
        <v>50</v>
      </c>
    </row>
    <row r="2609" spans="1:27" x14ac:dyDescent="0.25">
      <c r="A2609" t="s">
        <v>2915</v>
      </c>
      <c r="B2609" t="s">
        <v>2838</v>
      </c>
      <c r="C2609" s="8">
        <v>41122</v>
      </c>
      <c r="D2609">
        <v>1.25</v>
      </c>
      <c r="E2609" t="s">
        <v>195</v>
      </c>
      <c r="F2609" t="s">
        <v>196</v>
      </c>
      <c r="G2609" t="s">
        <v>188</v>
      </c>
      <c r="H2609" t="s">
        <v>189</v>
      </c>
      <c r="I2609" t="s">
        <v>190</v>
      </c>
      <c r="J2609">
        <v>6</v>
      </c>
      <c r="K2609">
        <v>2.5000000000000001E-2</v>
      </c>
      <c r="L2609" t="s">
        <v>88</v>
      </c>
      <c r="M2609" t="s">
        <v>140</v>
      </c>
      <c r="N2609">
        <v>50</v>
      </c>
      <c r="O2609">
        <v>50</v>
      </c>
      <c r="P2609">
        <v>0</v>
      </c>
      <c r="Q2609">
        <v>0</v>
      </c>
      <c r="R2609" t="s">
        <v>309</v>
      </c>
      <c r="S2609">
        <v>1</v>
      </c>
      <c r="T2609">
        <v>1</v>
      </c>
      <c r="U2609">
        <v>0</v>
      </c>
      <c r="V2609" t="s">
        <v>97</v>
      </c>
      <c r="W2609">
        <v>1</v>
      </c>
      <c r="Y2609" t="s">
        <v>140</v>
      </c>
      <c r="Z2609">
        <v>50</v>
      </c>
      <c r="AA2609">
        <v>50</v>
      </c>
    </row>
    <row r="2610" spans="1:27" x14ac:dyDescent="0.25">
      <c r="A2610" t="s">
        <v>2916</v>
      </c>
      <c r="B2610" t="s">
        <v>2838</v>
      </c>
      <c r="C2610" s="8">
        <v>41122</v>
      </c>
      <c r="D2610">
        <v>1.25</v>
      </c>
      <c r="E2610" t="s">
        <v>198</v>
      </c>
      <c r="F2610" t="s">
        <v>199</v>
      </c>
      <c r="G2610" t="s">
        <v>188</v>
      </c>
      <c r="H2610" t="s">
        <v>189</v>
      </c>
      <c r="I2610" t="s">
        <v>190</v>
      </c>
      <c r="J2610">
        <v>7</v>
      </c>
      <c r="K2610">
        <v>2.5000000000000001E-2</v>
      </c>
      <c r="L2610" t="s">
        <v>88</v>
      </c>
      <c r="M2610" t="s">
        <v>140</v>
      </c>
      <c r="N2610">
        <v>50</v>
      </c>
      <c r="O2610">
        <v>50</v>
      </c>
      <c r="P2610">
        <v>0</v>
      </c>
      <c r="Q2610">
        <v>0</v>
      </c>
      <c r="R2610" t="s">
        <v>309</v>
      </c>
      <c r="S2610">
        <v>1</v>
      </c>
      <c r="T2610">
        <v>1</v>
      </c>
      <c r="U2610">
        <v>0</v>
      </c>
      <c r="V2610" t="s">
        <v>97</v>
      </c>
      <c r="W2610">
        <v>1</v>
      </c>
      <c r="Y2610" t="s">
        <v>140</v>
      </c>
      <c r="Z2610">
        <v>50</v>
      </c>
      <c r="AA2610">
        <v>50</v>
      </c>
    </row>
    <row r="2611" spans="1:27" x14ac:dyDescent="0.25">
      <c r="A2611" t="s">
        <v>2917</v>
      </c>
      <c r="B2611" t="s">
        <v>2838</v>
      </c>
      <c r="C2611" s="8">
        <v>41122</v>
      </c>
      <c r="D2611">
        <v>1.25</v>
      </c>
      <c r="E2611" t="s">
        <v>206</v>
      </c>
      <c r="F2611" t="s">
        <v>207</v>
      </c>
      <c r="G2611" t="s">
        <v>188</v>
      </c>
      <c r="H2611" t="s">
        <v>189</v>
      </c>
      <c r="I2611" t="s">
        <v>190</v>
      </c>
      <c r="J2611">
        <v>8</v>
      </c>
      <c r="K2611">
        <v>2.5000000000000001E-2</v>
      </c>
      <c r="L2611" t="s">
        <v>88</v>
      </c>
      <c r="M2611" t="s">
        <v>140</v>
      </c>
      <c r="N2611">
        <v>50</v>
      </c>
      <c r="O2611">
        <v>50</v>
      </c>
      <c r="P2611">
        <v>0</v>
      </c>
      <c r="Q2611">
        <v>0</v>
      </c>
      <c r="R2611" t="s">
        <v>309</v>
      </c>
      <c r="S2611">
        <v>1</v>
      </c>
      <c r="T2611">
        <v>1</v>
      </c>
      <c r="U2611">
        <v>0</v>
      </c>
      <c r="V2611" t="s">
        <v>97</v>
      </c>
      <c r="W2611">
        <v>1</v>
      </c>
      <c r="Y2611" t="s">
        <v>140</v>
      </c>
      <c r="Z2611">
        <v>50</v>
      </c>
      <c r="AA2611">
        <v>50</v>
      </c>
    </row>
    <row r="2612" spans="1:27" x14ac:dyDescent="0.25">
      <c r="A2612" t="s">
        <v>2918</v>
      </c>
      <c r="B2612" t="s">
        <v>1074</v>
      </c>
      <c r="C2612" s="8">
        <v>44004</v>
      </c>
      <c r="D2612">
        <v>0.463287</v>
      </c>
      <c r="E2612" t="s">
        <v>209</v>
      </c>
      <c r="F2612" t="s">
        <v>210</v>
      </c>
      <c r="G2612" t="s">
        <v>188</v>
      </c>
      <c r="H2612" t="s">
        <v>104</v>
      </c>
      <c r="I2612" t="s">
        <v>204</v>
      </c>
      <c r="J2612">
        <v>9</v>
      </c>
      <c r="K2612">
        <v>4.1700000000000001E-2</v>
      </c>
      <c r="L2612" t="s">
        <v>88</v>
      </c>
      <c r="M2612" t="s">
        <v>120</v>
      </c>
      <c r="N2612">
        <v>11.11</v>
      </c>
      <c r="O2612">
        <v>11.11</v>
      </c>
      <c r="P2612">
        <v>0</v>
      </c>
      <c r="Q2612">
        <v>0</v>
      </c>
      <c r="S2612">
        <v>1</v>
      </c>
      <c r="T2612">
        <v>1</v>
      </c>
      <c r="U2612">
        <v>0</v>
      </c>
      <c r="W2612">
        <v>0</v>
      </c>
      <c r="X2612">
        <v>2</v>
      </c>
      <c r="Y2612" t="s">
        <v>120</v>
      </c>
      <c r="Z2612">
        <v>16.664999999999999</v>
      </c>
      <c r="AA2612">
        <v>11.11</v>
      </c>
    </row>
    <row r="2613" spans="1:27" x14ac:dyDescent="0.25">
      <c r="A2613" t="s">
        <v>2919</v>
      </c>
      <c r="B2613" t="s">
        <v>1074</v>
      </c>
      <c r="C2613" s="8">
        <v>44004</v>
      </c>
      <c r="D2613">
        <v>0.463287</v>
      </c>
      <c r="E2613" t="s">
        <v>214</v>
      </c>
      <c r="F2613" t="s">
        <v>215</v>
      </c>
      <c r="G2613" t="s">
        <v>188</v>
      </c>
      <c r="H2613" t="s">
        <v>104</v>
      </c>
      <c r="I2613" t="s">
        <v>204</v>
      </c>
      <c r="J2613">
        <v>10</v>
      </c>
      <c r="K2613">
        <v>4.1700000000000001E-2</v>
      </c>
      <c r="L2613" t="s">
        <v>88</v>
      </c>
      <c r="M2613" t="s">
        <v>120</v>
      </c>
      <c r="N2613">
        <v>11.11</v>
      </c>
      <c r="O2613">
        <v>11.11</v>
      </c>
      <c r="P2613">
        <v>0</v>
      </c>
      <c r="Q2613">
        <v>0</v>
      </c>
      <c r="S2613">
        <v>1</v>
      </c>
      <c r="T2613">
        <v>1</v>
      </c>
      <c r="U2613">
        <v>0</v>
      </c>
      <c r="W2613">
        <v>0</v>
      </c>
      <c r="X2613">
        <v>2</v>
      </c>
      <c r="Y2613" t="s">
        <v>120</v>
      </c>
      <c r="Z2613">
        <v>16.664999999999999</v>
      </c>
      <c r="AA2613">
        <v>11.11</v>
      </c>
    </row>
    <row r="2614" spans="1:27" x14ac:dyDescent="0.25">
      <c r="A2614" t="s">
        <v>2920</v>
      </c>
      <c r="B2614" t="s">
        <v>2838</v>
      </c>
      <c r="C2614" s="8">
        <v>41122</v>
      </c>
      <c r="D2614">
        <v>1.1098889999999999</v>
      </c>
      <c r="E2614" t="s">
        <v>217</v>
      </c>
      <c r="F2614" t="s">
        <v>218</v>
      </c>
      <c r="G2614" t="s">
        <v>219</v>
      </c>
      <c r="H2614" t="s">
        <v>3</v>
      </c>
      <c r="I2614" t="s">
        <v>3</v>
      </c>
      <c r="J2614">
        <v>1</v>
      </c>
      <c r="K2614">
        <v>3.3300000000000003E-2</v>
      </c>
      <c r="L2614" t="s">
        <v>88</v>
      </c>
      <c r="M2614" t="s">
        <v>221</v>
      </c>
      <c r="N2614">
        <v>33.33</v>
      </c>
      <c r="O2614">
        <v>33.33</v>
      </c>
      <c r="P2614">
        <v>0</v>
      </c>
      <c r="Q2614">
        <v>0</v>
      </c>
      <c r="R2614" t="s">
        <v>309</v>
      </c>
      <c r="S2614">
        <v>1</v>
      </c>
      <c r="T2614">
        <v>1</v>
      </c>
      <c r="U2614">
        <v>0</v>
      </c>
      <c r="W2614">
        <v>0</v>
      </c>
      <c r="X2614">
        <v>33.33</v>
      </c>
      <c r="Y2614" t="s">
        <v>221</v>
      </c>
      <c r="Z2614">
        <v>50</v>
      </c>
      <c r="AA2614">
        <v>33.33</v>
      </c>
    </row>
    <row r="2615" spans="1:27" x14ac:dyDescent="0.25">
      <c r="A2615" t="s">
        <v>2921</v>
      </c>
      <c r="B2615" t="s">
        <v>2838</v>
      </c>
      <c r="C2615" s="8">
        <v>41122</v>
      </c>
      <c r="D2615">
        <v>0</v>
      </c>
      <c r="E2615" t="s">
        <v>223</v>
      </c>
      <c r="F2615" t="s">
        <v>224</v>
      </c>
      <c r="G2615" t="s">
        <v>219</v>
      </c>
      <c r="H2615" t="s">
        <v>3</v>
      </c>
      <c r="I2615" t="s">
        <v>3</v>
      </c>
      <c r="J2615">
        <v>3</v>
      </c>
      <c r="K2615">
        <v>3.3300000000000003E-2</v>
      </c>
      <c r="L2615" t="s">
        <v>88</v>
      </c>
      <c r="M2615" t="s">
        <v>221</v>
      </c>
      <c r="N2615">
        <v>0</v>
      </c>
      <c r="O2615">
        <v>0</v>
      </c>
      <c r="P2615">
        <v>0</v>
      </c>
      <c r="Q2615">
        <v>0</v>
      </c>
      <c r="R2615" t="s">
        <v>309</v>
      </c>
      <c r="S2615">
        <v>1</v>
      </c>
      <c r="T2615">
        <v>1</v>
      </c>
      <c r="U2615">
        <v>0</v>
      </c>
      <c r="W2615">
        <v>0</v>
      </c>
      <c r="X2615">
        <v>0</v>
      </c>
      <c r="Y2615" t="s">
        <v>221</v>
      </c>
      <c r="Z2615">
        <v>50</v>
      </c>
      <c r="AA2615">
        <v>0</v>
      </c>
    </row>
    <row r="2616" spans="1:27" x14ac:dyDescent="0.25">
      <c r="A2616" t="s">
        <v>2922</v>
      </c>
      <c r="B2616" t="s">
        <v>2838</v>
      </c>
      <c r="C2616" s="8">
        <v>41122</v>
      </c>
      <c r="D2616">
        <v>3.1301999999999999</v>
      </c>
      <c r="E2616" t="s">
        <v>226</v>
      </c>
      <c r="F2616" t="s">
        <v>227</v>
      </c>
      <c r="G2616" t="s">
        <v>219</v>
      </c>
      <c r="H2616" t="s">
        <v>3</v>
      </c>
      <c r="I2616" t="s">
        <v>3</v>
      </c>
      <c r="J2616">
        <v>2</v>
      </c>
      <c r="K2616">
        <v>3.3300000000000003E-2</v>
      </c>
      <c r="L2616" t="s">
        <v>88</v>
      </c>
      <c r="M2616" t="s">
        <v>221</v>
      </c>
      <c r="N2616">
        <v>94</v>
      </c>
      <c r="O2616">
        <v>94</v>
      </c>
      <c r="P2616">
        <v>0</v>
      </c>
      <c r="Q2616">
        <v>0</v>
      </c>
      <c r="R2616" t="s">
        <v>309</v>
      </c>
      <c r="S2616">
        <v>1</v>
      </c>
      <c r="T2616">
        <v>1</v>
      </c>
      <c r="U2616">
        <v>0</v>
      </c>
      <c r="W2616">
        <v>0</v>
      </c>
      <c r="X2616">
        <v>94</v>
      </c>
      <c r="Y2616" t="s">
        <v>221</v>
      </c>
      <c r="Z2616">
        <v>50</v>
      </c>
      <c r="AA2616">
        <v>94</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heetViews>
  <sheetFormatPr defaultRowHeight="15" x14ac:dyDescent="0.25"/>
  <cols>
    <col min="1" max="1" width="20.140625" bestFit="1" customWidth="1"/>
    <col min="2" max="2" width="18.7109375" customWidth="1"/>
    <col min="3" max="3" width="14.28515625" customWidth="1"/>
  </cols>
  <sheetData>
    <row r="1" spans="1:3" s="134" customFormat="1" ht="23.25" x14ac:dyDescent="0.35">
      <c r="A1" s="134" t="s">
        <v>3006</v>
      </c>
    </row>
    <row r="2" spans="1:3" ht="15.75" thickBot="1" x14ac:dyDescent="0.3"/>
    <row r="3" spans="1:3" ht="25.5" customHeight="1" thickBot="1" x14ac:dyDescent="0.3">
      <c r="A3" s="123" t="s">
        <v>2927</v>
      </c>
      <c r="B3" s="123" t="s">
        <v>2988</v>
      </c>
      <c r="C3" s="136" t="s">
        <v>2989</v>
      </c>
    </row>
    <row r="4" spans="1:3" x14ac:dyDescent="0.25">
      <c r="A4" s="13" t="s">
        <v>2928</v>
      </c>
      <c r="B4" s="68">
        <v>32.635499819534239</v>
      </c>
      <c r="C4" s="137"/>
    </row>
    <row r="5" spans="1:3" x14ac:dyDescent="0.25">
      <c r="A5" s="69" t="s">
        <v>1812</v>
      </c>
      <c r="B5" s="70">
        <v>88.877778520740193</v>
      </c>
      <c r="C5" s="138">
        <v>1</v>
      </c>
    </row>
    <row r="6" spans="1:3" x14ac:dyDescent="0.25">
      <c r="A6" s="69" t="s">
        <v>1228</v>
      </c>
      <c r="B6" s="70">
        <v>87.261088999999899</v>
      </c>
      <c r="C6" s="138">
        <v>2</v>
      </c>
    </row>
    <row r="7" spans="1:3" x14ac:dyDescent="0.25">
      <c r="A7" s="69" t="s">
        <v>2449</v>
      </c>
      <c r="B7" s="70">
        <v>83.489192526650868</v>
      </c>
      <c r="C7" s="138">
        <v>3</v>
      </c>
    </row>
    <row r="8" spans="1:3" x14ac:dyDescent="0.25">
      <c r="A8" s="69" t="s">
        <v>2568</v>
      </c>
      <c r="B8" s="70">
        <v>83.380783199195051</v>
      </c>
      <c r="C8" s="138">
        <v>4</v>
      </c>
    </row>
    <row r="9" spans="1:3" x14ac:dyDescent="0.25">
      <c r="A9" s="69" t="s">
        <v>2331</v>
      </c>
      <c r="B9" s="70">
        <v>73.811278998034524</v>
      </c>
      <c r="C9" s="138">
        <v>5</v>
      </c>
    </row>
    <row r="10" spans="1:3" x14ac:dyDescent="0.25">
      <c r="A10" s="69" t="s">
        <v>1398</v>
      </c>
      <c r="B10" s="70">
        <v>70.647756975570815</v>
      </c>
      <c r="C10" s="138">
        <v>6</v>
      </c>
    </row>
    <row r="11" spans="1:3" x14ac:dyDescent="0.25">
      <c r="A11" s="69" t="s">
        <v>201</v>
      </c>
      <c r="B11" s="70">
        <v>63.69639499999991</v>
      </c>
      <c r="C11" s="138">
        <v>7</v>
      </c>
    </row>
    <row r="12" spans="1:3" x14ac:dyDescent="0.25">
      <c r="A12" s="69" t="s">
        <v>520</v>
      </c>
      <c r="B12" s="70">
        <v>62.581767068752399</v>
      </c>
      <c r="C12" s="138">
        <v>8</v>
      </c>
    </row>
    <row r="13" spans="1:3" x14ac:dyDescent="0.25">
      <c r="A13" s="69" t="s">
        <v>1279</v>
      </c>
      <c r="B13" s="70">
        <v>60.379290286872404</v>
      </c>
      <c r="C13" s="138">
        <v>9</v>
      </c>
    </row>
    <row r="14" spans="1:3" x14ac:dyDescent="0.25">
      <c r="A14" s="69" t="s">
        <v>263</v>
      </c>
      <c r="B14" s="70">
        <v>57.643515895213767</v>
      </c>
      <c r="C14" s="138">
        <v>10</v>
      </c>
    </row>
    <row r="15" spans="1:3" x14ac:dyDescent="0.25">
      <c r="A15" s="69" t="s">
        <v>1322</v>
      </c>
      <c r="B15" s="70">
        <v>57.111155118447378</v>
      </c>
      <c r="C15" s="138">
        <v>11</v>
      </c>
    </row>
    <row r="16" spans="1:3" x14ac:dyDescent="0.25">
      <c r="A16" s="69" t="s">
        <v>357</v>
      </c>
      <c r="B16" s="70">
        <v>54.240428999999907</v>
      </c>
      <c r="C16" s="138">
        <v>12</v>
      </c>
    </row>
    <row r="17" spans="1:3" x14ac:dyDescent="0.25">
      <c r="A17" s="69" t="s">
        <v>771</v>
      </c>
      <c r="B17" s="70">
        <v>52.106287102962433</v>
      </c>
      <c r="C17" s="138">
        <v>13</v>
      </c>
    </row>
    <row r="18" spans="1:3" x14ac:dyDescent="0.25">
      <c r="A18" s="69" t="s">
        <v>400</v>
      </c>
      <c r="B18" s="70">
        <v>51.143130499999941</v>
      </c>
      <c r="C18" s="138">
        <v>14</v>
      </c>
    </row>
    <row r="19" spans="1:3" x14ac:dyDescent="0.25">
      <c r="A19" s="69" t="s">
        <v>687</v>
      </c>
      <c r="B19" s="70">
        <v>50.7011944999999</v>
      </c>
      <c r="C19" s="138">
        <v>15</v>
      </c>
    </row>
    <row r="20" spans="1:3" x14ac:dyDescent="0.25">
      <c r="A20" s="69" t="s">
        <v>1967</v>
      </c>
      <c r="B20" s="70">
        <v>49.368528999999917</v>
      </c>
      <c r="C20" s="138">
        <v>16</v>
      </c>
    </row>
    <row r="21" spans="1:3" x14ac:dyDescent="0.25">
      <c r="A21" s="69" t="s">
        <v>855</v>
      </c>
      <c r="B21" s="70">
        <v>48.076029141221319</v>
      </c>
      <c r="C21" s="138">
        <v>17</v>
      </c>
    </row>
    <row r="22" spans="1:3" x14ac:dyDescent="0.25">
      <c r="A22" s="69" t="s">
        <v>2008</v>
      </c>
      <c r="B22" s="70">
        <v>47.763188999999933</v>
      </c>
      <c r="C22" s="138">
        <v>18</v>
      </c>
    </row>
    <row r="23" spans="1:3" x14ac:dyDescent="0.25">
      <c r="A23" s="69" t="s">
        <v>1531</v>
      </c>
      <c r="B23" s="70">
        <v>47.372516999999924</v>
      </c>
      <c r="C23" s="138">
        <v>19</v>
      </c>
    </row>
    <row r="24" spans="1:3" x14ac:dyDescent="0.25">
      <c r="A24" s="69" t="s">
        <v>1297</v>
      </c>
      <c r="B24" s="70">
        <v>45.90440938135589</v>
      </c>
      <c r="C24" s="138">
        <v>20</v>
      </c>
    </row>
    <row r="25" spans="1:3" x14ac:dyDescent="0.25">
      <c r="A25" s="69" t="s">
        <v>2838</v>
      </c>
      <c r="B25" s="70">
        <v>44.31061949999993</v>
      </c>
      <c r="C25" s="138">
        <v>21</v>
      </c>
    </row>
    <row r="26" spans="1:3" x14ac:dyDescent="0.25">
      <c r="A26" s="69" t="s">
        <v>2597</v>
      </c>
      <c r="B26" s="70">
        <v>44.293991999999953</v>
      </c>
      <c r="C26" s="138">
        <v>22</v>
      </c>
    </row>
    <row r="27" spans="1:3" x14ac:dyDescent="0.25">
      <c r="A27" s="69" t="s">
        <v>1343</v>
      </c>
      <c r="B27" s="70">
        <v>43.712644881355899</v>
      </c>
      <c r="C27" s="138">
        <v>23</v>
      </c>
    </row>
    <row r="28" spans="1:3" x14ac:dyDescent="0.25">
      <c r="A28" s="69" t="s">
        <v>307</v>
      </c>
      <c r="B28" s="70">
        <v>43.117778999999942</v>
      </c>
      <c r="C28" s="138">
        <v>24</v>
      </c>
    </row>
    <row r="29" spans="1:3" x14ac:dyDescent="0.25">
      <c r="A29" s="69" t="s">
        <v>2743</v>
      </c>
      <c r="B29" s="70">
        <v>41.71418631242296</v>
      </c>
      <c r="C29" s="138">
        <v>25</v>
      </c>
    </row>
    <row r="30" spans="1:3" x14ac:dyDescent="0.25">
      <c r="A30" s="69" t="s">
        <v>1449</v>
      </c>
      <c r="B30" s="70">
        <v>34.684080499999936</v>
      </c>
      <c r="C30" s="138">
        <v>26</v>
      </c>
    </row>
    <row r="31" spans="1:3" x14ac:dyDescent="0.25">
      <c r="A31" s="69" t="s">
        <v>1853</v>
      </c>
      <c r="B31" s="70">
        <v>33.675595499999986</v>
      </c>
      <c r="C31" s="138">
        <v>27</v>
      </c>
    </row>
    <row r="32" spans="1:3" x14ac:dyDescent="0.25">
      <c r="A32" s="69" t="s">
        <v>613</v>
      </c>
      <c r="B32" s="70">
        <v>31.827525499999993</v>
      </c>
      <c r="C32" s="138">
        <v>28</v>
      </c>
    </row>
    <row r="33" spans="1:3" x14ac:dyDescent="0.25">
      <c r="A33" s="69" t="s">
        <v>1074</v>
      </c>
      <c r="B33" s="70">
        <v>30.127958999999997</v>
      </c>
      <c r="C33" s="138">
        <v>29</v>
      </c>
    </row>
    <row r="34" spans="1:3" x14ac:dyDescent="0.25">
      <c r="A34" s="69" t="s">
        <v>737</v>
      </c>
      <c r="B34" s="70">
        <v>27.939006999999997</v>
      </c>
      <c r="C34" s="138">
        <v>30</v>
      </c>
    </row>
    <row r="35" spans="1:3" x14ac:dyDescent="0.25">
      <c r="A35" s="69" t="s">
        <v>1364</v>
      </c>
      <c r="B35" s="70">
        <v>26.939993999999981</v>
      </c>
      <c r="C35" s="138">
        <v>31</v>
      </c>
    </row>
    <row r="36" spans="1:3" x14ac:dyDescent="0.25">
      <c r="A36" s="69" t="s">
        <v>1604</v>
      </c>
      <c r="B36" s="70">
        <v>26.651195999999999</v>
      </c>
      <c r="C36" s="138">
        <v>32</v>
      </c>
    </row>
    <row r="37" spans="1:3" x14ac:dyDescent="0.25">
      <c r="A37" s="69" t="s">
        <v>939</v>
      </c>
      <c r="B37" s="70">
        <v>26.642354999999988</v>
      </c>
      <c r="C37" s="138">
        <v>33</v>
      </c>
    </row>
    <row r="38" spans="1:3" x14ac:dyDescent="0.25">
      <c r="A38" s="69" t="s">
        <v>317</v>
      </c>
      <c r="B38" s="70">
        <v>24.502366999999989</v>
      </c>
      <c r="C38" s="138">
        <v>34</v>
      </c>
    </row>
    <row r="39" spans="1:3" x14ac:dyDescent="0.25">
      <c r="A39" s="69" t="s">
        <v>273</v>
      </c>
      <c r="B39" s="70">
        <v>24.409902999999996</v>
      </c>
      <c r="C39" s="138">
        <v>35</v>
      </c>
    </row>
    <row r="40" spans="1:3" x14ac:dyDescent="0.25">
      <c r="A40" s="69" t="s">
        <v>981</v>
      </c>
      <c r="B40" s="70">
        <v>23.557765499999995</v>
      </c>
      <c r="C40" s="138">
        <v>36</v>
      </c>
    </row>
    <row r="41" spans="1:3" x14ac:dyDescent="0.25">
      <c r="A41" s="69" t="s">
        <v>653</v>
      </c>
      <c r="B41" s="70">
        <v>23.513682499999987</v>
      </c>
      <c r="C41" s="138">
        <v>37</v>
      </c>
    </row>
    <row r="42" spans="1:3" x14ac:dyDescent="0.25">
      <c r="A42" s="69" t="s">
        <v>363</v>
      </c>
      <c r="B42" s="70">
        <v>23.40126699999999</v>
      </c>
      <c r="C42" s="138">
        <v>38</v>
      </c>
    </row>
    <row r="43" spans="1:3" x14ac:dyDescent="0.25">
      <c r="A43" s="69" t="s">
        <v>1024</v>
      </c>
      <c r="B43" s="70">
        <v>22.98703849999999</v>
      </c>
      <c r="C43" s="138">
        <v>39</v>
      </c>
    </row>
    <row r="44" spans="1:3" x14ac:dyDescent="0.25">
      <c r="A44" s="69" t="s">
        <v>1239</v>
      </c>
      <c r="B44" s="70">
        <v>22.138253999999989</v>
      </c>
      <c r="C44" s="138">
        <v>40</v>
      </c>
    </row>
    <row r="45" spans="1:3" x14ac:dyDescent="0.25">
      <c r="A45" s="69" t="s">
        <v>81</v>
      </c>
      <c r="B45" s="70">
        <v>20.389328499999991</v>
      </c>
      <c r="C45" s="138">
        <v>41</v>
      </c>
    </row>
    <row r="46" spans="1:3" x14ac:dyDescent="0.25">
      <c r="A46" s="69" t="s">
        <v>1155</v>
      </c>
      <c r="B46" s="70">
        <v>19.19591999999999</v>
      </c>
      <c r="C46" s="138">
        <v>42</v>
      </c>
    </row>
    <row r="47" spans="1:3" x14ac:dyDescent="0.25">
      <c r="A47" s="69" t="s">
        <v>1114</v>
      </c>
      <c r="B47" s="70">
        <v>18.118105999999994</v>
      </c>
      <c r="C47" s="138">
        <v>43</v>
      </c>
    </row>
    <row r="48" spans="1:3" x14ac:dyDescent="0.25">
      <c r="A48" s="69" t="s">
        <v>1033</v>
      </c>
      <c r="B48" s="70">
        <v>18.080025499999991</v>
      </c>
      <c r="C48" s="138">
        <v>44</v>
      </c>
    </row>
    <row r="49" spans="1:3" x14ac:dyDescent="0.25">
      <c r="A49" s="69" t="s">
        <v>780</v>
      </c>
      <c r="B49" s="70">
        <v>17.799502999999998</v>
      </c>
      <c r="C49" s="138">
        <v>45</v>
      </c>
    </row>
    <row r="50" spans="1:3" x14ac:dyDescent="0.25">
      <c r="A50" s="69" t="s">
        <v>1894</v>
      </c>
      <c r="B50" s="70">
        <v>17.434498999999988</v>
      </c>
      <c r="C50" s="138">
        <v>46</v>
      </c>
    </row>
    <row r="51" spans="1:3" x14ac:dyDescent="0.25">
      <c r="A51" s="69" t="s">
        <v>2257</v>
      </c>
      <c r="B51" s="70">
        <v>17.412667999999968</v>
      </c>
      <c r="C51" s="138">
        <v>47</v>
      </c>
    </row>
    <row r="52" spans="1:3" x14ac:dyDescent="0.25">
      <c r="A52" s="69" t="s">
        <v>696</v>
      </c>
      <c r="B52" s="70">
        <v>17.167449999999985</v>
      </c>
      <c r="C52" s="138">
        <v>48</v>
      </c>
    </row>
    <row r="53" spans="1:3" x14ac:dyDescent="0.25">
      <c r="A53" s="69" t="s">
        <v>443</v>
      </c>
      <c r="B53" s="70">
        <v>16.314527500000001</v>
      </c>
      <c r="C53" s="138">
        <v>49</v>
      </c>
    </row>
    <row r="54" spans="1:3" x14ac:dyDescent="0.25">
      <c r="A54" s="69" t="s">
        <v>1406</v>
      </c>
      <c r="B54" s="70">
        <v>16.089969499999992</v>
      </c>
      <c r="C54" s="138">
        <v>50</v>
      </c>
    </row>
    <row r="55" spans="1:3" x14ac:dyDescent="0.25">
      <c r="A55" s="69" t="s">
        <v>905</v>
      </c>
      <c r="B55" s="70">
        <v>14.784363499999989</v>
      </c>
      <c r="C55" s="138">
        <v>51</v>
      </c>
    </row>
    <row r="56" spans="1:3" x14ac:dyDescent="0.25">
      <c r="A56" s="69" t="s">
        <v>529</v>
      </c>
      <c r="B56" s="70">
        <v>13.254708499999998</v>
      </c>
      <c r="C56" s="138">
        <v>52</v>
      </c>
    </row>
    <row r="57" spans="1:3" x14ac:dyDescent="0.25">
      <c r="A57" s="69" t="s">
        <v>486</v>
      </c>
      <c r="B57" s="70">
        <v>12.1697085</v>
      </c>
      <c r="C57" s="138">
        <v>53</v>
      </c>
    </row>
    <row r="58" spans="1:3" x14ac:dyDescent="0.25">
      <c r="A58" s="69" t="s">
        <v>1693</v>
      </c>
      <c r="B58" s="70">
        <v>12.029930500000001</v>
      </c>
      <c r="C58" s="138">
        <v>54</v>
      </c>
    </row>
    <row r="59" spans="1:3" x14ac:dyDescent="0.25">
      <c r="A59" s="69" t="s">
        <v>947</v>
      </c>
      <c r="B59" s="70">
        <v>11.984491499999999</v>
      </c>
      <c r="C59" s="138">
        <v>55</v>
      </c>
    </row>
    <row r="60" spans="1:3" x14ac:dyDescent="0.25">
      <c r="A60" s="69" t="s">
        <v>406</v>
      </c>
      <c r="B60" s="70">
        <v>11.817717999999999</v>
      </c>
      <c r="C60" s="138">
        <v>56</v>
      </c>
    </row>
    <row r="61" spans="1:3" x14ac:dyDescent="0.25">
      <c r="A61" s="69" t="s">
        <v>1490</v>
      </c>
      <c r="B61" s="70">
        <v>11.349598499999992</v>
      </c>
      <c r="C61" s="138">
        <v>57</v>
      </c>
    </row>
    <row r="62" spans="1:3" x14ac:dyDescent="0.25">
      <c r="A62" s="69" t="s">
        <v>990</v>
      </c>
      <c r="B62" s="70">
        <v>10.804860999999999</v>
      </c>
      <c r="C62" s="138">
        <v>58</v>
      </c>
    </row>
    <row r="63" spans="1:3" x14ac:dyDescent="0.25">
      <c r="A63" s="69" t="s">
        <v>1236</v>
      </c>
      <c r="B63" s="70">
        <v>10.035455000000001</v>
      </c>
      <c r="C63" s="138">
        <v>59</v>
      </c>
    </row>
    <row r="64" spans="1:3" x14ac:dyDescent="0.25">
      <c r="A64" s="69" t="s">
        <v>1645</v>
      </c>
      <c r="B64" s="70">
        <v>9.9760439999999875</v>
      </c>
      <c r="C64" s="138">
        <v>60</v>
      </c>
    </row>
    <row r="65" spans="1:3" x14ac:dyDescent="0.25">
      <c r="A65" s="69" t="s">
        <v>821</v>
      </c>
      <c r="B65" s="70">
        <v>8.2195529999999994</v>
      </c>
      <c r="C65" s="138">
        <v>61</v>
      </c>
    </row>
    <row r="66" spans="1:3" x14ac:dyDescent="0.25">
      <c r="A66" s="69" t="s">
        <v>229</v>
      </c>
      <c r="B66" s="70">
        <v>6.4529379999999881</v>
      </c>
      <c r="C66" s="138">
        <v>62</v>
      </c>
    </row>
    <row r="67" spans="1:3" x14ac:dyDescent="0.25">
      <c r="A67" s="69" t="s">
        <v>477</v>
      </c>
      <c r="B67" s="70">
        <v>5.665</v>
      </c>
      <c r="C67" s="138">
        <v>63</v>
      </c>
    </row>
    <row r="68" spans="1:3" x14ac:dyDescent="0.25">
      <c r="A68" s="69" t="s">
        <v>572</v>
      </c>
      <c r="B68" s="70">
        <v>4.7197779999999998</v>
      </c>
      <c r="C68" s="138">
        <v>64</v>
      </c>
    </row>
    <row r="69" spans="1:3" x14ac:dyDescent="0.25">
      <c r="A69" s="69" t="s">
        <v>864</v>
      </c>
      <c r="B69" s="70">
        <v>3.7797469999999986</v>
      </c>
      <c r="C69" s="138">
        <v>65</v>
      </c>
    </row>
    <row r="70" spans="1:3" x14ac:dyDescent="0.25">
      <c r="A70" s="69" t="s">
        <v>1440</v>
      </c>
      <c r="B70" s="70">
        <v>3.6098889999999999</v>
      </c>
      <c r="C70" s="138">
        <v>66</v>
      </c>
    </row>
    <row r="71" spans="1:3" ht="15.75" thickBot="1" x14ac:dyDescent="0.3">
      <c r="A71" s="74" t="s">
        <v>563</v>
      </c>
      <c r="B71" s="75">
        <v>2.2197779999999998</v>
      </c>
      <c r="C71" s="139">
        <v>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workbookViewId="0"/>
  </sheetViews>
  <sheetFormatPr defaultRowHeight="15" x14ac:dyDescent="0.25"/>
  <cols>
    <col min="1" max="1" width="1.42578125" style="21" customWidth="1"/>
    <col min="2" max="2" width="19.140625" style="21" bestFit="1" customWidth="1"/>
    <col min="3" max="3" width="4.5703125" style="21" bestFit="1" customWidth="1"/>
    <col min="4" max="4" width="17.140625" style="21" customWidth="1"/>
    <col min="5" max="5" width="9.42578125" style="21" customWidth="1"/>
    <col min="6" max="6" width="18.5703125" style="21" customWidth="1"/>
    <col min="7" max="7" width="7.7109375" style="21" customWidth="1"/>
    <col min="8" max="8" width="19.140625" style="21" customWidth="1"/>
    <col min="9" max="9" width="9.140625" style="21"/>
    <col min="10" max="10" width="17.7109375" style="21" customWidth="1"/>
    <col min="11" max="16384" width="9.140625" style="21"/>
  </cols>
  <sheetData>
    <row r="1" spans="2:11" s="153" customFormat="1" ht="23.25" x14ac:dyDescent="0.35">
      <c r="B1" s="153" t="s">
        <v>3013</v>
      </c>
    </row>
    <row r="2" spans="2:11" ht="15.75" thickBot="1" x14ac:dyDescent="0.3"/>
    <row r="3" spans="2:11" s="56" customFormat="1" ht="21.75" thickBot="1" x14ac:dyDescent="0.4">
      <c r="B3" s="57" t="s">
        <v>2953</v>
      </c>
      <c r="C3" s="58"/>
      <c r="D3" s="48" t="s">
        <v>2931</v>
      </c>
      <c r="E3" s="49"/>
      <c r="F3" s="50" t="s">
        <v>2932</v>
      </c>
      <c r="G3" s="51"/>
      <c r="H3" s="52" t="s">
        <v>2933</v>
      </c>
      <c r="I3" s="53"/>
      <c r="J3" s="54" t="s">
        <v>2934</v>
      </c>
      <c r="K3" s="55"/>
    </row>
    <row r="4" spans="2:11" ht="15.75" thickBot="1" x14ac:dyDescent="0.3">
      <c r="B4" s="59" t="s">
        <v>2935</v>
      </c>
      <c r="C4" s="60"/>
      <c r="D4" s="22" t="s">
        <v>2936</v>
      </c>
      <c r="E4" s="23"/>
      <c r="F4" s="41" t="s">
        <v>2939</v>
      </c>
      <c r="G4" s="42"/>
      <c r="H4" s="26" t="s">
        <v>2937</v>
      </c>
      <c r="I4" s="27"/>
      <c r="J4" s="36" t="s">
        <v>2938</v>
      </c>
      <c r="K4" s="37"/>
    </row>
    <row r="5" spans="2:11" x14ac:dyDescent="0.25">
      <c r="B5" s="63" t="s">
        <v>1812</v>
      </c>
      <c r="C5" s="61">
        <v>88.877778520740193</v>
      </c>
      <c r="D5" s="24" t="s">
        <v>2331</v>
      </c>
      <c r="E5" s="157">
        <v>73.811278998034524</v>
      </c>
      <c r="F5" s="158" t="s">
        <v>263</v>
      </c>
      <c r="G5" s="159">
        <v>57.643515895213767</v>
      </c>
      <c r="H5" s="28" t="s">
        <v>1449</v>
      </c>
      <c r="I5" s="29">
        <v>34.684080499999936</v>
      </c>
      <c r="J5" s="38" t="s">
        <v>1155</v>
      </c>
      <c r="K5" s="39">
        <v>19.19591999999999</v>
      </c>
    </row>
    <row r="6" spans="2:11" x14ac:dyDescent="0.25">
      <c r="B6" s="63" t="s">
        <v>1228</v>
      </c>
      <c r="C6" s="61">
        <v>87.261088999999899</v>
      </c>
      <c r="D6" s="24" t="s">
        <v>1398</v>
      </c>
      <c r="E6" s="157">
        <v>70.647756975570815</v>
      </c>
      <c r="F6" s="44" t="s">
        <v>1322</v>
      </c>
      <c r="G6" s="43">
        <v>57.111155118447378</v>
      </c>
      <c r="H6" s="28" t="s">
        <v>1853</v>
      </c>
      <c r="I6" s="29">
        <v>33.675595499999986</v>
      </c>
      <c r="J6" s="38" t="s">
        <v>1114</v>
      </c>
      <c r="K6" s="39">
        <v>18.118105999999994</v>
      </c>
    </row>
    <row r="7" spans="2:11" x14ac:dyDescent="0.25">
      <c r="B7" s="63" t="s">
        <v>2449</v>
      </c>
      <c r="C7" s="61">
        <v>83.489192526650868</v>
      </c>
      <c r="D7" s="24" t="s">
        <v>201</v>
      </c>
      <c r="E7" s="157">
        <v>63.69639499999991</v>
      </c>
      <c r="F7" s="44" t="s">
        <v>357</v>
      </c>
      <c r="G7" s="43">
        <v>54.240428999999907</v>
      </c>
      <c r="H7" s="28" t="s">
        <v>613</v>
      </c>
      <c r="I7" s="29">
        <v>31.827525499999993</v>
      </c>
      <c r="J7" s="38" t="s">
        <v>1033</v>
      </c>
      <c r="K7" s="39">
        <v>18.080025499999991</v>
      </c>
    </row>
    <row r="8" spans="2:11" x14ac:dyDescent="0.25">
      <c r="B8" s="63" t="s">
        <v>2568</v>
      </c>
      <c r="C8" s="61">
        <v>83.380783199195051</v>
      </c>
      <c r="D8" s="24" t="s">
        <v>520</v>
      </c>
      <c r="E8" s="157">
        <v>62.581767068752399</v>
      </c>
      <c r="F8" s="44" t="s">
        <v>771</v>
      </c>
      <c r="G8" s="43">
        <v>52.106287102962433</v>
      </c>
      <c r="H8" s="28" t="s">
        <v>1074</v>
      </c>
      <c r="I8" s="29">
        <v>30.127958999999997</v>
      </c>
      <c r="J8" s="38" t="s">
        <v>780</v>
      </c>
      <c r="K8" s="39">
        <v>17.799502999999998</v>
      </c>
    </row>
    <row r="9" spans="2:11" x14ac:dyDescent="0.25">
      <c r="B9" s="63"/>
      <c r="C9" s="62"/>
      <c r="D9" s="24" t="s">
        <v>1279</v>
      </c>
      <c r="E9" s="157">
        <v>60.379290286872404</v>
      </c>
      <c r="F9" s="44" t="s">
        <v>400</v>
      </c>
      <c r="G9" s="43">
        <v>51.143130499999941</v>
      </c>
      <c r="H9" s="28" t="s">
        <v>737</v>
      </c>
      <c r="I9" s="29">
        <v>27.939006999999997</v>
      </c>
      <c r="J9" s="38" t="s">
        <v>1894</v>
      </c>
      <c r="K9" s="39">
        <v>17.434498999999988</v>
      </c>
    </row>
    <row r="10" spans="2:11" x14ac:dyDescent="0.25">
      <c r="B10" s="63"/>
      <c r="C10" s="62"/>
      <c r="D10" s="24"/>
      <c r="E10" s="24"/>
      <c r="F10" s="44" t="s">
        <v>687</v>
      </c>
      <c r="G10" s="43">
        <v>50.7011944999999</v>
      </c>
      <c r="H10" s="28" t="s">
        <v>1364</v>
      </c>
      <c r="I10" s="29">
        <v>26.939993999999981</v>
      </c>
      <c r="J10" s="38" t="s">
        <v>2257</v>
      </c>
      <c r="K10" s="39">
        <v>17.412667999999968</v>
      </c>
    </row>
    <row r="11" spans="2:11" x14ac:dyDescent="0.25">
      <c r="B11" s="63"/>
      <c r="C11" s="62"/>
      <c r="D11" s="24"/>
      <c r="E11" s="24"/>
      <c r="F11" s="44" t="s">
        <v>1967</v>
      </c>
      <c r="G11" s="43">
        <v>49.368528999999917</v>
      </c>
      <c r="H11" s="28" t="s">
        <v>1604</v>
      </c>
      <c r="I11" s="29">
        <v>26.651195999999999</v>
      </c>
      <c r="J11" s="38" t="s">
        <v>696</v>
      </c>
      <c r="K11" s="39">
        <v>17.167449999999985</v>
      </c>
    </row>
    <row r="12" spans="2:11" x14ac:dyDescent="0.25">
      <c r="B12" s="63"/>
      <c r="C12" s="62"/>
      <c r="D12" s="24"/>
      <c r="E12" s="24"/>
      <c r="F12" s="44" t="s">
        <v>855</v>
      </c>
      <c r="G12" s="43">
        <v>48.076029141221319</v>
      </c>
      <c r="H12" s="28" t="s">
        <v>939</v>
      </c>
      <c r="I12" s="29">
        <v>26.642354999999988</v>
      </c>
      <c r="J12" s="38" t="s">
        <v>443</v>
      </c>
      <c r="K12" s="39">
        <v>16.314527500000001</v>
      </c>
    </row>
    <row r="13" spans="2:11" x14ac:dyDescent="0.25">
      <c r="B13" s="63"/>
      <c r="C13" s="62"/>
      <c r="D13" s="24"/>
      <c r="E13" s="24"/>
      <c r="F13" s="44" t="s">
        <v>2008</v>
      </c>
      <c r="G13" s="43">
        <v>47.763188999999933</v>
      </c>
      <c r="H13" s="28" t="s">
        <v>317</v>
      </c>
      <c r="I13" s="29">
        <v>24.502366999999989</v>
      </c>
      <c r="J13" s="38" t="s">
        <v>1406</v>
      </c>
      <c r="K13" s="39">
        <v>16.089969499999992</v>
      </c>
    </row>
    <row r="14" spans="2:11" x14ac:dyDescent="0.25">
      <c r="B14" s="63"/>
      <c r="C14" s="62"/>
      <c r="D14" s="24"/>
      <c r="E14" s="24"/>
      <c r="F14" s="44" t="s">
        <v>1531</v>
      </c>
      <c r="G14" s="43">
        <v>47.372516999999924</v>
      </c>
      <c r="H14" s="28" t="s">
        <v>273</v>
      </c>
      <c r="I14" s="29">
        <v>24.409902999999996</v>
      </c>
      <c r="J14" s="38" t="s">
        <v>905</v>
      </c>
      <c r="K14" s="39">
        <v>14.784363499999989</v>
      </c>
    </row>
    <row r="15" spans="2:11" x14ac:dyDescent="0.25">
      <c r="B15" s="63"/>
      <c r="C15" s="62"/>
      <c r="D15" s="24"/>
      <c r="E15" s="24"/>
      <c r="F15" s="44" t="s">
        <v>1297</v>
      </c>
      <c r="G15" s="43">
        <v>45.90440938135589</v>
      </c>
      <c r="H15" s="28" t="s">
        <v>981</v>
      </c>
      <c r="I15" s="29">
        <v>23.557765499999995</v>
      </c>
      <c r="J15" s="38" t="s">
        <v>529</v>
      </c>
      <c r="K15" s="39">
        <v>13.254708499999998</v>
      </c>
    </row>
    <row r="16" spans="2:11" x14ac:dyDescent="0.25">
      <c r="B16" s="63"/>
      <c r="C16" s="62"/>
      <c r="D16" s="24"/>
      <c r="E16" s="24"/>
      <c r="F16" s="44" t="s">
        <v>2838</v>
      </c>
      <c r="G16" s="43">
        <v>44.31061949999993</v>
      </c>
      <c r="H16" s="28" t="s">
        <v>653</v>
      </c>
      <c r="I16" s="29">
        <v>23.513682499999987</v>
      </c>
      <c r="J16" s="38" t="s">
        <v>486</v>
      </c>
      <c r="K16" s="39">
        <v>12.1697085</v>
      </c>
    </row>
    <row r="17" spans="2:11" x14ac:dyDescent="0.25">
      <c r="B17" s="63"/>
      <c r="C17" s="62"/>
      <c r="D17" s="24"/>
      <c r="E17" s="24"/>
      <c r="F17" s="44" t="s">
        <v>2597</v>
      </c>
      <c r="G17" s="43">
        <v>44.293991999999953</v>
      </c>
      <c r="H17" s="28" t="s">
        <v>363</v>
      </c>
      <c r="I17" s="29">
        <v>23.40126699999999</v>
      </c>
      <c r="J17" s="38" t="s">
        <v>1693</v>
      </c>
      <c r="K17" s="39">
        <v>12.029930500000001</v>
      </c>
    </row>
    <row r="18" spans="2:11" x14ac:dyDescent="0.25">
      <c r="B18" s="63"/>
      <c r="C18" s="62"/>
      <c r="D18" s="24"/>
      <c r="E18" s="24"/>
      <c r="F18" s="44" t="s">
        <v>1343</v>
      </c>
      <c r="G18" s="43">
        <v>43.712644881355899</v>
      </c>
      <c r="H18" s="28" t="s">
        <v>1024</v>
      </c>
      <c r="I18" s="29">
        <v>22.98703849999999</v>
      </c>
      <c r="J18" s="38" t="s">
        <v>947</v>
      </c>
      <c r="K18" s="39">
        <v>11.984491499999999</v>
      </c>
    </row>
    <row r="19" spans="2:11" x14ac:dyDescent="0.25">
      <c r="B19" s="63"/>
      <c r="C19" s="62"/>
      <c r="D19" s="24"/>
      <c r="E19" s="24"/>
      <c r="F19" s="44" t="s">
        <v>307</v>
      </c>
      <c r="G19" s="43">
        <v>43.117778999999942</v>
      </c>
      <c r="H19" s="30" t="s">
        <v>1239</v>
      </c>
      <c r="I19" s="31">
        <v>22.138253999999989</v>
      </c>
      <c r="J19" s="38" t="s">
        <v>406</v>
      </c>
      <c r="K19" s="39">
        <v>11.817717999999999</v>
      </c>
    </row>
    <row r="20" spans="2:11" x14ac:dyDescent="0.25">
      <c r="B20" s="63"/>
      <c r="C20" s="62"/>
      <c r="D20" s="24"/>
      <c r="E20" s="24"/>
      <c r="F20" s="44" t="s">
        <v>2743</v>
      </c>
      <c r="G20" s="43">
        <v>41.71418631242296</v>
      </c>
      <c r="H20" s="28" t="s">
        <v>81</v>
      </c>
      <c r="I20" s="29">
        <v>20.389328499999991</v>
      </c>
      <c r="J20" s="38" t="s">
        <v>1490</v>
      </c>
      <c r="K20" s="39">
        <v>11.349598499999992</v>
      </c>
    </row>
    <row r="21" spans="2:11" x14ac:dyDescent="0.25">
      <c r="B21" s="63"/>
      <c r="C21" s="62"/>
      <c r="D21" s="24"/>
      <c r="E21" s="24"/>
      <c r="F21" s="44"/>
      <c r="G21" s="45"/>
      <c r="H21" s="28"/>
      <c r="I21" s="32"/>
      <c r="J21" s="38" t="s">
        <v>990</v>
      </c>
      <c r="K21" s="39">
        <v>10.804860999999999</v>
      </c>
    </row>
    <row r="22" spans="2:11" x14ac:dyDescent="0.25">
      <c r="B22" s="63"/>
      <c r="C22" s="62"/>
      <c r="D22" s="24"/>
      <c r="E22" s="24"/>
      <c r="F22" s="44"/>
      <c r="G22" s="45"/>
      <c r="H22" s="28"/>
      <c r="I22" s="33"/>
      <c r="J22" s="38" t="s">
        <v>1236</v>
      </c>
      <c r="K22" s="39">
        <v>10.035455000000001</v>
      </c>
    </row>
    <row r="23" spans="2:11" x14ac:dyDescent="0.25">
      <c r="B23" s="63"/>
      <c r="C23" s="62"/>
      <c r="D23" s="24"/>
      <c r="E23" s="24"/>
      <c r="F23" s="44"/>
      <c r="G23" s="45"/>
      <c r="H23" s="28"/>
      <c r="I23" s="32"/>
      <c r="J23" s="38" t="s">
        <v>1645</v>
      </c>
      <c r="K23" s="39">
        <v>9.9760439999999875</v>
      </c>
    </row>
    <row r="24" spans="2:11" x14ac:dyDescent="0.25">
      <c r="B24" s="63"/>
      <c r="C24" s="62"/>
      <c r="D24" s="24"/>
      <c r="E24" s="24"/>
      <c r="F24" s="44"/>
      <c r="G24" s="45"/>
      <c r="H24" s="28"/>
      <c r="I24" s="32"/>
      <c r="J24" s="38" t="s">
        <v>821</v>
      </c>
      <c r="K24" s="39">
        <v>8.2195529999999994</v>
      </c>
    </row>
    <row r="25" spans="2:11" x14ac:dyDescent="0.25">
      <c r="B25" s="63"/>
      <c r="C25" s="62"/>
      <c r="D25" s="24"/>
      <c r="E25" s="24"/>
      <c r="F25" s="44"/>
      <c r="G25" s="45"/>
      <c r="H25" s="28"/>
      <c r="I25" s="32"/>
      <c r="J25" s="38" t="s">
        <v>229</v>
      </c>
      <c r="K25" s="39">
        <v>6.4529379999999881</v>
      </c>
    </row>
    <row r="26" spans="2:11" x14ac:dyDescent="0.25">
      <c r="B26" s="63"/>
      <c r="C26" s="62"/>
      <c r="D26" s="24"/>
      <c r="E26" s="24"/>
      <c r="F26" s="44"/>
      <c r="G26" s="45"/>
      <c r="H26" s="28"/>
      <c r="I26" s="32"/>
      <c r="J26" s="38" t="s">
        <v>477</v>
      </c>
      <c r="K26" s="39">
        <v>5.665</v>
      </c>
    </row>
    <row r="27" spans="2:11" x14ac:dyDescent="0.25">
      <c r="B27" s="63"/>
      <c r="C27" s="62"/>
      <c r="D27" s="24"/>
      <c r="E27" s="24"/>
      <c r="F27" s="44"/>
      <c r="G27" s="45"/>
      <c r="H27" s="28"/>
      <c r="I27" s="32"/>
      <c r="J27" s="38" t="s">
        <v>572</v>
      </c>
      <c r="K27" s="39">
        <v>4.7197779999999998</v>
      </c>
    </row>
    <row r="28" spans="2:11" x14ac:dyDescent="0.25">
      <c r="B28" s="63"/>
      <c r="C28" s="62"/>
      <c r="D28" s="24"/>
      <c r="E28" s="24"/>
      <c r="F28" s="44"/>
      <c r="G28" s="45"/>
      <c r="H28" s="28"/>
      <c r="I28" s="32"/>
      <c r="J28" s="38" t="s">
        <v>864</v>
      </c>
      <c r="K28" s="39">
        <v>3.7797469999999986</v>
      </c>
    </row>
    <row r="29" spans="2:11" x14ac:dyDescent="0.25">
      <c r="B29" s="63"/>
      <c r="C29" s="62"/>
      <c r="D29" s="24"/>
      <c r="E29" s="24"/>
      <c r="F29" s="44"/>
      <c r="G29" s="45"/>
      <c r="H29" s="28"/>
      <c r="I29" s="32"/>
      <c r="J29" s="38" t="s">
        <v>1440</v>
      </c>
      <c r="K29" s="39">
        <v>3.6098889999999999</v>
      </c>
    </row>
    <row r="30" spans="2:11" ht="15.75" thickBot="1" x14ac:dyDescent="0.3">
      <c r="B30" s="64"/>
      <c r="C30" s="65"/>
      <c r="D30" s="25"/>
      <c r="E30" s="25"/>
      <c r="F30" s="46"/>
      <c r="G30" s="47"/>
      <c r="H30" s="34"/>
      <c r="I30" s="35"/>
      <c r="J30" s="40" t="s">
        <v>563</v>
      </c>
      <c r="K30" s="156">
        <v>2.2197779999999998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workbookViewId="0"/>
  </sheetViews>
  <sheetFormatPr defaultColWidth="14" defaultRowHeight="15" x14ac:dyDescent="0.25"/>
  <cols>
    <col min="1" max="1" width="30.7109375" bestFit="1" customWidth="1"/>
    <col min="2" max="2" width="16.28515625" bestFit="1" customWidth="1"/>
    <col min="3" max="3" width="11.85546875" customWidth="1"/>
    <col min="4" max="4" width="12" customWidth="1"/>
    <col min="5" max="5" width="8.7109375" customWidth="1"/>
    <col min="6" max="6" width="10" customWidth="1"/>
    <col min="7" max="7" width="13.42578125" customWidth="1"/>
    <col min="8" max="8" width="5.85546875" customWidth="1"/>
    <col min="9" max="9" width="11.85546875" customWidth="1"/>
    <col min="10" max="10" width="9.42578125" customWidth="1"/>
    <col min="11" max="11" width="13.140625" customWidth="1"/>
    <col min="12" max="12" width="10.5703125" customWidth="1"/>
    <col min="13" max="13" width="7.7109375" customWidth="1"/>
    <col min="14" max="14" width="9.28515625" customWidth="1"/>
    <col min="15" max="15" width="8.140625" customWidth="1"/>
    <col min="16" max="16" width="13.7109375" customWidth="1"/>
    <col min="17" max="17" width="11.140625" customWidth="1"/>
    <col min="18" max="18" width="13.7109375" customWidth="1"/>
    <col min="19" max="19" width="11.140625" customWidth="1"/>
    <col min="20" max="20" width="12.5703125" customWidth="1"/>
    <col min="21" max="21" width="10" customWidth="1"/>
    <col min="22" max="22" width="6.5703125" customWidth="1"/>
    <col min="23" max="23" width="10.140625" customWidth="1"/>
    <col min="24" max="24" width="13.28515625" customWidth="1"/>
    <col min="25" max="25" width="12.7109375" customWidth="1"/>
    <col min="26" max="26" width="5.5703125" customWidth="1"/>
    <col min="27" max="27" width="10.42578125" customWidth="1"/>
    <col min="28" max="28" width="12.28515625" customWidth="1"/>
    <col min="29" max="29" width="11.42578125" customWidth="1"/>
    <col min="30" max="30" width="13.7109375" customWidth="1"/>
    <col min="31" max="31" width="12" customWidth="1"/>
    <col min="32" max="32" width="12.5703125" customWidth="1"/>
    <col min="33" max="33" width="7.42578125" customWidth="1"/>
    <col min="34" max="34" width="6.5703125" customWidth="1"/>
    <col min="35" max="35" width="12.28515625" customWidth="1"/>
    <col min="36" max="36" width="8.140625" customWidth="1"/>
    <col min="37" max="37" width="8.28515625" customWidth="1"/>
    <col min="38" max="38" width="5.5703125" customWidth="1"/>
    <col min="39" max="39" width="12.140625" customWidth="1"/>
    <col min="40" max="40" width="9.85546875" customWidth="1"/>
    <col min="41" max="41" width="11.28515625" customWidth="1"/>
  </cols>
  <sheetData>
    <row r="1" spans="1:41" s="134" customFormat="1" ht="23.25" x14ac:dyDescent="0.35">
      <c r="A1" s="134" t="s">
        <v>3096</v>
      </c>
    </row>
    <row r="3" spans="1:41" s="17" customFormat="1" ht="30" x14ac:dyDescent="0.25">
      <c r="A3" s="18" t="s">
        <v>2926</v>
      </c>
      <c r="B3" s="16" t="s">
        <v>2925</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row>
    <row r="4" spans="1:41" s="19" customFormat="1" ht="30" x14ac:dyDescent="0.25">
      <c r="A4" s="18" t="s">
        <v>2923</v>
      </c>
      <c r="B4" s="18" t="s">
        <v>224</v>
      </c>
      <c r="C4" s="20" t="s">
        <v>152</v>
      </c>
      <c r="D4" s="18" t="s">
        <v>158</v>
      </c>
      <c r="E4" s="20" t="s">
        <v>127</v>
      </c>
      <c r="F4" s="18" t="s">
        <v>196</v>
      </c>
      <c r="G4" s="20" t="s">
        <v>193</v>
      </c>
      <c r="H4" s="20" t="s">
        <v>203</v>
      </c>
      <c r="I4" s="20" t="s">
        <v>169</v>
      </c>
      <c r="J4" s="18" t="s">
        <v>184</v>
      </c>
      <c r="K4" s="18" t="s">
        <v>111</v>
      </c>
      <c r="L4" s="20" t="s">
        <v>139</v>
      </c>
      <c r="M4" s="20" t="s">
        <v>108</v>
      </c>
      <c r="N4" s="20" t="s">
        <v>172</v>
      </c>
      <c r="O4" s="18" t="s">
        <v>207</v>
      </c>
      <c r="P4" s="20" t="s">
        <v>114</v>
      </c>
      <c r="Q4" s="20" t="s">
        <v>130</v>
      </c>
      <c r="R4" s="20" t="s">
        <v>215</v>
      </c>
      <c r="S4" s="20" t="s">
        <v>175</v>
      </c>
      <c r="T4" s="20" t="s">
        <v>124</v>
      </c>
      <c r="U4" s="20" t="s">
        <v>133</v>
      </c>
      <c r="V4" s="20" t="s">
        <v>218</v>
      </c>
      <c r="W4" s="20" t="s">
        <v>161</v>
      </c>
      <c r="X4" s="20" t="s">
        <v>227</v>
      </c>
      <c r="Y4" s="20" t="s">
        <v>155</v>
      </c>
      <c r="Z4" s="20" t="s">
        <v>178</v>
      </c>
      <c r="AA4" s="20" t="s">
        <v>164</v>
      </c>
      <c r="AB4" s="20" t="s">
        <v>187</v>
      </c>
      <c r="AC4" s="20" t="s">
        <v>143</v>
      </c>
      <c r="AD4" s="20" t="s">
        <v>149</v>
      </c>
      <c r="AE4" s="20" t="s">
        <v>103</v>
      </c>
      <c r="AF4" s="20" t="s">
        <v>199</v>
      </c>
      <c r="AG4" s="20" t="s">
        <v>117</v>
      </c>
      <c r="AH4" s="20" t="s">
        <v>84</v>
      </c>
      <c r="AI4" s="20" t="s">
        <v>146</v>
      </c>
      <c r="AJ4" s="20" t="s">
        <v>181</v>
      </c>
      <c r="AK4" s="20" t="s">
        <v>100</v>
      </c>
      <c r="AL4" s="20" t="s">
        <v>136</v>
      </c>
      <c r="AM4" s="20" t="s">
        <v>210</v>
      </c>
      <c r="AN4" s="20" t="s">
        <v>93</v>
      </c>
      <c r="AO4" s="20" t="s">
        <v>2995</v>
      </c>
    </row>
    <row r="5" spans="1:41" x14ac:dyDescent="0.25">
      <c r="A5" s="8" t="s">
        <v>201</v>
      </c>
      <c r="B5" s="11">
        <v>1.1098889999999999</v>
      </c>
      <c r="C5" s="11">
        <v>0.27163949999999998</v>
      </c>
      <c r="D5" s="11">
        <v>3.1524999999999999</v>
      </c>
      <c r="E5" s="11">
        <v>1.8599999999999901</v>
      </c>
      <c r="F5" s="11">
        <v>2.5</v>
      </c>
      <c r="G5" s="11">
        <v>2.5</v>
      </c>
      <c r="H5" s="11">
        <v>2.085</v>
      </c>
      <c r="I5" s="11">
        <v>1.085</v>
      </c>
      <c r="J5" s="11">
        <v>0</v>
      </c>
      <c r="K5" s="11">
        <v>1.8599999999999901</v>
      </c>
      <c r="L5" s="11">
        <v>2.165</v>
      </c>
      <c r="M5" s="11">
        <v>1.63</v>
      </c>
      <c r="N5" s="11">
        <v>1.085</v>
      </c>
      <c r="O5" s="11">
        <v>1.25</v>
      </c>
      <c r="P5" s="11">
        <v>1.63</v>
      </c>
      <c r="Q5" s="11">
        <v>1.49552499999999</v>
      </c>
      <c r="R5" s="11">
        <v>0.2316435</v>
      </c>
      <c r="S5" s="11">
        <v>1.085</v>
      </c>
      <c r="T5" s="11">
        <v>1.8599999999999901</v>
      </c>
      <c r="U5" s="11">
        <v>1.8599999999999901</v>
      </c>
      <c r="V5" s="11">
        <v>1.1098889999999999</v>
      </c>
      <c r="W5" s="11">
        <v>2.165</v>
      </c>
      <c r="X5" s="11">
        <v>2.9304000000000001</v>
      </c>
      <c r="Y5" s="11">
        <v>1.63</v>
      </c>
      <c r="Z5" s="11">
        <v>0</v>
      </c>
      <c r="AA5" s="11">
        <v>1.085</v>
      </c>
      <c r="AB5" s="11">
        <v>2.5</v>
      </c>
      <c r="AC5" s="11">
        <v>1.0832249999999899</v>
      </c>
      <c r="AD5" s="11">
        <v>0.27163949999999998</v>
      </c>
      <c r="AE5" s="11">
        <v>3.25</v>
      </c>
      <c r="AF5" s="11">
        <v>2.5</v>
      </c>
      <c r="AG5" s="11">
        <v>0.72159449999999903</v>
      </c>
      <c r="AH5" s="11">
        <v>1.8599999999999901</v>
      </c>
      <c r="AI5" s="11">
        <v>1.5065999999999999</v>
      </c>
      <c r="AJ5" s="11">
        <v>1.085</v>
      </c>
      <c r="AK5" s="11">
        <v>1.8599999999999901</v>
      </c>
      <c r="AL5" s="11">
        <v>1.62184999999999</v>
      </c>
      <c r="AM5" s="11">
        <v>4.17</v>
      </c>
      <c r="AN5" s="11">
        <v>1.63</v>
      </c>
      <c r="AO5" s="15">
        <v>63.696394999999917</v>
      </c>
    </row>
    <row r="6" spans="1:41" x14ac:dyDescent="0.25">
      <c r="A6" s="8" t="s">
        <v>263</v>
      </c>
      <c r="B6" s="11">
        <v>2.2197779999999998</v>
      </c>
      <c r="C6" s="11">
        <v>1.06178504672897</v>
      </c>
      <c r="D6" s="11">
        <v>3.0874999999999999</v>
      </c>
      <c r="E6" s="11">
        <v>1.7669999999999999</v>
      </c>
      <c r="F6" s="11">
        <v>2.5</v>
      </c>
      <c r="G6" s="11">
        <v>2.5</v>
      </c>
      <c r="H6" s="11">
        <v>2.085</v>
      </c>
      <c r="I6" s="11">
        <v>1.085</v>
      </c>
      <c r="J6" s="11">
        <v>0</v>
      </c>
      <c r="K6" s="11">
        <v>1.7669999999999999</v>
      </c>
      <c r="L6" s="11">
        <v>0</v>
      </c>
      <c r="M6" s="11">
        <v>1.47515</v>
      </c>
      <c r="N6" s="11">
        <v>1.085</v>
      </c>
      <c r="O6" s="11">
        <v>2.3484848484848402</v>
      </c>
      <c r="P6" s="11">
        <v>1.54849999999999</v>
      </c>
      <c r="Q6" s="11">
        <v>1.3651249999999999</v>
      </c>
      <c r="R6" s="11">
        <v>2.085</v>
      </c>
      <c r="S6" s="11">
        <v>1.085</v>
      </c>
      <c r="T6" s="11">
        <v>1.7669999999999999</v>
      </c>
      <c r="U6" s="11">
        <v>1.7669999999999999</v>
      </c>
      <c r="V6" s="11">
        <v>1.1098889999999999</v>
      </c>
      <c r="W6" s="11">
        <v>0</v>
      </c>
      <c r="X6" s="11">
        <v>2.331</v>
      </c>
      <c r="Y6" s="11">
        <v>0.54327899999999996</v>
      </c>
      <c r="Z6" s="11">
        <v>0</v>
      </c>
      <c r="AA6" s="11">
        <v>1.085</v>
      </c>
      <c r="AB6" s="11">
        <v>2.5</v>
      </c>
      <c r="AC6" s="11">
        <v>1.625</v>
      </c>
      <c r="AD6" s="11">
        <v>1.54849999999999</v>
      </c>
      <c r="AE6" s="11">
        <v>3.0874999999999999</v>
      </c>
      <c r="AF6" s="11">
        <v>2.5</v>
      </c>
      <c r="AG6" s="11">
        <v>0.72159449999999903</v>
      </c>
      <c r="AH6" s="11">
        <v>1.34849999999999</v>
      </c>
      <c r="AI6" s="11">
        <v>0</v>
      </c>
      <c r="AJ6" s="11">
        <v>1.085</v>
      </c>
      <c r="AK6" s="11">
        <v>1.7669999999999999</v>
      </c>
      <c r="AL6" s="11">
        <v>1.54849999999999</v>
      </c>
      <c r="AM6" s="11">
        <v>0.69493050000000001</v>
      </c>
      <c r="AN6" s="11">
        <v>1.54849999999999</v>
      </c>
      <c r="AO6" s="15">
        <v>57.643515895213767</v>
      </c>
    </row>
    <row r="7" spans="1:41" x14ac:dyDescent="0.25">
      <c r="A7" s="8" t="s">
        <v>307</v>
      </c>
      <c r="B7" s="11">
        <v>0</v>
      </c>
      <c r="C7" s="11">
        <v>1.63</v>
      </c>
      <c r="D7" s="11">
        <v>3.2337500000000001</v>
      </c>
      <c r="E7" s="11">
        <v>1.8599999999999901</v>
      </c>
      <c r="F7" s="11">
        <v>1.25</v>
      </c>
      <c r="G7" s="11">
        <v>2.5</v>
      </c>
      <c r="H7" s="11">
        <v>2.085</v>
      </c>
      <c r="I7" s="11">
        <v>0</v>
      </c>
      <c r="J7" s="11">
        <v>0</v>
      </c>
      <c r="K7" s="11">
        <v>0</v>
      </c>
      <c r="L7" s="11">
        <v>0</v>
      </c>
      <c r="M7" s="11">
        <v>1.63</v>
      </c>
      <c r="N7" s="11">
        <v>1.085</v>
      </c>
      <c r="O7" s="11">
        <v>1.25</v>
      </c>
      <c r="P7" s="11">
        <v>1.63</v>
      </c>
      <c r="Q7" s="11">
        <v>1.63</v>
      </c>
      <c r="R7" s="11">
        <v>0.463287</v>
      </c>
      <c r="S7" s="11">
        <v>0</v>
      </c>
      <c r="T7" s="11">
        <v>1.8599999999999901</v>
      </c>
      <c r="U7" s="11">
        <v>1.8599999999999901</v>
      </c>
      <c r="V7" s="11">
        <v>2.2197779999999998</v>
      </c>
      <c r="W7" s="11">
        <v>0</v>
      </c>
      <c r="X7" s="11">
        <v>1.2654000000000001</v>
      </c>
      <c r="Y7" s="11">
        <v>0</v>
      </c>
      <c r="Z7" s="11">
        <v>1.085</v>
      </c>
      <c r="AA7" s="11">
        <v>0</v>
      </c>
      <c r="AB7" s="11">
        <v>2.5</v>
      </c>
      <c r="AC7" s="11">
        <v>1.0832249999999899</v>
      </c>
      <c r="AD7" s="11">
        <v>1.63</v>
      </c>
      <c r="AE7" s="11">
        <v>0</v>
      </c>
      <c r="AF7" s="11">
        <v>2.5</v>
      </c>
      <c r="AG7" s="11">
        <v>1.4431889999999901</v>
      </c>
      <c r="AH7" s="11">
        <v>0</v>
      </c>
      <c r="AI7" s="11">
        <v>0</v>
      </c>
      <c r="AJ7" s="11">
        <v>1.085</v>
      </c>
      <c r="AK7" s="11">
        <v>0.61993799999999899</v>
      </c>
      <c r="AL7" s="11">
        <v>1.6259249999999901</v>
      </c>
      <c r="AM7" s="11">
        <v>0.463287</v>
      </c>
      <c r="AN7" s="11">
        <v>1.63</v>
      </c>
      <c r="AO7" s="15">
        <v>43.117778999999942</v>
      </c>
    </row>
    <row r="8" spans="1:41" x14ac:dyDescent="0.25">
      <c r="A8" s="8" t="s">
        <v>81</v>
      </c>
      <c r="B8" s="11">
        <v>1.1098889999999999</v>
      </c>
      <c r="C8" s="11">
        <v>0</v>
      </c>
      <c r="D8" s="11">
        <v>0</v>
      </c>
      <c r="E8" s="11">
        <v>0</v>
      </c>
      <c r="F8" s="11">
        <v>1.25</v>
      </c>
      <c r="G8" s="11">
        <v>1.25</v>
      </c>
      <c r="H8" s="11">
        <v>2.085</v>
      </c>
      <c r="I8" s="11">
        <v>0</v>
      </c>
      <c r="J8" s="11">
        <v>0</v>
      </c>
      <c r="K8" s="11">
        <v>0</v>
      </c>
      <c r="L8" s="11">
        <v>0</v>
      </c>
      <c r="M8" s="11">
        <v>0.54327899999999996</v>
      </c>
      <c r="N8" s="11">
        <v>1.085</v>
      </c>
      <c r="O8" s="11">
        <v>1.25</v>
      </c>
      <c r="P8" s="11">
        <v>0</v>
      </c>
      <c r="Q8" s="11">
        <v>0.54327899999999996</v>
      </c>
      <c r="R8" s="11">
        <v>2.085</v>
      </c>
      <c r="S8" s="11">
        <v>1.085</v>
      </c>
      <c r="T8" s="11">
        <v>0</v>
      </c>
      <c r="U8" s="11">
        <v>0</v>
      </c>
      <c r="V8" s="11">
        <v>1.1098889999999999</v>
      </c>
      <c r="W8" s="11">
        <v>0</v>
      </c>
      <c r="X8" s="11">
        <v>0</v>
      </c>
      <c r="Y8" s="11">
        <v>0.54327899999999996</v>
      </c>
      <c r="Z8" s="11">
        <v>0</v>
      </c>
      <c r="AA8" s="11">
        <v>0</v>
      </c>
      <c r="AB8" s="11">
        <v>1.25</v>
      </c>
      <c r="AC8" s="11">
        <v>1.0832249999999899</v>
      </c>
      <c r="AD8" s="11">
        <v>0</v>
      </c>
      <c r="AE8" s="11">
        <v>0</v>
      </c>
      <c r="AF8" s="11">
        <v>1.25</v>
      </c>
      <c r="AG8" s="11">
        <v>0</v>
      </c>
      <c r="AH8" s="11">
        <v>0</v>
      </c>
      <c r="AI8" s="11">
        <v>0</v>
      </c>
      <c r="AJ8" s="11">
        <v>1.085</v>
      </c>
      <c r="AK8" s="11">
        <v>0</v>
      </c>
      <c r="AL8" s="11">
        <v>0.54327899999999996</v>
      </c>
      <c r="AM8" s="11">
        <v>0.69493050000000001</v>
      </c>
      <c r="AN8" s="11">
        <v>0.54327899999999996</v>
      </c>
      <c r="AO8" s="15">
        <v>20.389328499999987</v>
      </c>
    </row>
    <row r="9" spans="1:41" x14ac:dyDescent="0.25">
      <c r="A9" s="8" t="s">
        <v>363</v>
      </c>
      <c r="B9" s="11">
        <v>2.2197779999999998</v>
      </c>
      <c r="C9" s="11">
        <v>0</v>
      </c>
      <c r="D9" s="11">
        <v>0</v>
      </c>
      <c r="E9" s="11">
        <v>0</v>
      </c>
      <c r="F9" s="11">
        <v>1.25</v>
      </c>
      <c r="G9" s="11">
        <v>1.25</v>
      </c>
      <c r="H9" s="11">
        <v>2.085</v>
      </c>
      <c r="I9" s="11">
        <v>0</v>
      </c>
      <c r="J9" s="11">
        <v>0</v>
      </c>
      <c r="K9" s="11">
        <v>0</v>
      </c>
      <c r="L9" s="11">
        <v>0</v>
      </c>
      <c r="M9" s="11">
        <v>0.54327899999999996</v>
      </c>
      <c r="N9" s="11">
        <v>0</v>
      </c>
      <c r="O9" s="11">
        <v>1.25</v>
      </c>
      <c r="P9" s="11">
        <v>0</v>
      </c>
      <c r="Q9" s="11">
        <v>0.54327899999999996</v>
      </c>
      <c r="R9" s="11">
        <v>2.085</v>
      </c>
      <c r="S9" s="11">
        <v>1.085</v>
      </c>
      <c r="T9" s="11">
        <v>0</v>
      </c>
      <c r="U9" s="11">
        <v>0</v>
      </c>
      <c r="V9" s="11">
        <v>1.1098889999999999</v>
      </c>
      <c r="W9" s="11">
        <v>0</v>
      </c>
      <c r="X9" s="11">
        <v>3.0636000000000001</v>
      </c>
      <c r="Y9" s="11">
        <v>0</v>
      </c>
      <c r="Z9" s="11">
        <v>0</v>
      </c>
      <c r="AA9" s="11">
        <v>1.085</v>
      </c>
      <c r="AB9" s="11">
        <v>1.25</v>
      </c>
      <c r="AC9" s="11">
        <v>1.0832249999999899</v>
      </c>
      <c r="AD9" s="11">
        <v>0</v>
      </c>
      <c r="AE9" s="11">
        <v>0</v>
      </c>
      <c r="AF9" s="11">
        <v>1.25</v>
      </c>
      <c r="AG9" s="11">
        <v>0</v>
      </c>
      <c r="AH9" s="11">
        <v>0.61993799999999899</v>
      </c>
      <c r="AI9" s="11">
        <v>0</v>
      </c>
      <c r="AJ9" s="11">
        <v>1.085</v>
      </c>
      <c r="AK9" s="11">
        <v>0</v>
      </c>
      <c r="AL9" s="11">
        <v>0.54327899999999996</v>
      </c>
      <c r="AM9" s="11">
        <v>0</v>
      </c>
      <c r="AN9" s="11">
        <v>0</v>
      </c>
      <c r="AO9" s="15">
        <v>23.40126699999999</v>
      </c>
    </row>
    <row r="10" spans="1:41" x14ac:dyDescent="0.25">
      <c r="A10" s="8" t="s">
        <v>406</v>
      </c>
      <c r="B10" s="11">
        <v>1.1098889999999999</v>
      </c>
      <c r="C10" s="11">
        <v>0.54327899999999996</v>
      </c>
      <c r="D10" s="11">
        <v>0</v>
      </c>
      <c r="E10" s="11">
        <v>0</v>
      </c>
      <c r="F10" s="11">
        <v>0</v>
      </c>
      <c r="G10" s="11">
        <v>0</v>
      </c>
      <c r="H10" s="11">
        <v>0</v>
      </c>
      <c r="I10" s="11">
        <v>0</v>
      </c>
      <c r="J10" s="11">
        <v>0</v>
      </c>
      <c r="K10" s="11">
        <v>0.61993799999999899</v>
      </c>
      <c r="L10" s="11">
        <v>0</v>
      </c>
      <c r="M10" s="11">
        <v>0</v>
      </c>
      <c r="N10" s="11">
        <v>0</v>
      </c>
      <c r="O10" s="11">
        <v>0</v>
      </c>
      <c r="P10" s="11">
        <v>0.54327899999999996</v>
      </c>
      <c r="Q10" s="11">
        <v>0.54327899999999996</v>
      </c>
      <c r="R10" s="11">
        <v>0</v>
      </c>
      <c r="S10" s="11">
        <v>0</v>
      </c>
      <c r="T10" s="11">
        <v>0</v>
      </c>
      <c r="U10" s="11">
        <v>0</v>
      </c>
      <c r="V10" s="11">
        <v>3.33</v>
      </c>
      <c r="W10" s="11">
        <v>0</v>
      </c>
      <c r="X10" s="11">
        <v>0</v>
      </c>
      <c r="Y10" s="11">
        <v>0.54327899999999996</v>
      </c>
      <c r="Z10" s="11">
        <v>0</v>
      </c>
      <c r="AA10" s="11">
        <v>1.085</v>
      </c>
      <c r="AB10" s="11">
        <v>0</v>
      </c>
      <c r="AC10" s="11">
        <v>0</v>
      </c>
      <c r="AD10" s="11">
        <v>0.54327899999999996</v>
      </c>
      <c r="AE10" s="11">
        <v>0</v>
      </c>
      <c r="AF10" s="11">
        <v>1.25</v>
      </c>
      <c r="AG10" s="11">
        <v>0</v>
      </c>
      <c r="AH10" s="11">
        <v>0.61993799999999899</v>
      </c>
      <c r="AI10" s="11">
        <v>0</v>
      </c>
      <c r="AJ10" s="11">
        <v>0</v>
      </c>
      <c r="AK10" s="11">
        <v>0</v>
      </c>
      <c r="AL10" s="11">
        <v>0.54327899999999996</v>
      </c>
      <c r="AM10" s="11">
        <v>0</v>
      </c>
      <c r="AN10" s="11">
        <v>0.54327899999999996</v>
      </c>
      <c r="AO10" s="15">
        <v>11.817717999999999</v>
      </c>
    </row>
    <row r="11" spans="1:41" x14ac:dyDescent="0.25">
      <c r="A11" s="8" t="s">
        <v>477</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3.33</v>
      </c>
      <c r="W11" s="11">
        <v>0</v>
      </c>
      <c r="X11" s="11">
        <v>0</v>
      </c>
      <c r="Y11" s="11">
        <v>0</v>
      </c>
      <c r="Z11" s="11">
        <v>0</v>
      </c>
      <c r="AA11" s="11">
        <v>0</v>
      </c>
      <c r="AB11" s="11">
        <v>0</v>
      </c>
      <c r="AC11" s="11">
        <v>0</v>
      </c>
      <c r="AD11" s="11">
        <v>0</v>
      </c>
      <c r="AE11" s="11">
        <v>0</v>
      </c>
      <c r="AF11" s="11">
        <v>1.25</v>
      </c>
      <c r="AG11" s="11">
        <v>0</v>
      </c>
      <c r="AH11" s="11">
        <v>0</v>
      </c>
      <c r="AI11" s="11">
        <v>0</v>
      </c>
      <c r="AJ11" s="11">
        <v>1.085</v>
      </c>
      <c r="AK11" s="11">
        <v>0</v>
      </c>
      <c r="AL11" s="11">
        <v>0</v>
      </c>
      <c r="AM11" s="11">
        <v>0</v>
      </c>
      <c r="AN11" s="11">
        <v>0</v>
      </c>
      <c r="AO11" s="15">
        <v>5.665</v>
      </c>
    </row>
    <row r="12" spans="1:41" x14ac:dyDescent="0.25">
      <c r="A12" s="8" t="s">
        <v>520</v>
      </c>
      <c r="B12" s="11">
        <v>3.33</v>
      </c>
      <c r="C12" s="11">
        <v>1.63</v>
      </c>
      <c r="D12" s="11">
        <v>0</v>
      </c>
      <c r="E12" s="11">
        <v>0</v>
      </c>
      <c r="F12" s="11">
        <v>2.5</v>
      </c>
      <c r="G12" s="11">
        <v>2.5</v>
      </c>
      <c r="H12" s="11">
        <v>2.085</v>
      </c>
      <c r="I12" s="11">
        <v>0</v>
      </c>
      <c r="J12" s="11">
        <v>0</v>
      </c>
      <c r="K12" s="11">
        <v>0</v>
      </c>
      <c r="L12" s="11">
        <v>3.2475000000000001</v>
      </c>
      <c r="M12" s="11">
        <v>1.63</v>
      </c>
      <c r="N12" s="11">
        <v>1.085</v>
      </c>
      <c r="O12" s="11">
        <v>1.6860465116279</v>
      </c>
      <c r="P12" s="11">
        <v>1.63</v>
      </c>
      <c r="Q12" s="11">
        <v>1.63</v>
      </c>
      <c r="R12" s="11">
        <v>4.17</v>
      </c>
      <c r="S12" s="11">
        <v>1.085</v>
      </c>
      <c r="T12" s="11">
        <v>0.92999999999999905</v>
      </c>
      <c r="U12" s="11">
        <v>0</v>
      </c>
      <c r="V12" s="11">
        <v>2.2197779999999998</v>
      </c>
      <c r="W12" s="11">
        <v>0</v>
      </c>
      <c r="X12" s="11">
        <v>3.1301999999999999</v>
      </c>
      <c r="Y12" s="11">
        <v>1.63</v>
      </c>
      <c r="Z12" s="11">
        <v>0</v>
      </c>
      <c r="AA12" s="11">
        <v>1.085</v>
      </c>
      <c r="AB12" s="11">
        <v>2.5</v>
      </c>
      <c r="AC12" s="11">
        <v>1.625</v>
      </c>
      <c r="AD12" s="11">
        <v>1.1328499999999999</v>
      </c>
      <c r="AE12" s="11">
        <v>3.25</v>
      </c>
      <c r="AF12" s="11">
        <v>2.5</v>
      </c>
      <c r="AG12" s="11">
        <v>3.37545455712451</v>
      </c>
      <c r="AH12" s="11">
        <v>1.8599999999999901</v>
      </c>
      <c r="AI12" s="11">
        <v>0.61993799999999899</v>
      </c>
      <c r="AJ12" s="11">
        <v>1.085</v>
      </c>
      <c r="AK12" s="11">
        <v>0</v>
      </c>
      <c r="AL12" s="11">
        <v>1.63</v>
      </c>
      <c r="AM12" s="11">
        <v>4.17</v>
      </c>
      <c r="AN12" s="11">
        <v>1.63</v>
      </c>
      <c r="AO12" s="15">
        <v>62.581767068752413</v>
      </c>
    </row>
    <row r="13" spans="1:41" x14ac:dyDescent="0.25">
      <c r="A13" s="8" t="s">
        <v>563</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2.2197779999999998</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5">
        <v>2.2197779999999998</v>
      </c>
    </row>
    <row r="14" spans="1:41" x14ac:dyDescent="0.25">
      <c r="A14" s="8" t="s">
        <v>229</v>
      </c>
      <c r="B14" s="11">
        <v>0</v>
      </c>
      <c r="C14" s="11">
        <v>0</v>
      </c>
      <c r="D14" s="11">
        <v>0</v>
      </c>
      <c r="E14" s="11">
        <v>0</v>
      </c>
      <c r="F14" s="11">
        <v>1.25</v>
      </c>
      <c r="G14" s="11">
        <v>0</v>
      </c>
      <c r="H14" s="11">
        <v>0</v>
      </c>
      <c r="I14" s="11">
        <v>0</v>
      </c>
      <c r="J14" s="11">
        <v>0</v>
      </c>
      <c r="K14" s="11">
        <v>0.61993799999999899</v>
      </c>
      <c r="L14" s="11">
        <v>0</v>
      </c>
      <c r="M14" s="11">
        <v>0.54327899999999996</v>
      </c>
      <c r="N14" s="11">
        <v>0</v>
      </c>
      <c r="O14" s="11">
        <v>0</v>
      </c>
      <c r="P14" s="11">
        <v>0</v>
      </c>
      <c r="Q14" s="11">
        <v>0.54327899999999996</v>
      </c>
      <c r="R14" s="11">
        <v>0</v>
      </c>
      <c r="S14" s="11">
        <v>0</v>
      </c>
      <c r="T14" s="11">
        <v>0</v>
      </c>
      <c r="U14" s="11">
        <v>0.61993799999999899</v>
      </c>
      <c r="V14" s="11">
        <v>0</v>
      </c>
      <c r="W14" s="11">
        <v>0</v>
      </c>
      <c r="X14" s="11">
        <v>0</v>
      </c>
      <c r="Y14" s="11">
        <v>0</v>
      </c>
      <c r="Z14" s="11">
        <v>0</v>
      </c>
      <c r="AA14" s="11">
        <v>0</v>
      </c>
      <c r="AB14" s="11">
        <v>1.25</v>
      </c>
      <c r="AC14" s="11">
        <v>1.0832249999999899</v>
      </c>
      <c r="AD14" s="11">
        <v>0</v>
      </c>
      <c r="AE14" s="11">
        <v>0</v>
      </c>
      <c r="AF14" s="11">
        <v>0</v>
      </c>
      <c r="AG14" s="11">
        <v>0</v>
      </c>
      <c r="AH14" s="11">
        <v>0</v>
      </c>
      <c r="AI14" s="11">
        <v>0</v>
      </c>
      <c r="AJ14" s="11">
        <v>0</v>
      </c>
      <c r="AK14" s="11">
        <v>0</v>
      </c>
      <c r="AL14" s="11">
        <v>0.54327899999999996</v>
      </c>
      <c r="AM14" s="11">
        <v>0</v>
      </c>
      <c r="AN14" s="11">
        <v>0</v>
      </c>
      <c r="AO14" s="15">
        <v>6.4529379999999881</v>
      </c>
    </row>
    <row r="15" spans="1:41" x14ac:dyDescent="0.25">
      <c r="A15" s="8" t="s">
        <v>273</v>
      </c>
      <c r="B15" s="11">
        <v>0</v>
      </c>
      <c r="C15" s="11">
        <v>0</v>
      </c>
      <c r="D15" s="11">
        <v>0</v>
      </c>
      <c r="E15" s="11">
        <v>0</v>
      </c>
      <c r="F15" s="11">
        <v>1.25</v>
      </c>
      <c r="G15" s="11">
        <v>1.25</v>
      </c>
      <c r="H15" s="11">
        <v>0</v>
      </c>
      <c r="I15" s="11">
        <v>0</v>
      </c>
      <c r="J15" s="11">
        <v>0</v>
      </c>
      <c r="K15" s="11">
        <v>0.92999999999999905</v>
      </c>
      <c r="L15" s="11">
        <v>0</v>
      </c>
      <c r="M15" s="11">
        <v>0.54327899999999996</v>
      </c>
      <c r="N15" s="11">
        <v>1.085</v>
      </c>
      <c r="O15" s="11">
        <v>1.25</v>
      </c>
      <c r="P15" s="11">
        <v>0.54327899999999996</v>
      </c>
      <c r="Q15" s="11">
        <v>0.54327899999999996</v>
      </c>
      <c r="R15" s="11">
        <v>2.085</v>
      </c>
      <c r="S15" s="11">
        <v>1.085</v>
      </c>
      <c r="T15" s="11">
        <v>0</v>
      </c>
      <c r="U15" s="11">
        <v>0</v>
      </c>
      <c r="V15" s="11">
        <v>2.2197779999999998</v>
      </c>
      <c r="W15" s="11">
        <v>0</v>
      </c>
      <c r="X15" s="11">
        <v>1.31535</v>
      </c>
      <c r="Y15" s="11">
        <v>0.81499999999999995</v>
      </c>
      <c r="Z15" s="11">
        <v>0</v>
      </c>
      <c r="AA15" s="11">
        <v>1.085</v>
      </c>
      <c r="AB15" s="11">
        <v>1.25</v>
      </c>
      <c r="AC15" s="11">
        <v>1.625</v>
      </c>
      <c r="AD15" s="11">
        <v>0</v>
      </c>
      <c r="AE15" s="11">
        <v>0</v>
      </c>
      <c r="AF15" s="11">
        <v>0</v>
      </c>
      <c r="AG15" s="11">
        <v>0</v>
      </c>
      <c r="AH15" s="11">
        <v>0.92999999999999905</v>
      </c>
      <c r="AI15" s="11">
        <v>0.61993799999999899</v>
      </c>
      <c r="AJ15" s="11">
        <v>1.085</v>
      </c>
      <c r="AK15" s="11">
        <v>0</v>
      </c>
      <c r="AL15" s="11">
        <v>0.81499999999999995</v>
      </c>
      <c r="AM15" s="11">
        <v>2.085</v>
      </c>
      <c r="AN15" s="11">
        <v>0</v>
      </c>
      <c r="AO15" s="15">
        <v>24.409903</v>
      </c>
    </row>
    <row r="16" spans="1:41" x14ac:dyDescent="0.25">
      <c r="A16" s="8" t="s">
        <v>687</v>
      </c>
      <c r="B16" s="11">
        <v>1.1098889999999999</v>
      </c>
      <c r="C16" s="11">
        <v>0.54327899999999996</v>
      </c>
      <c r="D16" s="11">
        <v>3.25</v>
      </c>
      <c r="E16" s="11">
        <v>1.8599999999999901</v>
      </c>
      <c r="F16" s="11">
        <v>1.25</v>
      </c>
      <c r="G16" s="11">
        <v>1.25</v>
      </c>
      <c r="H16" s="11">
        <v>2.085</v>
      </c>
      <c r="I16" s="11">
        <v>0</v>
      </c>
      <c r="J16" s="11">
        <v>0</v>
      </c>
      <c r="K16" s="11">
        <v>1.8599999999999901</v>
      </c>
      <c r="L16" s="11">
        <v>0</v>
      </c>
      <c r="M16" s="11">
        <v>0.54327899999999996</v>
      </c>
      <c r="N16" s="11">
        <v>1.085</v>
      </c>
      <c r="O16" s="11">
        <v>0</v>
      </c>
      <c r="P16" s="11">
        <v>1.63</v>
      </c>
      <c r="Q16" s="11">
        <v>1.5566499999999901</v>
      </c>
      <c r="R16" s="11">
        <v>2.085</v>
      </c>
      <c r="S16" s="11">
        <v>1.085</v>
      </c>
      <c r="T16" s="11">
        <v>1.8599999999999901</v>
      </c>
      <c r="U16" s="11">
        <v>1.8599999999999901</v>
      </c>
      <c r="V16" s="11">
        <v>2.2197779999999998</v>
      </c>
      <c r="W16" s="11">
        <v>0</v>
      </c>
      <c r="X16" s="11">
        <v>2.2644000000000002</v>
      </c>
      <c r="Y16" s="11">
        <v>1.5810999999999999</v>
      </c>
      <c r="Z16" s="11">
        <v>1.085</v>
      </c>
      <c r="AA16" s="11">
        <v>0</v>
      </c>
      <c r="AB16" s="11">
        <v>1.25</v>
      </c>
      <c r="AC16" s="11">
        <v>1.0832249999999899</v>
      </c>
      <c r="AD16" s="11">
        <v>1.63</v>
      </c>
      <c r="AE16" s="11">
        <v>3.25</v>
      </c>
      <c r="AF16" s="11">
        <v>1.25</v>
      </c>
      <c r="AG16" s="11">
        <v>1.4431889999999901</v>
      </c>
      <c r="AH16" s="11">
        <v>1.8599999999999901</v>
      </c>
      <c r="AI16" s="11">
        <v>0</v>
      </c>
      <c r="AJ16" s="11">
        <v>1.085</v>
      </c>
      <c r="AK16" s="11">
        <v>1.8599999999999901</v>
      </c>
      <c r="AL16" s="11">
        <v>1.60147499999999</v>
      </c>
      <c r="AM16" s="11">
        <v>0.69493050000000001</v>
      </c>
      <c r="AN16" s="11">
        <v>1.63</v>
      </c>
      <c r="AO16" s="15">
        <v>50.701194499999907</v>
      </c>
    </row>
    <row r="17" spans="1:41" x14ac:dyDescent="0.25">
      <c r="A17" s="8" t="s">
        <v>317</v>
      </c>
      <c r="B17" s="11">
        <v>1.1098889999999999</v>
      </c>
      <c r="C17" s="11">
        <v>0</v>
      </c>
      <c r="D17" s="11">
        <v>0</v>
      </c>
      <c r="E17" s="11">
        <v>0.61993799999999899</v>
      </c>
      <c r="F17" s="11">
        <v>1.25</v>
      </c>
      <c r="G17" s="11">
        <v>1.25</v>
      </c>
      <c r="H17" s="11">
        <v>2.085</v>
      </c>
      <c r="I17" s="11">
        <v>1.085</v>
      </c>
      <c r="J17" s="11">
        <v>0</v>
      </c>
      <c r="K17" s="11">
        <v>0.61993799999999899</v>
      </c>
      <c r="L17" s="11">
        <v>0</v>
      </c>
      <c r="M17" s="11">
        <v>0.54327899999999996</v>
      </c>
      <c r="N17" s="11">
        <v>1.085</v>
      </c>
      <c r="O17" s="11">
        <v>1.25</v>
      </c>
      <c r="P17" s="11">
        <v>0.54327899999999996</v>
      </c>
      <c r="Q17" s="11">
        <v>0.54327899999999996</v>
      </c>
      <c r="R17" s="11">
        <v>0</v>
      </c>
      <c r="S17" s="11">
        <v>0</v>
      </c>
      <c r="T17" s="11">
        <v>0.61993799999999899</v>
      </c>
      <c r="U17" s="11">
        <v>0</v>
      </c>
      <c r="V17" s="11">
        <v>1.1098889999999999</v>
      </c>
      <c r="W17" s="11">
        <v>2.165</v>
      </c>
      <c r="X17" s="11">
        <v>0</v>
      </c>
      <c r="Y17" s="11">
        <v>0.54327899999999996</v>
      </c>
      <c r="Z17" s="11">
        <v>0</v>
      </c>
      <c r="AA17" s="11">
        <v>1.085</v>
      </c>
      <c r="AB17" s="11">
        <v>1.25</v>
      </c>
      <c r="AC17" s="11">
        <v>1.0832249999999899</v>
      </c>
      <c r="AD17" s="11">
        <v>0</v>
      </c>
      <c r="AE17" s="11">
        <v>0</v>
      </c>
      <c r="AF17" s="11">
        <v>1.25</v>
      </c>
      <c r="AG17" s="11">
        <v>0</v>
      </c>
      <c r="AH17" s="11">
        <v>0.61993799999999899</v>
      </c>
      <c r="AI17" s="11">
        <v>0</v>
      </c>
      <c r="AJ17" s="11">
        <v>1.085</v>
      </c>
      <c r="AK17" s="11">
        <v>0.61993799999999899</v>
      </c>
      <c r="AL17" s="11">
        <v>0.54327899999999996</v>
      </c>
      <c r="AM17" s="11">
        <v>0</v>
      </c>
      <c r="AN17" s="11">
        <v>0.54327899999999996</v>
      </c>
      <c r="AO17" s="15">
        <v>24.502366999999978</v>
      </c>
    </row>
    <row r="18" spans="1:41" x14ac:dyDescent="0.25">
      <c r="A18" s="8" t="s">
        <v>771</v>
      </c>
      <c r="B18" s="11">
        <v>0</v>
      </c>
      <c r="C18" s="11">
        <v>0</v>
      </c>
      <c r="D18" s="11">
        <v>3.07125</v>
      </c>
      <c r="E18" s="11">
        <v>1.8599999999999901</v>
      </c>
      <c r="F18" s="11">
        <v>2.5</v>
      </c>
      <c r="G18" s="11">
        <v>2.5</v>
      </c>
      <c r="H18" s="11">
        <v>2.085</v>
      </c>
      <c r="I18" s="11">
        <v>0</v>
      </c>
      <c r="J18" s="11">
        <v>0</v>
      </c>
      <c r="K18" s="11">
        <v>1.8599999999999901</v>
      </c>
      <c r="L18" s="11">
        <v>0</v>
      </c>
      <c r="M18" s="11">
        <v>0.54327899999999996</v>
      </c>
      <c r="N18" s="11">
        <v>1.085</v>
      </c>
      <c r="O18" s="11">
        <v>1.25</v>
      </c>
      <c r="P18" s="11">
        <v>1.63</v>
      </c>
      <c r="Q18" s="11">
        <v>1.40218888714487</v>
      </c>
      <c r="R18" s="11">
        <v>0.2316435</v>
      </c>
      <c r="S18" s="11">
        <v>1.085</v>
      </c>
      <c r="T18" s="11">
        <v>1.8599999999999901</v>
      </c>
      <c r="U18" s="11">
        <v>1.8599999999999901</v>
      </c>
      <c r="V18" s="11">
        <v>3.33</v>
      </c>
      <c r="W18" s="11">
        <v>0</v>
      </c>
      <c r="X18" s="11">
        <v>2.1644999999999999</v>
      </c>
      <c r="Y18" s="11">
        <v>1.63</v>
      </c>
      <c r="Z18" s="11">
        <v>0</v>
      </c>
      <c r="AA18" s="11">
        <v>0</v>
      </c>
      <c r="AB18" s="11">
        <v>1.25</v>
      </c>
      <c r="AC18" s="11">
        <v>3.25</v>
      </c>
      <c r="AD18" s="11">
        <v>1.6177629006471199</v>
      </c>
      <c r="AE18" s="11">
        <v>3.25</v>
      </c>
      <c r="AF18" s="11">
        <v>2.5</v>
      </c>
      <c r="AG18" s="11">
        <v>0</v>
      </c>
      <c r="AH18" s="11">
        <v>1.8599999999999901</v>
      </c>
      <c r="AI18" s="11">
        <v>1.39479241071428</v>
      </c>
      <c r="AJ18" s="11">
        <v>1.085</v>
      </c>
      <c r="AK18" s="11">
        <v>0</v>
      </c>
      <c r="AL18" s="11">
        <v>1.6259399044562199</v>
      </c>
      <c r="AM18" s="11">
        <v>0.69493050000000001</v>
      </c>
      <c r="AN18" s="11">
        <v>1.63</v>
      </c>
      <c r="AO18" s="15">
        <v>52.10628710296244</v>
      </c>
    </row>
    <row r="19" spans="1:41" x14ac:dyDescent="0.25">
      <c r="A19" s="8" t="s">
        <v>357</v>
      </c>
      <c r="B19" s="11">
        <v>3.33</v>
      </c>
      <c r="C19" s="11">
        <v>1.6259249999999901</v>
      </c>
      <c r="D19" s="11">
        <v>3.12</v>
      </c>
      <c r="E19" s="11">
        <v>1.7855999999999901</v>
      </c>
      <c r="F19" s="11">
        <v>1.25</v>
      </c>
      <c r="G19" s="11">
        <v>1.25</v>
      </c>
      <c r="H19" s="11">
        <v>2.085</v>
      </c>
      <c r="I19" s="11">
        <v>0</v>
      </c>
      <c r="J19" s="11">
        <v>0</v>
      </c>
      <c r="K19" s="11">
        <v>1.7855999999999901</v>
      </c>
      <c r="L19" s="11">
        <v>0</v>
      </c>
      <c r="M19" s="11">
        <v>0.54327899999999996</v>
      </c>
      <c r="N19" s="11">
        <v>1.085</v>
      </c>
      <c r="O19" s="11">
        <v>1.25</v>
      </c>
      <c r="P19" s="11">
        <v>0</v>
      </c>
      <c r="Q19" s="11">
        <v>1.62184999999999</v>
      </c>
      <c r="R19" s="11">
        <v>2.78</v>
      </c>
      <c r="S19" s="11">
        <v>1.085</v>
      </c>
      <c r="T19" s="11">
        <v>1.7855999999999901</v>
      </c>
      <c r="U19" s="11">
        <v>1.8599999999999901</v>
      </c>
      <c r="V19" s="11">
        <v>3.33</v>
      </c>
      <c r="W19" s="11">
        <v>2.165</v>
      </c>
      <c r="X19" s="11">
        <v>0</v>
      </c>
      <c r="Y19" s="11">
        <v>1.5648</v>
      </c>
      <c r="Z19" s="11">
        <v>0</v>
      </c>
      <c r="AA19" s="11">
        <v>1.085</v>
      </c>
      <c r="AB19" s="11">
        <v>1.25</v>
      </c>
      <c r="AC19" s="11">
        <v>1.625</v>
      </c>
      <c r="AD19" s="11">
        <v>1.2224999999999999</v>
      </c>
      <c r="AE19" s="11">
        <v>1.73875</v>
      </c>
      <c r="AF19" s="11">
        <v>1.25</v>
      </c>
      <c r="AG19" s="11">
        <v>0</v>
      </c>
      <c r="AH19" s="11">
        <v>1.7855999999999901</v>
      </c>
      <c r="AI19" s="11">
        <v>0</v>
      </c>
      <c r="AJ19" s="11">
        <v>1.085</v>
      </c>
      <c r="AK19" s="11">
        <v>1.8599999999999901</v>
      </c>
      <c r="AL19" s="11">
        <v>1.6259249999999901</v>
      </c>
      <c r="AM19" s="11">
        <v>2.78</v>
      </c>
      <c r="AN19" s="11">
        <v>1.63</v>
      </c>
      <c r="AO19" s="15">
        <v>54.240428999999914</v>
      </c>
    </row>
    <row r="20" spans="1:41" x14ac:dyDescent="0.25">
      <c r="A20" s="8" t="s">
        <v>855</v>
      </c>
      <c r="B20" s="11">
        <v>0</v>
      </c>
      <c r="C20" s="11">
        <v>0</v>
      </c>
      <c r="D20" s="11">
        <v>2.5674999999999999</v>
      </c>
      <c r="E20" s="11">
        <v>1.8599999999999901</v>
      </c>
      <c r="F20" s="11">
        <v>2.5</v>
      </c>
      <c r="G20" s="11">
        <v>2.5</v>
      </c>
      <c r="H20" s="11">
        <v>2.085</v>
      </c>
      <c r="I20" s="11">
        <v>0</v>
      </c>
      <c r="J20" s="11">
        <v>0</v>
      </c>
      <c r="K20" s="11">
        <v>1.8599999999999901</v>
      </c>
      <c r="L20" s="11">
        <v>0</v>
      </c>
      <c r="M20" s="11">
        <v>0</v>
      </c>
      <c r="N20" s="11">
        <v>1.085</v>
      </c>
      <c r="O20" s="11">
        <v>1.25</v>
      </c>
      <c r="P20" s="11">
        <v>1.63</v>
      </c>
      <c r="Q20" s="11">
        <v>1.5240499999999999</v>
      </c>
      <c r="R20" s="11">
        <v>0.463287</v>
      </c>
      <c r="S20" s="11">
        <v>1.085</v>
      </c>
      <c r="T20" s="11">
        <v>1.8599999999999901</v>
      </c>
      <c r="U20" s="11">
        <v>1.8599999999999901</v>
      </c>
      <c r="V20" s="11">
        <v>3.33</v>
      </c>
      <c r="W20" s="11">
        <v>0</v>
      </c>
      <c r="X20" s="11">
        <v>2.3976000000000002</v>
      </c>
      <c r="Y20" s="11">
        <v>1.63</v>
      </c>
      <c r="Z20" s="11">
        <v>0</v>
      </c>
      <c r="AA20" s="11">
        <v>0</v>
      </c>
      <c r="AB20" s="11">
        <v>2.5</v>
      </c>
      <c r="AC20" s="11">
        <v>0</v>
      </c>
      <c r="AD20" s="11">
        <v>1.4508866412213699</v>
      </c>
      <c r="AE20" s="11">
        <v>3.25</v>
      </c>
      <c r="AF20" s="11">
        <v>2.5</v>
      </c>
      <c r="AG20" s="11">
        <v>0</v>
      </c>
      <c r="AH20" s="11">
        <v>1.8599999999999901</v>
      </c>
      <c r="AI20" s="11">
        <v>0</v>
      </c>
      <c r="AJ20" s="11">
        <v>1.085</v>
      </c>
      <c r="AK20" s="11">
        <v>0</v>
      </c>
      <c r="AL20" s="11">
        <v>1.617775</v>
      </c>
      <c r="AM20" s="11">
        <v>0.69493050000000001</v>
      </c>
      <c r="AN20" s="11">
        <v>1.63</v>
      </c>
      <c r="AO20" s="15">
        <v>48.076029141221326</v>
      </c>
    </row>
    <row r="21" spans="1:41" x14ac:dyDescent="0.25">
      <c r="A21" s="8" t="s">
        <v>400</v>
      </c>
      <c r="B21" s="11">
        <v>0</v>
      </c>
      <c r="C21" s="11">
        <v>0</v>
      </c>
      <c r="D21" s="11">
        <v>3.13625</v>
      </c>
      <c r="E21" s="11">
        <v>1.8599999999999901</v>
      </c>
      <c r="F21" s="11">
        <v>2.5</v>
      </c>
      <c r="G21" s="11">
        <v>2.5</v>
      </c>
      <c r="H21" s="11">
        <v>2.085</v>
      </c>
      <c r="I21" s="11">
        <v>0</v>
      </c>
      <c r="J21" s="11">
        <v>0</v>
      </c>
      <c r="K21" s="11">
        <v>1.8599999999999901</v>
      </c>
      <c r="L21" s="11">
        <v>0</v>
      </c>
      <c r="M21" s="11">
        <v>0</v>
      </c>
      <c r="N21" s="11">
        <v>1.085</v>
      </c>
      <c r="O21" s="11">
        <v>1.25</v>
      </c>
      <c r="P21" s="11">
        <v>1.63</v>
      </c>
      <c r="Q21" s="11">
        <v>1.4180999999999999</v>
      </c>
      <c r="R21" s="11">
        <v>0</v>
      </c>
      <c r="S21" s="11">
        <v>1.085</v>
      </c>
      <c r="T21" s="11">
        <v>1.8599999999999901</v>
      </c>
      <c r="U21" s="11">
        <v>1.8599999999999901</v>
      </c>
      <c r="V21" s="11">
        <v>3.33</v>
      </c>
      <c r="W21" s="11">
        <v>0</v>
      </c>
      <c r="X21" s="11">
        <v>2.0646</v>
      </c>
      <c r="Y21" s="11">
        <v>1.60554999999999</v>
      </c>
      <c r="Z21" s="11">
        <v>0</v>
      </c>
      <c r="AA21" s="11">
        <v>0</v>
      </c>
      <c r="AB21" s="11">
        <v>2.5</v>
      </c>
      <c r="AC21" s="11">
        <v>3.25</v>
      </c>
      <c r="AD21" s="11">
        <v>1.6136999999999999</v>
      </c>
      <c r="AE21" s="11">
        <v>3.25</v>
      </c>
      <c r="AF21" s="11">
        <v>2.5</v>
      </c>
      <c r="AG21" s="11">
        <v>0</v>
      </c>
      <c r="AH21" s="11">
        <v>1.8599999999999901</v>
      </c>
      <c r="AI21" s="11">
        <v>0</v>
      </c>
      <c r="AJ21" s="11">
        <v>1.085</v>
      </c>
      <c r="AK21" s="11">
        <v>0</v>
      </c>
      <c r="AL21" s="11">
        <v>1.63</v>
      </c>
      <c r="AM21" s="11">
        <v>0.69493050000000001</v>
      </c>
      <c r="AN21" s="11">
        <v>1.63</v>
      </c>
      <c r="AO21" s="15">
        <v>51.143130499999948</v>
      </c>
    </row>
    <row r="22" spans="1:41" x14ac:dyDescent="0.25">
      <c r="A22" s="8" t="s">
        <v>939</v>
      </c>
      <c r="B22" s="11">
        <v>2.2197779999999998</v>
      </c>
      <c r="C22" s="11">
        <v>0</v>
      </c>
      <c r="D22" s="11">
        <v>1.0832249999999899</v>
      </c>
      <c r="E22" s="11">
        <v>0.61993799999999899</v>
      </c>
      <c r="F22" s="11">
        <v>1.25</v>
      </c>
      <c r="G22" s="11">
        <v>1.25</v>
      </c>
      <c r="H22" s="11">
        <v>2.085</v>
      </c>
      <c r="I22" s="11">
        <v>1.085</v>
      </c>
      <c r="J22" s="11">
        <v>0</v>
      </c>
      <c r="K22" s="11">
        <v>0</v>
      </c>
      <c r="L22" s="11">
        <v>0</v>
      </c>
      <c r="M22" s="11">
        <v>0.54327899999999996</v>
      </c>
      <c r="N22" s="11">
        <v>1.085</v>
      </c>
      <c r="O22" s="11">
        <v>1.25</v>
      </c>
      <c r="P22" s="11">
        <v>0</v>
      </c>
      <c r="Q22" s="11">
        <v>0.81499999999999995</v>
      </c>
      <c r="R22" s="11">
        <v>0.69493050000000001</v>
      </c>
      <c r="S22" s="11">
        <v>0</v>
      </c>
      <c r="T22" s="11">
        <v>0.61993799999999899</v>
      </c>
      <c r="U22" s="11">
        <v>0</v>
      </c>
      <c r="V22" s="11">
        <v>2.2197779999999998</v>
      </c>
      <c r="W22" s="11">
        <v>0</v>
      </c>
      <c r="X22" s="11">
        <v>0</v>
      </c>
      <c r="Y22" s="11">
        <v>0.54327899999999996</v>
      </c>
      <c r="Z22" s="11">
        <v>0</v>
      </c>
      <c r="AA22" s="11">
        <v>1.085</v>
      </c>
      <c r="AB22" s="11">
        <v>1.25</v>
      </c>
      <c r="AC22" s="11">
        <v>1.625</v>
      </c>
      <c r="AD22" s="11">
        <v>0</v>
      </c>
      <c r="AE22" s="11">
        <v>0</v>
      </c>
      <c r="AF22" s="11">
        <v>1.25</v>
      </c>
      <c r="AG22" s="11">
        <v>0</v>
      </c>
      <c r="AH22" s="11">
        <v>0.92999999999999905</v>
      </c>
      <c r="AI22" s="11">
        <v>0</v>
      </c>
      <c r="AJ22" s="11">
        <v>1.085</v>
      </c>
      <c r="AK22" s="11">
        <v>0</v>
      </c>
      <c r="AL22" s="11">
        <v>0.81499999999999995</v>
      </c>
      <c r="AM22" s="11">
        <v>0.69493050000000001</v>
      </c>
      <c r="AN22" s="11">
        <v>0.54327899999999996</v>
      </c>
      <c r="AO22" s="15">
        <v>26.642354999999988</v>
      </c>
    </row>
    <row r="23" spans="1:41" x14ac:dyDescent="0.25">
      <c r="A23" s="8" t="s">
        <v>981</v>
      </c>
      <c r="B23" s="11">
        <v>2.2197779999999998</v>
      </c>
      <c r="C23" s="11">
        <v>0</v>
      </c>
      <c r="D23" s="11">
        <v>0</v>
      </c>
      <c r="E23" s="11">
        <v>0</v>
      </c>
      <c r="F23" s="11">
        <v>1.25</v>
      </c>
      <c r="G23" s="11">
        <v>1.25</v>
      </c>
      <c r="H23" s="11">
        <v>0</v>
      </c>
      <c r="I23" s="11">
        <v>0</v>
      </c>
      <c r="J23" s="11">
        <v>0</v>
      </c>
      <c r="K23" s="11">
        <v>0.92999999999999905</v>
      </c>
      <c r="L23" s="11">
        <v>0</v>
      </c>
      <c r="M23" s="11">
        <v>0.81499999999999995</v>
      </c>
      <c r="N23" s="11">
        <v>1.085</v>
      </c>
      <c r="O23" s="11">
        <v>1.25</v>
      </c>
      <c r="P23" s="11">
        <v>0.81499999999999995</v>
      </c>
      <c r="Q23" s="11">
        <v>0.81499999999999995</v>
      </c>
      <c r="R23" s="11">
        <v>0</v>
      </c>
      <c r="S23" s="11">
        <v>0</v>
      </c>
      <c r="T23" s="11">
        <v>0</v>
      </c>
      <c r="U23" s="11">
        <v>0</v>
      </c>
      <c r="V23" s="11">
        <v>2.2197779999999998</v>
      </c>
      <c r="W23" s="11">
        <v>0</v>
      </c>
      <c r="X23" s="11">
        <v>0</v>
      </c>
      <c r="Y23" s="11">
        <v>0.81499999999999995</v>
      </c>
      <c r="Z23" s="11">
        <v>0</v>
      </c>
      <c r="AA23" s="11">
        <v>1.085</v>
      </c>
      <c r="AB23" s="11">
        <v>1.25</v>
      </c>
      <c r="AC23" s="11">
        <v>1.625</v>
      </c>
      <c r="AD23" s="11">
        <v>0.81499999999999995</v>
      </c>
      <c r="AE23" s="11">
        <v>0</v>
      </c>
      <c r="AF23" s="11">
        <v>1.25</v>
      </c>
      <c r="AG23" s="11">
        <v>0</v>
      </c>
      <c r="AH23" s="11">
        <v>0.92999999999999905</v>
      </c>
      <c r="AI23" s="11">
        <v>0</v>
      </c>
      <c r="AJ23" s="11">
        <v>1.085</v>
      </c>
      <c r="AK23" s="11">
        <v>0</v>
      </c>
      <c r="AL23" s="11">
        <v>0.81499999999999995</v>
      </c>
      <c r="AM23" s="11">
        <v>0.69493050000000001</v>
      </c>
      <c r="AN23" s="11">
        <v>0.54327899999999996</v>
      </c>
      <c r="AO23" s="15">
        <v>23.557765500000002</v>
      </c>
    </row>
    <row r="24" spans="1:41" x14ac:dyDescent="0.25">
      <c r="A24" s="8" t="s">
        <v>1024</v>
      </c>
      <c r="B24" s="11">
        <v>0</v>
      </c>
      <c r="C24" s="11">
        <v>0</v>
      </c>
      <c r="D24" s="11">
        <v>0</v>
      </c>
      <c r="E24" s="11">
        <v>0</v>
      </c>
      <c r="F24" s="11">
        <v>1.25</v>
      </c>
      <c r="G24" s="11">
        <v>1.25</v>
      </c>
      <c r="H24" s="11">
        <v>0</v>
      </c>
      <c r="I24" s="11">
        <v>0</v>
      </c>
      <c r="J24" s="11">
        <v>0</v>
      </c>
      <c r="K24" s="11">
        <v>0</v>
      </c>
      <c r="L24" s="11">
        <v>0</v>
      </c>
      <c r="M24" s="11">
        <v>0.54327899999999996</v>
      </c>
      <c r="N24" s="11">
        <v>1.085</v>
      </c>
      <c r="O24" s="11">
        <v>1.25</v>
      </c>
      <c r="P24" s="11">
        <v>0</v>
      </c>
      <c r="Q24" s="11">
        <v>0.54327899999999996</v>
      </c>
      <c r="R24" s="11">
        <v>2.085</v>
      </c>
      <c r="S24" s="11">
        <v>1.085</v>
      </c>
      <c r="T24" s="11">
        <v>0</v>
      </c>
      <c r="U24" s="11">
        <v>0</v>
      </c>
      <c r="V24" s="11">
        <v>3.33</v>
      </c>
      <c r="W24" s="11">
        <v>0</v>
      </c>
      <c r="X24" s="11">
        <v>0.78254999999999997</v>
      </c>
      <c r="Y24" s="11">
        <v>0.54327899999999996</v>
      </c>
      <c r="Z24" s="11">
        <v>1.085</v>
      </c>
      <c r="AA24" s="11">
        <v>1.085</v>
      </c>
      <c r="AB24" s="11">
        <v>1.25</v>
      </c>
      <c r="AC24" s="11">
        <v>1.0832249999999899</v>
      </c>
      <c r="AD24" s="11">
        <v>0</v>
      </c>
      <c r="AE24" s="11">
        <v>0</v>
      </c>
      <c r="AF24" s="11">
        <v>1.25</v>
      </c>
      <c r="AG24" s="11">
        <v>0</v>
      </c>
      <c r="AH24" s="11">
        <v>0.61993799999999899</v>
      </c>
      <c r="AI24" s="11">
        <v>0</v>
      </c>
      <c r="AJ24" s="11">
        <v>1.085</v>
      </c>
      <c r="AK24" s="11">
        <v>0</v>
      </c>
      <c r="AL24" s="11">
        <v>0.54327899999999996</v>
      </c>
      <c r="AM24" s="11">
        <v>0.69493050000000001</v>
      </c>
      <c r="AN24" s="11">
        <v>0.54327899999999996</v>
      </c>
      <c r="AO24" s="15">
        <v>22.987038499999986</v>
      </c>
    </row>
    <row r="25" spans="1:41" x14ac:dyDescent="0.25">
      <c r="A25" s="8" t="s">
        <v>443</v>
      </c>
      <c r="B25" s="11">
        <v>1.1098889999999999</v>
      </c>
      <c r="C25" s="11">
        <v>0</v>
      </c>
      <c r="D25" s="11">
        <v>0</v>
      </c>
      <c r="E25" s="11">
        <v>0</v>
      </c>
      <c r="F25" s="11">
        <v>1.25</v>
      </c>
      <c r="G25" s="11">
        <v>1.25</v>
      </c>
      <c r="H25" s="11">
        <v>2.085</v>
      </c>
      <c r="I25" s="11">
        <v>0</v>
      </c>
      <c r="J25" s="11">
        <v>0</v>
      </c>
      <c r="K25" s="11">
        <v>0</v>
      </c>
      <c r="L25" s="11">
        <v>0</v>
      </c>
      <c r="M25" s="11">
        <v>0.54327899999999996</v>
      </c>
      <c r="N25" s="11">
        <v>0</v>
      </c>
      <c r="O25" s="11">
        <v>1.25</v>
      </c>
      <c r="P25" s="11">
        <v>0</v>
      </c>
      <c r="Q25" s="11">
        <v>0</v>
      </c>
      <c r="R25" s="11">
        <v>0.2316435</v>
      </c>
      <c r="S25" s="11">
        <v>1.085</v>
      </c>
      <c r="T25" s="11">
        <v>0</v>
      </c>
      <c r="U25" s="11">
        <v>0</v>
      </c>
      <c r="V25" s="11">
        <v>2.2197779999999998</v>
      </c>
      <c r="W25" s="11">
        <v>0</v>
      </c>
      <c r="X25" s="11">
        <v>0</v>
      </c>
      <c r="Y25" s="11">
        <v>0</v>
      </c>
      <c r="Z25" s="11">
        <v>1.085</v>
      </c>
      <c r="AA25" s="11">
        <v>0</v>
      </c>
      <c r="AB25" s="11">
        <v>1.25</v>
      </c>
      <c r="AC25" s="11">
        <v>0</v>
      </c>
      <c r="AD25" s="11">
        <v>0</v>
      </c>
      <c r="AE25" s="11">
        <v>0</v>
      </c>
      <c r="AF25" s="11">
        <v>1.25</v>
      </c>
      <c r="AG25" s="11">
        <v>0</v>
      </c>
      <c r="AH25" s="11">
        <v>0</v>
      </c>
      <c r="AI25" s="11">
        <v>0</v>
      </c>
      <c r="AJ25" s="11">
        <v>1.085</v>
      </c>
      <c r="AK25" s="11">
        <v>0.61993799999999899</v>
      </c>
      <c r="AL25" s="11">
        <v>0</v>
      </c>
      <c r="AM25" s="11">
        <v>0</v>
      </c>
      <c r="AN25" s="11">
        <v>0</v>
      </c>
      <c r="AO25" s="15">
        <v>16.314527499999997</v>
      </c>
    </row>
    <row r="26" spans="1:41" x14ac:dyDescent="0.25">
      <c r="A26" s="8" t="s">
        <v>529</v>
      </c>
      <c r="B26" s="11">
        <v>0</v>
      </c>
      <c r="C26" s="11">
        <v>0</v>
      </c>
      <c r="D26" s="11">
        <v>0</v>
      </c>
      <c r="E26" s="11">
        <v>0</v>
      </c>
      <c r="F26" s="11">
        <v>1.25</v>
      </c>
      <c r="G26" s="11">
        <v>1.25</v>
      </c>
      <c r="H26" s="11">
        <v>2.085</v>
      </c>
      <c r="I26" s="11">
        <v>0</v>
      </c>
      <c r="J26" s="11">
        <v>0</v>
      </c>
      <c r="K26" s="11">
        <v>0</v>
      </c>
      <c r="L26" s="11">
        <v>0</v>
      </c>
      <c r="M26" s="11">
        <v>0</v>
      </c>
      <c r="N26" s="11">
        <v>1.085</v>
      </c>
      <c r="O26" s="11">
        <v>0</v>
      </c>
      <c r="P26" s="11">
        <v>0</v>
      </c>
      <c r="Q26" s="11">
        <v>0</v>
      </c>
      <c r="R26" s="11">
        <v>0</v>
      </c>
      <c r="S26" s="11">
        <v>1.085</v>
      </c>
      <c r="T26" s="11">
        <v>0</v>
      </c>
      <c r="U26" s="11">
        <v>0</v>
      </c>
      <c r="V26" s="11">
        <v>2.2197779999999998</v>
      </c>
      <c r="W26" s="11">
        <v>0</v>
      </c>
      <c r="X26" s="11">
        <v>0</v>
      </c>
      <c r="Y26" s="11">
        <v>0</v>
      </c>
      <c r="Z26" s="11">
        <v>0</v>
      </c>
      <c r="AA26" s="11">
        <v>0</v>
      </c>
      <c r="AB26" s="11">
        <v>1.25</v>
      </c>
      <c r="AC26" s="11">
        <v>0</v>
      </c>
      <c r="AD26" s="11">
        <v>0</v>
      </c>
      <c r="AE26" s="11">
        <v>0</v>
      </c>
      <c r="AF26" s="11">
        <v>1.25</v>
      </c>
      <c r="AG26" s="11">
        <v>0</v>
      </c>
      <c r="AH26" s="11">
        <v>0</v>
      </c>
      <c r="AI26" s="11">
        <v>0</v>
      </c>
      <c r="AJ26" s="11">
        <v>1.085</v>
      </c>
      <c r="AK26" s="11">
        <v>0</v>
      </c>
      <c r="AL26" s="11">
        <v>0</v>
      </c>
      <c r="AM26" s="11">
        <v>0.69493050000000001</v>
      </c>
      <c r="AN26" s="11">
        <v>0</v>
      </c>
      <c r="AO26" s="15">
        <v>13.254708500000001</v>
      </c>
    </row>
    <row r="27" spans="1:41" x14ac:dyDescent="0.25">
      <c r="A27" s="8" t="s">
        <v>486</v>
      </c>
      <c r="B27" s="11">
        <v>0</v>
      </c>
      <c r="C27" s="11">
        <v>0</v>
      </c>
      <c r="D27" s="11">
        <v>0</v>
      </c>
      <c r="E27" s="11">
        <v>0</v>
      </c>
      <c r="F27" s="11">
        <v>1.25</v>
      </c>
      <c r="G27" s="11">
        <v>1.25</v>
      </c>
      <c r="H27" s="11">
        <v>2.085</v>
      </c>
      <c r="I27" s="11">
        <v>0</v>
      </c>
      <c r="J27" s="11">
        <v>0</v>
      </c>
      <c r="K27" s="11">
        <v>0</v>
      </c>
      <c r="L27" s="11">
        <v>0</v>
      </c>
      <c r="M27" s="11">
        <v>0</v>
      </c>
      <c r="N27" s="11">
        <v>1.085</v>
      </c>
      <c r="O27" s="11">
        <v>0</v>
      </c>
      <c r="P27" s="11">
        <v>0</v>
      </c>
      <c r="Q27" s="11">
        <v>0</v>
      </c>
      <c r="R27" s="11">
        <v>0</v>
      </c>
      <c r="S27" s="11">
        <v>0</v>
      </c>
      <c r="T27" s="11">
        <v>0</v>
      </c>
      <c r="U27" s="11">
        <v>0</v>
      </c>
      <c r="V27" s="11">
        <v>2.2197779999999998</v>
      </c>
      <c r="W27" s="11">
        <v>0</v>
      </c>
      <c r="X27" s="11">
        <v>0</v>
      </c>
      <c r="Y27" s="11">
        <v>0</v>
      </c>
      <c r="Z27" s="11">
        <v>0</v>
      </c>
      <c r="AA27" s="11">
        <v>0</v>
      </c>
      <c r="AB27" s="11">
        <v>1.25</v>
      </c>
      <c r="AC27" s="11">
        <v>0</v>
      </c>
      <c r="AD27" s="11">
        <v>0</v>
      </c>
      <c r="AE27" s="11">
        <v>0</v>
      </c>
      <c r="AF27" s="11">
        <v>1.25</v>
      </c>
      <c r="AG27" s="11">
        <v>0</v>
      </c>
      <c r="AH27" s="11">
        <v>0</v>
      </c>
      <c r="AI27" s="11">
        <v>0</v>
      </c>
      <c r="AJ27" s="11">
        <v>1.085</v>
      </c>
      <c r="AK27" s="11">
        <v>0</v>
      </c>
      <c r="AL27" s="11">
        <v>0</v>
      </c>
      <c r="AM27" s="11">
        <v>0.69493050000000001</v>
      </c>
      <c r="AN27" s="11">
        <v>0</v>
      </c>
      <c r="AO27" s="15">
        <v>12.1697085</v>
      </c>
    </row>
    <row r="28" spans="1:41" x14ac:dyDescent="0.25">
      <c r="A28" s="8" t="s">
        <v>1114</v>
      </c>
      <c r="B28" s="11">
        <v>1.1098889999999999</v>
      </c>
      <c r="C28" s="11">
        <v>0</v>
      </c>
      <c r="D28" s="11">
        <v>0</v>
      </c>
      <c r="E28" s="11">
        <v>0.92999999999999905</v>
      </c>
      <c r="F28" s="11">
        <v>1.25</v>
      </c>
      <c r="G28" s="11">
        <v>1.25</v>
      </c>
      <c r="H28" s="11">
        <v>2.085</v>
      </c>
      <c r="I28" s="11">
        <v>0</v>
      </c>
      <c r="J28" s="11">
        <v>0</v>
      </c>
      <c r="K28" s="11">
        <v>0</v>
      </c>
      <c r="L28" s="11">
        <v>0</v>
      </c>
      <c r="M28" s="11">
        <v>0.54327899999999996</v>
      </c>
      <c r="N28" s="11">
        <v>0</v>
      </c>
      <c r="O28" s="11">
        <v>1.25</v>
      </c>
      <c r="P28" s="11">
        <v>0</v>
      </c>
      <c r="Q28" s="11">
        <v>0.81499999999999995</v>
      </c>
      <c r="R28" s="11">
        <v>0</v>
      </c>
      <c r="S28" s="11">
        <v>0</v>
      </c>
      <c r="T28" s="11">
        <v>0.92999999999999905</v>
      </c>
      <c r="U28" s="11">
        <v>0</v>
      </c>
      <c r="V28" s="11">
        <v>0</v>
      </c>
      <c r="W28" s="11">
        <v>0</v>
      </c>
      <c r="X28" s="11">
        <v>0</v>
      </c>
      <c r="Y28" s="11">
        <v>0.81499999999999995</v>
      </c>
      <c r="Z28" s="11">
        <v>0</v>
      </c>
      <c r="AA28" s="11">
        <v>0</v>
      </c>
      <c r="AB28" s="11">
        <v>0</v>
      </c>
      <c r="AC28" s="11">
        <v>1.625</v>
      </c>
      <c r="AD28" s="11">
        <v>0.81499999999999995</v>
      </c>
      <c r="AE28" s="11">
        <v>0</v>
      </c>
      <c r="AF28" s="11">
        <v>1.25</v>
      </c>
      <c r="AG28" s="11">
        <v>0</v>
      </c>
      <c r="AH28" s="11">
        <v>0.61993799999999899</v>
      </c>
      <c r="AI28" s="11">
        <v>0.92999999999999905</v>
      </c>
      <c r="AJ28" s="11">
        <v>1.085</v>
      </c>
      <c r="AK28" s="11">
        <v>0</v>
      </c>
      <c r="AL28" s="11">
        <v>0.81499999999999995</v>
      </c>
      <c r="AM28" s="11">
        <v>0</v>
      </c>
      <c r="AN28" s="11">
        <v>0</v>
      </c>
      <c r="AO28" s="15">
        <v>18.118105999999997</v>
      </c>
    </row>
    <row r="29" spans="1:41" x14ac:dyDescent="0.25">
      <c r="A29" s="8" t="s">
        <v>1228</v>
      </c>
      <c r="B29" s="11">
        <v>0</v>
      </c>
      <c r="C29" s="11">
        <v>1.63</v>
      </c>
      <c r="D29" s="11">
        <v>2.6812499999999999</v>
      </c>
      <c r="E29" s="11">
        <v>1.8599999999999901</v>
      </c>
      <c r="F29" s="11">
        <v>2.5</v>
      </c>
      <c r="G29" s="11">
        <v>2.5</v>
      </c>
      <c r="H29" s="11">
        <v>2.085</v>
      </c>
      <c r="I29" s="11">
        <v>2.1374499999999999</v>
      </c>
      <c r="J29" s="11">
        <v>2.413125</v>
      </c>
      <c r="K29" s="11">
        <v>1.8320999999999901</v>
      </c>
      <c r="L29" s="11">
        <v>4.2650499999999996</v>
      </c>
      <c r="M29" s="11">
        <v>1.63</v>
      </c>
      <c r="N29" s="11">
        <v>1.6112249999999999</v>
      </c>
      <c r="O29" s="11">
        <v>2.5</v>
      </c>
      <c r="P29" s="11">
        <v>1.63</v>
      </c>
      <c r="Q29" s="11">
        <v>1.63</v>
      </c>
      <c r="R29" s="11">
        <v>4.17</v>
      </c>
      <c r="S29" s="11">
        <v>1.8119499999999999</v>
      </c>
      <c r="T29" s="11">
        <v>1.8599999999999901</v>
      </c>
      <c r="U29" s="11">
        <v>1.8320999999999901</v>
      </c>
      <c r="V29" s="11">
        <v>1.1098889999999999</v>
      </c>
      <c r="W29" s="11">
        <v>4.2650499999999996</v>
      </c>
      <c r="X29" s="11">
        <v>3.2633999999999999</v>
      </c>
      <c r="Y29" s="11">
        <v>1.60554999999999</v>
      </c>
      <c r="Z29" s="11">
        <v>1.8228</v>
      </c>
      <c r="AA29" s="11">
        <v>2.1374499999999999</v>
      </c>
      <c r="AB29" s="11">
        <v>2.5</v>
      </c>
      <c r="AC29" s="11">
        <v>2.99</v>
      </c>
      <c r="AD29" s="11">
        <v>1.60554999999999</v>
      </c>
      <c r="AE29" s="11">
        <v>3.0387499999999998</v>
      </c>
      <c r="AF29" s="11">
        <v>2.5</v>
      </c>
      <c r="AG29" s="11">
        <v>3.2150249999999998</v>
      </c>
      <c r="AH29" s="11">
        <v>1.8599999999999901</v>
      </c>
      <c r="AI29" s="11">
        <v>1.3810499999999899</v>
      </c>
      <c r="AJ29" s="11">
        <v>2.1374499999999999</v>
      </c>
      <c r="AK29" s="11">
        <v>1.8320999999999901</v>
      </c>
      <c r="AL29" s="11">
        <v>1.617775</v>
      </c>
      <c r="AM29" s="11">
        <v>4.17</v>
      </c>
      <c r="AN29" s="11">
        <v>1.63</v>
      </c>
      <c r="AO29" s="15">
        <v>87.261088999999899</v>
      </c>
    </row>
    <row r="30" spans="1:41" x14ac:dyDescent="0.25">
      <c r="A30" s="8" t="s">
        <v>1236</v>
      </c>
      <c r="B30" s="11">
        <v>0</v>
      </c>
      <c r="C30" s="11">
        <v>0</v>
      </c>
      <c r="D30" s="11">
        <v>0</v>
      </c>
      <c r="E30" s="11">
        <v>0</v>
      </c>
      <c r="F30" s="11">
        <v>1.25</v>
      </c>
      <c r="G30" s="11">
        <v>0</v>
      </c>
      <c r="H30" s="11">
        <v>2.085</v>
      </c>
      <c r="I30" s="11">
        <v>0</v>
      </c>
      <c r="J30" s="11">
        <v>0</v>
      </c>
      <c r="K30" s="11">
        <v>0</v>
      </c>
      <c r="L30" s="11">
        <v>0</v>
      </c>
      <c r="M30" s="11">
        <v>0.54327899999999996</v>
      </c>
      <c r="N30" s="11">
        <v>0</v>
      </c>
      <c r="O30" s="11">
        <v>1.25</v>
      </c>
      <c r="P30" s="11">
        <v>0</v>
      </c>
      <c r="Q30" s="11">
        <v>0</v>
      </c>
      <c r="R30" s="11">
        <v>0</v>
      </c>
      <c r="S30" s="11">
        <v>0</v>
      </c>
      <c r="T30" s="11">
        <v>0</v>
      </c>
      <c r="U30" s="11">
        <v>0</v>
      </c>
      <c r="V30" s="11">
        <v>1.1098889999999999</v>
      </c>
      <c r="W30" s="11">
        <v>0</v>
      </c>
      <c r="X30" s="11">
        <v>0.99900000000000011</v>
      </c>
      <c r="Y30" s="11">
        <v>0</v>
      </c>
      <c r="Z30" s="11">
        <v>1.085</v>
      </c>
      <c r="AA30" s="11">
        <v>0</v>
      </c>
      <c r="AB30" s="11">
        <v>1.25</v>
      </c>
      <c r="AC30" s="11">
        <v>0</v>
      </c>
      <c r="AD30" s="11">
        <v>0</v>
      </c>
      <c r="AE30" s="11">
        <v>0</v>
      </c>
      <c r="AF30" s="11">
        <v>0</v>
      </c>
      <c r="AG30" s="11">
        <v>0</v>
      </c>
      <c r="AH30" s="11">
        <v>0</v>
      </c>
      <c r="AI30" s="11">
        <v>0</v>
      </c>
      <c r="AJ30" s="11">
        <v>0</v>
      </c>
      <c r="AK30" s="11">
        <v>0</v>
      </c>
      <c r="AL30" s="11">
        <v>0</v>
      </c>
      <c r="AM30" s="11">
        <v>0.463287</v>
      </c>
      <c r="AN30" s="11">
        <v>0</v>
      </c>
      <c r="AO30" s="15">
        <v>10.035455000000001</v>
      </c>
    </row>
    <row r="31" spans="1:41" x14ac:dyDescent="0.25">
      <c r="A31" s="8" t="s">
        <v>1297</v>
      </c>
      <c r="B31" s="11">
        <v>0</v>
      </c>
      <c r="C31" s="11">
        <v>1.63</v>
      </c>
      <c r="D31" s="11">
        <v>3.25</v>
      </c>
      <c r="E31" s="11">
        <v>1.8599999999999901</v>
      </c>
      <c r="F31" s="11">
        <v>1.25</v>
      </c>
      <c r="G31" s="11">
        <v>1.25</v>
      </c>
      <c r="H31" s="11">
        <v>2.085</v>
      </c>
      <c r="I31" s="11">
        <v>0</v>
      </c>
      <c r="J31" s="11">
        <v>0</v>
      </c>
      <c r="K31" s="11">
        <v>1.8599999999999901</v>
      </c>
      <c r="L31" s="11">
        <v>0</v>
      </c>
      <c r="M31" s="11">
        <v>1.63</v>
      </c>
      <c r="N31" s="11">
        <v>1.085</v>
      </c>
      <c r="O31" s="11">
        <v>1.2923728813559301</v>
      </c>
      <c r="P31" s="11">
        <v>1.63</v>
      </c>
      <c r="Q31" s="11">
        <v>0.54327899999999996</v>
      </c>
      <c r="R31" s="11">
        <v>2.085</v>
      </c>
      <c r="S31" s="11">
        <v>0</v>
      </c>
      <c r="T31" s="11">
        <v>0.61993799999999899</v>
      </c>
      <c r="U31" s="11">
        <v>1.8599999999999901</v>
      </c>
      <c r="V31" s="11">
        <v>1.1098889999999999</v>
      </c>
      <c r="W31" s="11">
        <v>0</v>
      </c>
      <c r="X31" s="11">
        <v>0.99900000000000011</v>
      </c>
      <c r="Y31" s="11">
        <v>1.63</v>
      </c>
      <c r="Z31" s="11">
        <v>0</v>
      </c>
      <c r="AA31" s="11">
        <v>1.085</v>
      </c>
      <c r="AB31" s="11">
        <v>2.5</v>
      </c>
      <c r="AC31" s="11">
        <v>3.25</v>
      </c>
      <c r="AD31" s="11">
        <v>0</v>
      </c>
      <c r="AE31" s="11">
        <v>3.25</v>
      </c>
      <c r="AF31" s="11">
        <v>1.25</v>
      </c>
      <c r="AG31" s="11">
        <v>0</v>
      </c>
      <c r="AH31" s="11">
        <v>1.8599999999999901</v>
      </c>
      <c r="AI31" s="11">
        <v>0</v>
      </c>
      <c r="AJ31" s="11">
        <v>1.085</v>
      </c>
      <c r="AK31" s="11">
        <v>0</v>
      </c>
      <c r="AL31" s="11">
        <v>1.63</v>
      </c>
      <c r="AM31" s="11">
        <v>0.69493050000000001</v>
      </c>
      <c r="AN31" s="11">
        <v>1.63</v>
      </c>
      <c r="AO31" s="15">
        <v>45.90440938135589</v>
      </c>
    </row>
    <row r="32" spans="1:41" x14ac:dyDescent="0.25">
      <c r="A32" s="8" t="s">
        <v>1343</v>
      </c>
      <c r="B32" s="11">
        <v>1.1098889999999999</v>
      </c>
      <c r="C32" s="11">
        <v>1.63</v>
      </c>
      <c r="D32" s="11">
        <v>3.25</v>
      </c>
      <c r="E32" s="11">
        <v>1.8599999999999901</v>
      </c>
      <c r="F32" s="11">
        <v>1.25</v>
      </c>
      <c r="G32" s="11">
        <v>1.25</v>
      </c>
      <c r="H32" s="11">
        <v>0</v>
      </c>
      <c r="I32" s="11">
        <v>0</v>
      </c>
      <c r="J32" s="11">
        <v>0</v>
      </c>
      <c r="K32" s="11">
        <v>1.8599999999999901</v>
      </c>
      <c r="L32" s="11">
        <v>0</v>
      </c>
      <c r="M32" s="11">
        <v>1.63</v>
      </c>
      <c r="N32" s="11">
        <v>0</v>
      </c>
      <c r="O32" s="11">
        <v>1.2923728813559301</v>
      </c>
      <c r="P32" s="11">
        <v>1.63</v>
      </c>
      <c r="Q32" s="11">
        <v>0</v>
      </c>
      <c r="R32" s="11">
        <v>2.085</v>
      </c>
      <c r="S32" s="11">
        <v>1.085</v>
      </c>
      <c r="T32" s="11">
        <v>0</v>
      </c>
      <c r="U32" s="11">
        <v>1.8599999999999901</v>
      </c>
      <c r="V32" s="11">
        <v>1.1098889999999999</v>
      </c>
      <c r="W32" s="11">
        <v>0</v>
      </c>
      <c r="X32" s="11">
        <v>0.99900000000000011</v>
      </c>
      <c r="Y32" s="11">
        <v>1.63</v>
      </c>
      <c r="Z32" s="11">
        <v>0</v>
      </c>
      <c r="AA32" s="11">
        <v>0</v>
      </c>
      <c r="AB32" s="11">
        <v>2.5</v>
      </c>
      <c r="AC32" s="11">
        <v>3.25</v>
      </c>
      <c r="AD32" s="11">
        <v>0</v>
      </c>
      <c r="AE32" s="11">
        <v>3.25</v>
      </c>
      <c r="AF32" s="11">
        <v>1.25</v>
      </c>
      <c r="AG32" s="11">
        <v>0.72159449999999903</v>
      </c>
      <c r="AH32" s="11">
        <v>1.8599999999999901</v>
      </c>
      <c r="AI32" s="11">
        <v>0</v>
      </c>
      <c r="AJ32" s="11">
        <v>1.085</v>
      </c>
      <c r="AK32" s="11">
        <v>0.309968999999999</v>
      </c>
      <c r="AL32" s="11">
        <v>1.63</v>
      </c>
      <c r="AM32" s="11">
        <v>0.69493050000000001</v>
      </c>
      <c r="AN32" s="11">
        <v>1.63</v>
      </c>
      <c r="AO32" s="15">
        <v>43.712644881355899</v>
      </c>
    </row>
    <row r="33" spans="1:41" x14ac:dyDescent="0.25">
      <c r="A33" s="8" t="s">
        <v>1398</v>
      </c>
      <c r="B33" s="11">
        <v>2.2197779999999998</v>
      </c>
      <c r="C33" s="11">
        <v>1.5894437592867701</v>
      </c>
      <c r="D33" s="11">
        <v>3.2337500000000001</v>
      </c>
      <c r="E33" s="11">
        <v>1.8599999999999901</v>
      </c>
      <c r="F33" s="11">
        <v>1.25</v>
      </c>
      <c r="G33" s="11">
        <v>2.5</v>
      </c>
      <c r="H33" s="11">
        <v>2.085</v>
      </c>
      <c r="I33" s="11">
        <v>2.0615000000000001</v>
      </c>
      <c r="J33" s="11">
        <v>0</v>
      </c>
      <c r="K33" s="11">
        <v>0</v>
      </c>
      <c r="L33" s="11">
        <v>3.13565498154981</v>
      </c>
      <c r="M33" s="11">
        <v>1.63</v>
      </c>
      <c r="N33" s="11">
        <v>1.57144833948339</v>
      </c>
      <c r="O33" s="11">
        <v>0</v>
      </c>
      <c r="P33" s="11">
        <v>1.63</v>
      </c>
      <c r="Q33" s="11">
        <v>1.5403499999999899</v>
      </c>
      <c r="R33" s="11">
        <v>0</v>
      </c>
      <c r="S33" s="11">
        <v>2.1591499999999999</v>
      </c>
      <c r="T33" s="11">
        <v>1.8599999999999901</v>
      </c>
      <c r="U33" s="11">
        <v>1.77629999999999</v>
      </c>
      <c r="V33" s="11">
        <v>1.1098889999999999</v>
      </c>
      <c r="W33" s="11">
        <v>2.165</v>
      </c>
      <c r="X33" s="11">
        <v>2.3643000000000001</v>
      </c>
      <c r="Y33" s="11">
        <v>1.60554999999999</v>
      </c>
      <c r="Z33" s="11">
        <v>2.0723500000000001</v>
      </c>
      <c r="AA33" s="11">
        <v>2.1482999999999999</v>
      </c>
      <c r="AB33" s="11">
        <v>2.5</v>
      </c>
      <c r="AC33" s="11">
        <v>3.2174999999999998</v>
      </c>
      <c r="AD33" s="11">
        <v>1.5892499999999901</v>
      </c>
      <c r="AE33" s="11">
        <v>3.25</v>
      </c>
      <c r="AF33" s="11">
        <v>2.5</v>
      </c>
      <c r="AG33" s="11">
        <v>4.1792543343653197</v>
      </c>
      <c r="AH33" s="11">
        <v>0.92999999999999905</v>
      </c>
      <c r="AI33" s="11">
        <v>1.3515885608856</v>
      </c>
      <c r="AJ33" s="11">
        <v>1.085</v>
      </c>
      <c r="AK33" s="11">
        <v>1.8599999999999901</v>
      </c>
      <c r="AL33" s="11">
        <v>1.5973999999999999</v>
      </c>
      <c r="AM33" s="11">
        <v>1.39</v>
      </c>
      <c r="AN33" s="11">
        <v>1.63</v>
      </c>
      <c r="AO33" s="15">
        <v>70.6477569755708</v>
      </c>
    </row>
    <row r="34" spans="1:41" x14ac:dyDescent="0.25">
      <c r="A34" s="8" t="s">
        <v>1440</v>
      </c>
      <c r="B34" s="11">
        <v>0</v>
      </c>
      <c r="C34" s="11">
        <v>0</v>
      </c>
      <c r="D34" s="11">
        <v>0</v>
      </c>
      <c r="E34" s="11">
        <v>0</v>
      </c>
      <c r="F34" s="11">
        <v>1.25</v>
      </c>
      <c r="G34" s="11">
        <v>1.25</v>
      </c>
      <c r="H34" s="11">
        <v>0</v>
      </c>
      <c r="I34" s="11">
        <v>0</v>
      </c>
      <c r="J34" s="11">
        <v>0</v>
      </c>
      <c r="K34" s="11">
        <v>0</v>
      </c>
      <c r="L34" s="11">
        <v>0</v>
      </c>
      <c r="M34" s="11">
        <v>0</v>
      </c>
      <c r="N34" s="11">
        <v>0</v>
      </c>
      <c r="O34" s="11">
        <v>0</v>
      </c>
      <c r="P34" s="11">
        <v>0</v>
      </c>
      <c r="Q34" s="11">
        <v>0</v>
      </c>
      <c r="R34" s="11">
        <v>0</v>
      </c>
      <c r="S34" s="11">
        <v>0</v>
      </c>
      <c r="T34" s="11">
        <v>0</v>
      </c>
      <c r="U34" s="11">
        <v>0</v>
      </c>
      <c r="V34" s="11">
        <v>1.1098889999999999</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5">
        <v>3.6098889999999999</v>
      </c>
    </row>
    <row r="35" spans="1:41" x14ac:dyDescent="0.25">
      <c r="A35" s="8" t="s">
        <v>572</v>
      </c>
      <c r="B35" s="11">
        <v>0</v>
      </c>
      <c r="C35" s="11">
        <v>0</v>
      </c>
      <c r="D35" s="11">
        <v>0</v>
      </c>
      <c r="E35" s="11">
        <v>0</v>
      </c>
      <c r="F35" s="11">
        <v>0</v>
      </c>
      <c r="G35" s="11">
        <v>1.25</v>
      </c>
      <c r="H35" s="11">
        <v>0</v>
      </c>
      <c r="I35" s="11">
        <v>0</v>
      </c>
      <c r="J35" s="11">
        <v>0</v>
      </c>
      <c r="K35" s="11">
        <v>0</v>
      </c>
      <c r="L35" s="11">
        <v>0</v>
      </c>
      <c r="M35" s="11">
        <v>0</v>
      </c>
      <c r="N35" s="11">
        <v>0</v>
      </c>
      <c r="O35" s="11">
        <v>0</v>
      </c>
      <c r="P35" s="11">
        <v>0</v>
      </c>
      <c r="Q35" s="11">
        <v>0</v>
      </c>
      <c r="R35" s="11">
        <v>0</v>
      </c>
      <c r="S35" s="11">
        <v>0</v>
      </c>
      <c r="T35" s="11">
        <v>0</v>
      </c>
      <c r="U35" s="11">
        <v>0</v>
      </c>
      <c r="V35" s="11">
        <v>2.2197779999999998</v>
      </c>
      <c r="W35" s="11">
        <v>0</v>
      </c>
      <c r="X35" s="11">
        <v>0</v>
      </c>
      <c r="Y35" s="11">
        <v>0</v>
      </c>
      <c r="Z35" s="11">
        <v>0</v>
      </c>
      <c r="AA35" s="11">
        <v>0</v>
      </c>
      <c r="AB35" s="11">
        <v>0</v>
      </c>
      <c r="AC35" s="11">
        <v>0</v>
      </c>
      <c r="AD35" s="11">
        <v>0</v>
      </c>
      <c r="AE35" s="11">
        <v>0</v>
      </c>
      <c r="AF35" s="11">
        <v>1.25</v>
      </c>
      <c r="AG35" s="11">
        <v>0</v>
      </c>
      <c r="AH35" s="11">
        <v>0</v>
      </c>
      <c r="AI35" s="11">
        <v>0</v>
      </c>
      <c r="AJ35" s="11">
        <v>0</v>
      </c>
      <c r="AK35" s="11">
        <v>0</v>
      </c>
      <c r="AL35" s="11">
        <v>0</v>
      </c>
      <c r="AM35" s="11">
        <v>0</v>
      </c>
      <c r="AN35" s="11">
        <v>0</v>
      </c>
      <c r="AO35" s="15">
        <v>4.7197779999999998</v>
      </c>
    </row>
    <row r="36" spans="1:41" x14ac:dyDescent="0.25">
      <c r="A36" s="8" t="s">
        <v>1322</v>
      </c>
      <c r="B36" s="11">
        <v>1.1098889999999999</v>
      </c>
      <c r="C36" s="11">
        <v>1.5693748773307099</v>
      </c>
      <c r="D36" s="11">
        <v>3.1037499999999998</v>
      </c>
      <c r="E36" s="11">
        <v>0.61993799999999899</v>
      </c>
      <c r="F36" s="11">
        <v>2.5</v>
      </c>
      <c r="G36" s="11">
        <v>2.5</v>
      </c>
      <c r="H36" s="11">
        <v>2.085</v>
      </c>
      <c r="I36" s="11">
        <v>1.085</v>
      </c>
      <c r="J36" s="11">
        <v>0</v>
      </c>
      <c r="K36" s="11">
        <v>1.8599999999999901</v>
      </c>
      <c r="L36" s="11">
        <v>3.2475000000000001</v>
      </c>
      <c r="M36" s="11">
        <v>1.63</v>
      </c>
      <c r="N36" s="11">
        <v>1.085</v>
      </c>
      <c r="O36" s="11">
        <v>1.25</v>
      </c>
      <c r="P36" s="11">
        <v>1.63</v>
      </c>
      <c r="Q36" s="11">
        <v>1.62184999999999</v>
      </c>
      <c r="R36" s="11">
        <v>0</v>
      </c>
      <c r="S36" s="11">
        <v>0</v>
      </c>
      <c r="T36" s="11">
        <v>1.8599999999999901</v>
      </c>
      <c r="U36" s="11">
        <v>1.8599999999999901</v>
      </c>
      <c r="V36" s="11">
        <v>1.1098889999999999</v>
      </c>
      <c r="W36" s="11">
        <v>0</v>
      </c>
      <c r="X36" s="11">
        <v>2.1644999999999999</v>
      </c>
      <c r="Y36" s="11">
        <v>1.62184999999999</v>
      </c>
      <c r="Z36" s="11">
        <v>1.085</v>
      </c>
      <c r="AA36" s="11">
        <v>1.085</v>
      </c>
      <c r="AB36" s="11">
        <v>2.5</v>
      </c>
      <c r="AC36" s="11">
        <v>1.0832249999999899</v>
      </c>
      <c r="AD36" s="11">
        <v>1.1940577411167499</v>
      </c>
      <c r="AE36" s="11">
        <v>3.2337500000000001</v>
      </c>
      <c r="AF36" s="11">
        <v>2.5</v>
      </c>
      <c r="AG36" s="11">
        <v>0</v>
      </c>
      <c r="AH36" s="11">
        <v>1.8599999999999901</v>
      </c>
      <c r="AI36" s="11">
        <v>0.61993799999999899</v>
      </c>
      <c r="AJ36" s="11">
        <v>1.085</v>
      </c>
      <c r="AK36" s="11">
        <v>1.8599999999999901</v>
      </c>
      <c r="AL36" s="11">
        <v>1.63</v>
      </c>
      <c r="AM36" s="11">
        <v>0.2316435</v>
      </c>
      <c r="AN36" s="11">
        <v>1.63</v>
      </c>
      <c r="AO36" s="15">
        <v>57.111155118447378</v>
      </c>
    </row>
    <row r="37" spans="1:41" x14ac:dyDescent="0.25">
      <c r="A37" s="8" t="s">
        <v>613</v>
      </c>
      <c r="B37" s="11">
        <v>2.2197779999999998</v>
      </c>
      <c r="C37" s="11">
        <v>0.81499999999999995</v>
      </c>
      <c r="D37" s="11">
        <v>1.625</v>
      </c>
      <c r="E37" s="11">
        <v>0.92999999999999905</v>
      </c>
      <c r="F37" s="11">
        <v>1.25</v>
      </c>
      <c r="G37" s="11">
        <v>1.25</v>
      </c>
      <c r="H37" s="11">
        <v>2.085</v>
      </c>
      <c r="I37" s="11">
        <v>1.085</v>
      </c>
      <c r="J37" s="11">
        <v>0</v>
      </c>
      <c r="K37" s="11">
        <v>0.309968999999999</v>
      </c>
      <c r="L37" s="11">
        <v>2.165</v>
      </c>
      <c r="M37" s="11">
        <v>0.54327899999999996</v>
      </c>
      <c r="N37" s="11">
        <v>0</v>
      </c>
      <c r="O37" s="11">
        <v>1.25</v>
      </c>
      <c r="P37" s="11">
        <v>0.81499999999999995</v>
      </c>
      <c r="Q37" s="11">
        <v>0.81499999999999995</v>
      </c>
      <c r="R37" s="11">
        <v>0.2316435</v>
      </c>
      <c r="S37" s="11">
        <v>1.085</v>
      </c>
      <c r="T37" s="11">
        <v>0.92999999999999905</v>
      </c>
      <c r="U37" s="11">
        <v>0</v>
      </c>
      <c r="V37" s="11">
        <v>1.1098889999999999</v>
      </c>
      <c r="W37" s="11">
        <v>2.165</v>
      </c>
      <c r="X37" s="11">
        <v>0</v>
      </c>
      <c r="Y37" s="11">
        <v>0.81499999999999995</v>
      </c>
      <c r="Z37" s="11">
        <v>1.085</v>
      </c>
      <c r="AA37" s="11">
        <v>1.085</v>
      </c>
      <c r="AB37" s="11">
        <v>1.25</v>
      </c>
      <c r="AC37" s="11">
        <v>0.54161249999999905</v>
      </c>
      <c r="AD37" s="11">
        <v>0.27163949999999998</v>
      </c>
      <c r="AE37" s="11">
        <v>0.54161249999999905</v>
      </c>
      <c r="AF37" s="11">
        <v>1.25</v>
      </c>
      <c r="AG37" s="11">
        <v>0.72159449999999903</v>
      </c>
      <c r="AH37" s="11">
        <v>0.61993799999999899</v>
      </c>
      <c r="AI37" s="11">
        <v>0</v>
      </c>
      <c r="AJ37" s="11">
        <v>0</v>
      </c>
      <c r="AK37" s="11">
        <v>0</v>
      </c>
      <c r="AL37" s="11">
        <v>0.27163949999999998</v>
      </c>
      <c r="AM37" s="11">
        <v>0.69493050000000001</v>
      </c>
      <c r="AN37" s="11">
        <v>0</v>
      </c>
      <c r="AO37" s="15">
        <v>31.827525499999997</v>
      </c>
    </row>
    <row r="38" spans="1:41" x14ac:dyDescent="0.25">
      <c r="A38" s="8" t="s">
        <v>1604</v>
      </c>
      <c r="B38" s="11">
        <v>0</v>
      </c>
      <c r="C38" s="11">
        <v>0</v>
      </c>
      <c r="D38" s="11">
        <v>0</v>
      </c>
      <c r="E38" s="11">
        <v>0</v>
      </c>
      <c r="F38" s="11">
        <v>1.25</v>
      </c>
      <c r="G38" s="11">
        <v>2.5</v>
      </c>
      <c r="H38" s="11">
        <v>2.085</v>
      </c>
      <c r="I38" s="11">
        <v>0</v>
      </c>
      <c r="J38" s="11">
        <v>0</v>
      </c>
      <c r="K38" s="11">
        <v>0</v>
      </c>
      <c r="L38" s="11">
        <v>0</v>
      </c>
      <c r="M38" s="11">
        <v>0.54327899999999996</v>
      </c>
      <c r="N38" s="11">
        <v>1.085</v>
      </c>
      <c r="O38" s="11">
        <v>2.5</v>
      </c>
      <c r="P38" s="11">
        <v>0</v>
      </c>
      <c r="Q38" s="11">
        <v>0.54327899999999996</v>
      </c>
      <c r="R38" s="11">
        <v>2.78</v>
      </c>
      <c r="S38" s="11">
        <v>1.085</v>
      </c>
      <c r="T38" s="11">
        <v>0</v>
      </c>
      <c r="U38" s="11">
        <v>0.309968999999999</v>
      </c>
      <c r="V38" s="11">
        <v>3.33</v>
      </c>
      <c r="W38" s="11">
        <v>0</v>
      </c>
      <c r="X38" s="11">
        <v>1.9646999999999999</v>
      </c>
      <c r="Y38" s="11">
        <v>0</v>
      </c>
      <c r="Z38" s="11">
        <v>0</v>
      </c>
      <c r="AA38" s="11">
        <v>0</v>
      </c>
      <c r="AB38" s="11">
        <v>1.25</v>
      </c>
      <c r="AC38" s="11">
        <v>0</v>
      </c>
      <c r="AD38" s="11">
        <v>0</v>
      </c>
      <c r="AE38" s="11">
        <v>0</v>
      </c>
      <c r="AF38" s="11">
        <v>1.25</v>
      </c>
      <c r="AG38" s="11">
        <v>0</v>
      </c>
      <c r="AH38" s="11">
        <v>0</v>
      </c>
      <c r="AI38" s="11">
        <v>0</v>
      </c>
      <c r="AJ38" s="11">
        <v>1.085</v>
      </c>
      <c r="AK38" s="11">
        <v>0.309968999999999</v>
      </c>
      <c r="AL38" s="11">
        <v>0</v>
      </c>
      <c r="AM38" s="11">
        <v>2.78</v>
      </c>
      <c r="AN38" s="11">
        <v>0</v>
      </c>
      <c r="AO38" s="15">
        <v>26.651196000000002</v>
      </c>
    </row>
    <row r="39" spans="1:41" x14ac:dyDescent="0.25">
      <c r="A39" s="8" t="s">
        <v>1645</v>
      </c>
      <c r="B39" s="11">
        <v>0</v>
      </c>
      <c r="C39" s="11">
        <v>0</v>
      </c>
      <c r="D39" s="11">
        <v>0</v>
      </c>
      <c r="E39" s="11">
        <v>0</v>
      </c>
      <c r="F39" s="11">
        <v>1.25</v>
      </c>
      <c r="G39" s="11">
        <v>0</v>
      </c>
      <c r="H39" s="11">
        <v>0</v>
      </c>
      <c r="I39" s="11">
        <v>0</v>
      </c>
      <c r="J39" s="11">
        <v>0</v>
      </c>
      <c r="K39" s="11">
        <v>0.61993799999999899</v>
      </c>
      <c r="L39" s="11">
        <v>0</v>
      </c>
      <c r="M39" s="11">
        <v>0.54327899999999996</v>
      </c>
      <c r="N39" s="11">
        <v>0</v>
      </c>
      <c r="O39" s="11">
        <v>0</v>
      </c>
      <c r="P39" s="11">
        <v>0</v>
      </c>
      <c r="Q39" s="11">
        <v>0.54327899999999996</v>
      </c>
      <c r="R39" s="11">
        <v>0</v>
      </c>
      <c r="S39" s="11">
        <v>0</v>
      </c>
      <c r="T39" s="11">
        <v>0.61993799999999899</v>
      </c>
      <c r="U39" s="11">
        <v>0</v>
      </c>
      <c r="V39" s="11">
        <v>1.1098889999999999</v>
      </c>
      <c r="W39" s="11">
        <v>0</v>
      </c>
      <c r="X39" s="11">
        <v>0</v>
      </c>
      <c r="Y39" s="11">
        <v>0.54327899999999996</v>
      </c>
      <c r="Z39" s="11">
        <v>0</v>
      </c>
      <c r="AA39" s="11">
        <v>0</v>
      </c>
      <c r="AB39" s="11">
        <v>1.25</v>
      </c>
      <c r="AC39" s="11">
        <v>1.0832249999999899</v>
      </c>
      <c r="AD39" s="11">
        <v>0</v>
      </c>
      <c r="AE39" s="11">
        <v>0</v>
      </c>
      <c r="AF39" s="11">
        <v>1.25</v>
      </c>
      <c r="AG39" s="11">
        <v>0</v>
      </c>
      <c r="AH39" s="11">
        <v>0.61993799999999899</v>
      </c>
      <c r="AI39" s="11">
        <v>0</v>
      </c>
      <c r="AJ39" s="11">
        <v>0</v>
      </c>
      <c r="AK39" s="11">
        <v>0</v>
      </c>
      <c r="AL39" s="11">
        <v>0.54327899999999996</v>
      </c>
      <c r="AM39" s="11">
        <v>0</v>
      </c>
      <c r="AN39" s="11">
        <v>0</v>
      </c>
      <c r="AO39" s="15">
        <v>9.9760439999999875</v>
      </c>
    </row>
    <row r="40" spans="1:41" x14ac:dyDescent="0.25">
      <c r="A40" s="8" t="s">
        <v>653</v>
      </c>
      <c r="B40" s="11">
        <v>1.1098889999999999</v>
      </c>
      <c r="C40" s="11">
        <v>0.54327899999999996</v>
      </c>
      <c r="D40" s="11">
        <v>0</v>
      </c>
      <c r="E40" s="11">
        <v>0.61993799999999899</v>
      </c>
      <c r="F40" s="11">
        <v>1.25</v>
      </c>
      <c r="G40" s="11">
        <v>1.25</v>
      </c>
      <c r="H40" s="11">
        <v>2.085</v>
      </c>
      <c r="I40" s="11">
        <v>0</v>
      </c>
      <c r="J40" s="11">
        <v>0</v>
      </c>
      <c r="K40" s="11">
        <v>0.61993799999999899</v>
      </c>
      <c r="L40" s="11">
        <v>0</v>
      </c>
      <c r="M40" s="11">
        <v>0.54327899999999996</v>
      </c>
      <c r="N40" s="11">
        <v>0</v>
      </c>
      <c r="O40" s="11">
        <v>0</v>
      </c>
      <c r="P40" s="11">
        <v>0.54327899999999996</v>
      </c>
      <c r="Q40" s="11">
        <v>0.54327899999999996</v>
      </c>
      <c r="R40" s="11">
        <v>0</v>
      </c>
      <c r="S40" s="11">
        <v>1.085</v>
      </c>
      <c r="T40" s="11">
        <v>0.61993799999999899</v>
      </c>
      <c r="U40" s="11">
        <v>0.61993799999999899</v>
      </c>
      <c r="V40" s="11">
        <v>2.2197779999999998</v>
      </c>
      <c r="W40" s="11">
        <v>0</v>
      </c>
      <c r="X40" s="11">
        <v>0</v>
      </c>
      <c r="Y40" s="11">
        <v>0.54327899999999996</v>
      </c>
      <c r="Z40" s="11">
        <v>0</v>
      </c>
      <c r="AA40" s="11">
        <v>1.085</v>
      </c>
      <c r="AB40" s="11">
        <v>1.25</v>
      </c>
      <c r="AC40" s="11">
        <v>1.0832249999999899</v>
      </c>
      <c r="AD40" s="11">
        <v>0.54327899999999996</v>
      </c>
      <c r="AE40" s="11">
        <v>0</v>
      </c>
      <c r="AF40" s="11">
        <v>1.25</v>
      </c>
      <c r="AG40" s="11">
        <v>0</v>
      </c>
      <c r="AH40" s="11">
        <v>0.61993799999999899</v>
      </c>
      <c r="AI40" s="11">
        <v>0.61993799999999899</v>
      </c>
      <c r="AJ40" s="11">
        <v>1.085</v>
      </c>
      <c r="AK40" s="11">
        <v>0</v>
      </c>
      <c r="AL40" s="11">
        <v>0.54327899999999996</v>
      </c>
      <c r="AM40" s="11">
        <v>0.69493050000000001</v>
      </c>
      <c r="AN40" s="11">
        <v>0.54327899999999996</v>
      </c>
      <c r="AO40" s="15">
        <v>23.513682499999977</v>
      </c>
    </row>
    <row r="41" spans="1:41" x14ac:dyDescent="0.25">
      <c r="A41" s="8" t="s">
        <v>696</v>
      </c>
      <c r="B41" s="11">
        <v>1.1098889999999999</v>
      </c>
      <c r="C41" s="11">
        <v>0</v>
      </c>
      <c r="D41" s="11">
        <v>0</v>
      </c>
      <c r="E41" s="11">
        <v>0.61993799999999899</v>
      </c>
      <c r="F41" s="11">
        <v>1.25</v>
      </c>
      <c r="G41" s="11">
        <v>1.25</v>
      </c>
      <c r="H41" s="11">
        <v>2.085</v>
      </c>
      <c r="I41" s="11">
        <v>0</v>
      </c>
      <c r="J41" s="11">
        <v>0</v>
      </c>
      <c r="K41" s="11">
        <v>0</v>
      </c>
      <c r="L41" s="11">
        <v>0</v>
      </c>
      <c r="M41" s="11">
        <v>0</v>
      </c>
      <c r="N41" s="11">
        <v>0</v>
      </c>
      <c r="O41" s="11">
        <v>1.25</v>
      </c>
      <c r="P41" s="11">
        <v>0</v>
      </c>
      <c r="Q41" s="11">
        <v>0.54327899999999996</v>
      </c>
      <c r="R41" s="11">
        <v>0</v>
      </c>
      <c r="S41" s="11">
        <v>0</v>
      </c>
      <c r="T41" s="11">
        <v>0.61993799999999899</v>
      </c>
      <c r="U41" s="11">
        <v>0.61993799999999899</v>
      </c>
      <c r="V41" s="11">
        <v>2.2197779999999998</v>
      </c>
      <c r="W41" s="11">
        <v>0</v>
      </c>
      <c r="X41" s="11">
        <v>0</v>
      </c>
      <c r="Y41" s="11">
        <v>0.54327899999999996</v>
      </c>
      <c r="Z41" s="11">
        <v>0</v>
      </c>
      <c r="AA41" s="11">
        <v>0</v>
      </c>
      <c r="AB41" s="11">
        <v>1.25</v>
      </c>
      <c r="AC41" s="11">
        <v>1.0832249999999899</v>
      </c>
      <c r="AD41" s="11">
        <v>0</v>
      </c>
      <c r="AE41" s="11">
        <v>0</v>
      </c>
      <c r="AF41" s="11">
        <v>1.25</v>
      </c>
      <c r="AG41" s="11">
        <v>0</v>
      </c>
      <c r="AH41" s="11">
        <v>0.61993799999999899</v>
      </c>
      <c r="AI41" s="11">
        <v>0.309968999999999</v>
      </c>
      <c r="AJ41" s="11">
        <v>0</v>
      </c>
      <c r="AK41" s="11">
        <v>0</v>
      </c>
      <c r="AL41" s="11">
        <v>0.54327899999999996</v>
      </c>
      <c r="AM41" s="11">
        <v>0</v>
      </c>
      <c r="AN41" s="11">
        <v>0</v>
      </c>
      <c r="AO41" s="15">
        <v>17.167449999999981</v>
      </c>
    </row>
    <row r="42" spans="1:41" x14ac:dyDescent="0.25">
      <c r="A42" s="8" t="s">
        <v>737</v>
      </c>
      <c r="B42" s="11">
        <v>2.2197779999999998</v>
      </c>
      <c r="C42" s="11">
        <v>0</v>
      </c>
      <c r="D42" s="11">
        <v>0</v>
      </c>
      <c r="E42" s="11">
        <v>0</v>
      </c>
      <c r="F42" s="11">
        <v>1.25</v>
      </c>
      <c r="G42" s="11">
        <v>1.25</v>
      </c>
      <c r="H42" s="11">
        <v>2.085</v>
      </c>
      <c r="I42" s="11">
        <v>1.085</v>
      </c>
      <c r="J42" s="11">
        <v>0</v>
      </c>
      <c r="K42" s="11">
        <v>0</v>
      </c>
      <c r="L42" s="11">
        <v>2.165</v>
      </c>
      <c r="M42" s="11">
        <v>0.54327899999999996</v>
      </c>
      <c r="N42" s="11">
        <v>0</v>
      </c>
      <c r="O42" s="11">
        <v>1.25</v>
      </c>
      <c r="P42" s="11">
        <v>0</v>
      </c>
      <c r="Q42" s="11">
        <v>0.54327899999999996</v>
      </c>
      <c r="R42" s="11">
        <v>2.085</v>
      </c>
      <c r="S42" s="11">
        <v>1.085</v>
      </c>
      <c r="T42" s="11">
        <v>0.61993799999999899</v>
      </c>
      <c r="U42" s="11">
        <v>0.61993799999999899</v>
      </c>
      <c r="V42" s="11">
        <v>2.2197779999999998</v>
      </c>
      <c r="W42" s="11">
        <v>0</v>
      </c>
      <c r="X42" s="11">
        <v>0</v>
      </c>
      <c r="Y42" s="11">
        <v>0.54327899999999996</v>
      </c>
      <c r="Z42" s="11">
        <v>1.085</v>
      </c>
      <c r="AA42" s="11">
        <v>1.085</v>
      </c>
      <c r="AB42" s="11">
        <v>1.25</v>
      </c>
      <c r="AC42" s="11">
        <v>0</v>
      </c>
      <c r="AD42" s="11">
        <v>0.27163949999999998</v>
      </c>
      <c r="AE42" s="11">
        <v>0</v>
      </c>
      <c r="AF42" s="11">
        <v>1.25</v>
      </c>
      <c r="AG42" s="11">
        <v>0.72159449999999903</v>
      </c>
      <c r="AH42" s="11">
        <v>0</v>
      </c>
      <c r="AI42" s="11">
        <v>0.309968999999999</v>
      </c>
      <c r="AJ42" s="11">
        <v>1.085</v>
      </c>
      <c r="AK42" s="11">
        <v>0.309968999999999</v>
      </c>
      <c r="AL42" s="11">
        <v>0.54327899999999996</v>
      </c>
      <c r="AM42" s="11">
        <v>0.463287</v>
      </c>
      <c r="AN42" s="11">
        <v>0</v>
      </c>
      <c r="AO42" s="15">
        <v>27.939006999999993</v>
      </c>
    </row>
    <row r="43" spans="1:41" x14ac:dyDescent="0.25">
      <c r="A43" s="8" t="s">
        <v>780</v>
      </c>
      <c r="B43" s="11">
        <v>0</v>
      </c>
      <c r="C43" s="11">
        <v>0</v>
      </c>
      <c r="D43" s="11">
        <v>0</v>
      </c>
      <c r="E43" s="11">
        <v>0.92999999999999905</v>
      </c>
      <c r="F43" s="11">
        <v>1.25</v>
      </c>
      <c r="G43" s="11">
        <v>1.25</v>
      </c>
      <c r="H43" s="11">
        <v>0</v>
      </c>
      <c r="I43" s="11">
        <v>0</v>
      </c>
      <c r="J43" s="11">
        <v>0</v>
      </c>
      <c r="K43" s="11">
        <v>0.61993799999999899</v>
      </c>
      <c r="L43" s="11">
        <v>0</v>
      </c>
      <c r="M43" s="11">
        <v>0.54327899999999996</v>
      </c>
      <c r="N43" s="11">
        <v>0</v>
      </c>
      <c r="O43" s="11">
        <v>0</v>
      </c>
      <c r="P43" s="11">
        <v>0</v>
      </c>
      <c r="Q43" s="11">
        <v>0.81499999999999995</v>
      </c>
      <c r="R43" s="11">
        <v>0</v>
      </c>
      <c r="S43" s="11">
        <v>0</v>
      </c>
      <c r="T43" s="11">
        <v>0.61993799999999899</v>
      </c>
      <c r="U43" s="11">
        <v>0</v>
      </c>
      <c r="V43" s="11">
        <v>2.2197779999999998</v>
      </c>
      <c r="W43" s="11">
        <v>0</v>
      </c>
      <c r="X43" s="11">
        <v>0</v>
      </c>
      <c r="Y43" s="11">
        <v>0.81499999999999995</v>
      </c>
      <c r="Z43" s="11">
        <v>1.085</v>
      </c>
      <c r="AA43" s="11">
        <v>0</v>
      </c>
      <c r="AB43" s="11">
        <v>1.25</v>
      </c>
      <c r="AC43" s="11">
        <v>1.625</v>
      </c>
      <c r="AD43" s="11">
        <v>0.81499999999999995</v>
      </c>
      <c r="AE43" s="11">
        <v>0</v>
      </c>
      <c r="AF43" s="11">
        <v>1.25</v>
      </c>
      <c r="AG43" s="11">
        <v>0</v>
      </c>
      <c r="AH43" s="11">
        <v>0.92999999999999905</v>
      </c>
      <c r="AI43" s="11">
        <v>0</v>
      </c>
      <c r="AJ43" s="11">
        <v>0</v>
      </c>
      <c r="AK43" s="11">
        <v>0</v>
      </c>
      <c r="AL43" s="11">
        <v>0.81499999999999995</v>
      </c>
      <c r="AM43" s="11">
        <v>0.69493050000000001</v>
      </c>
      <c r="AN43" s="11">
        <v>0.27163949999999998</v>
      </c>
      <c r="AO43" s="15">
        <v>17.799502999999994</v>
      </c>
    </row>
    <row r="44" spans="1:41" x14ac:dyDescent="0.25">
      <c r="A44" s="8" t="s">
        <v>821</v>
      </c>
      <c r="B44" s="11">
        <v>0</v>
      </c>
      <c r="C44" s="11">
        <v>0</v>
      </c>
      <c r="D44" s="11">
        <v>0</v>
      </c>
      <c r="E44" s="11">
        <v>0</v>
      </c>
      <c r="F44" s="11">
        <v>1.25</v>
      </c>
      <c r="G44" s="11">
        <v>1.25</v>
      </c>
      <c r="H44" s="11">
        <v>0</v>
      </c>
      <c r="I44" s="11">
        <v>0</v>
      </c>
      <c r="J44" s="11">
        <v>0</v>
      </c>
      <c r="K44" s="11">
        <v>0</v>
      </c>
      <c r="L44" s="11">
        <v>0</v>
      </c>
      <c r="M44" s="11">
        <v>0.54327899999999996</v>
      </c>
      <c r="N44" s="11">
        <v>0</v>
      </c>
      <c r="O44" s="11">
        <v>0</v>
      </c>
      <c r="P44" s="11">
        <v>0</v>
      </c>
      <c r="Q44" s="11">
        <v>0</v>
      </c>
      <c r="R44" s="11">
        <v>0</v>
      </c>
      <c r="S44" s="11">
        <v>0</v>
      </c>
      <c r="T44" s="11">
        <v>0</v>
      </c>
      <c r="U44" s="11">
        <v>0</v>
      </c>
      <c r="V44" s="11">
        <v>2.2197779999999998</v>
      </c>
      <c r="W44" s="11">
        <v>0</v>
      </c>
      <c r="X44" s="11">
        <v>0</v>
      </c>
      <c r="Y44" s="11">
        <v>0.54327899999999996</v>
      </c>
      <c r="Z44" s="11">
        <v>0</v>
      </c>
      <c r="AA44" s="11">
        <v>0</v>
      </c>
      <c r="AB44" s="11">
        <v>1.25</v>
      </c>
      <c r="AC44" s="11">
        <v>0</v>
      </c>
      <c r="AD44" s="11">
        <v>0</v>
      </c>
      <c r="AE44" s="11">
        <v>0</v>
      </c>
      <c r="AF44" s="11">
        <v>0</v>
      </c>
      <c r="AG44" s="11">
        <v>0</v>
      </c>
      <c r="AH44" s="11">
        <v>0.61993799999999899</v>
      </c>
      <c r="AI44" s="11">
        <v>0</v>
      </c>
      <c r="AJ44" s="11">
        <v>0</v>
      </c>
      <c r="AK44" s="11">
        <v>0</v>
      </c>
      <c r="AL44" s="11">
        <v>0.54327899999999996</v>
      </c>
      <c r="AM44" s="11">
        <v>0</v>
      </c>
      <c r="AN44" s="11">
        <v>0</v>
      </c>
      <c r="AO44" s="15">
        <v>8.2195529999999994</v>
      </c>
    </row>
    <row r="45" spans="1:41" x14ac:dyDescent="0.25">
      <c r="A45" s="8" t="s">
        <v>1155</v>
      </c>
      <c r="B45" s="11">
        <v>1.1098889999999999</v>
      </c>
      <c r="C45" s="11">
        <v>0</v>
      </c>
      <c r="D45" s="11">
        <v>0</v>
      </c>
      <c r="E45" s="11">
        <v>0</v>
      </c>
      <c r="F45" s="11">
        <v>0</v>
      </c>
      <c r="G45" s="11">
        <v>1.25</v>
      </c>
      <c r="H45" s="11">
        <v>2.085</v>
      </c>
      <c r="I45" s="11">
        <v>0</v>
      </c>
      <c r="J45" s="11">
        <v>0</v>
      </c>
      <c r="K45" s="11">
        <v>0.61993799999999899</v>
      </c>
      <c r="L45" s="11">
        <v>0</v>
      </c>
      <c r="M45" s="11">
        <v>0.54327899999999996</v>
      </c>
      <c r="N45" s="11">
        <v>0</v>
      </c>
      <c r="O45" s="11">
        <v>1.25</v>
      </c>
      <c r="P45" s="11">
        <v>0</v>
      </c>
      <c r="Q45" s="11">
        <v>0.54327899999999996</v>
      </c>
      <c r="R45" s="11">
        <v>1.39</v>
      </c>
      <c r="S45" s="11">
        <v>1.085</v>
      </c>
      <c r="T45" s="11">
        <v>0</v>
      </c>
      <c r="U45" s="11">
        <v>0.309968999999999</v>
      </c>
      <c r="V45" s="11">
        <v>0</v>
      </c>
      <c r="W45" s="11">
        <v>0</v>
      </c>
      <c r="X45" s="11">
        <v>0</v>
      </c>
      <c r="Y45" s="11">
        <v>0.54327899999999996</v>
      </c>
      <c r="Z45" s="11">
        <v>0</v>
      </c>
      <c r="AA45" s="11">
        <v>1.085</v>
      </c>
      <c r="AB45" s="11">
        <v>1.25</v>
      </c>
      <c r="AC45" s="11">
        <v>1.0832249999999899</v>
      </c>
      <c r="AD45" s="11">
        <v>0.54327899999999996</v>
      </c>
      <c r="AE45" s="11">
        <v>0</v>
      </c>
      <c r="AF45" s="11">
        <v>1.25</v>
      </c>
      <c r="AG45" s="11">
        <v>0</v>
      </c>
      <c r="AH45" s="11">
        <v>0.61993799999999899</v>
      </c>
      <c r="AI45" s="11">
        <v>0</v>
      </c>
      <c r="AJ45" s="11">
        <v>1.085</v>
      </c>
      <c r="AK45" s="11">
        <v>0</v>
      </c>
      <c r="AL45" s="11">
        <v>0.54327899999999996</v>
      </c>
      <c r="AM45" s="11">
        <v>0.463287</v>
      </c>
      <c r="AN45" s="11">
        <v>0.54327899999999996</v>
      </c>
      <c r="AO45" s="15">
        <v>19.195919999999983</v>
      </c>
    </row>
    <row r="46" spans="1:41" x14ac:dyDescent="0.25">
      <c r="A46" s="8" t="s">
        <v>864</v>
      </c>
      <c r="B46" s="11">
        <v>0</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2.2197779999999998</v>
      </c>
      <c r="W46" s="11">
        <v>0</v>
      </c>
      <c r="X46" s="11">
        <v>0</v>
      </c>
      <c r="Y46" s="11">
        <v>0</v>
      </c>
      <c r="Z46" s="11">
        <v>0</v>
      </c>
      <c r="AA46" s="11">
        <v>0</v>
      </c>
      <c r="AB46" s="11">
        <v>1.25</v>
      </c>
      <c r="AC46" s="11">
        <v>0</v>
      </c>
      <c r="AD46" s="11">
        <v>0</v>
      </c>
      <c r="AE46" s="11">
        <v>0</v>
      </c>
      <c r="AF46" s="11">
        <v>0</v>
      </c>
      <c r="AG46" s="11">
        <v>0</v>
      </c>
      <c r="AH46" s="11">
        <v>0</v>
      </c>
      <c r="AI46" s="11">
        <v>0</v>
      </c>
      <c r="AJ46" s="11">
        <v>0</v>
      </c>
      <c r="AK46" s="11">
        <v>0.309968999999999</v>
      </c>
      <c r="AL46" s="11">
        <v>0</v>
      </c>
      <c r="AM46" s="11">
        <v>0</v>
      </c>
      <c r="AN46" s="11">
        <v>0</v>
      </c>
      <c r="AO46" s="15">
        <v>3.7797469999999986</v>
      </c>
    </row>
    <row r="47" spans="1:41" x14ac:dyDescent="0.25">
      <c r="A47" s="8" t="s">
        <v>1967</v>
      </c>
      <c r="B47" s="11">
        <v>1.1098889999999999</v>
      </c>
      <c r="C47" s="11">
        <v>1.63</v>
      </c>
      <c r="D47" s="11">
        <v>3.2012499999999999</v>
      </c>
      <c r="E47" s="11">
        <v>1.8599999999999901</v>
      </c>
      <c r="F47" s="11">
        <v>1.25</v>
      </c>
      <c r="G47" s="11">
        <v>1.25</v>
      </c>
      <c r="H47" s="11">
        <v>0</v>
      </c>
      <c r="I47" s="11">
        <v>0</v>
      </c>
      <c r="J47" s="11">
        <v>0</v>
      </c>
      <c r="K47" s="11">
        <v>1.8599999999999901</v>
      </c>
      <c r="L47" s="11">
        <v>0</v>
      </c>
      <c r="M47" s="11">
        <v>0</v>
      </c>
      <c r="N47" s="11">
        <v>0</v>
      </c>
      <c r="O47" s="11">
        <v>1.25</v>
      </c>
      <c r="P47" s="11">
        <v>1.63</v>
      </c>
      <c r="Q47" s="11">
        <v>1.4832999999999901</v>
      </c>
      <c r="R47" s="11">
        <v>0.463287</v>
      </c>
      <c r="S47" s="11">
        <v>1.085</v>
      </c>
      <c r="T47" s="11">
        <v>1.8599999999999901</v>
      </c>
      <c r="U47" s="11">
        <v>1.8599999999999901</v>
      </c>
      <c r="V47" s="11">
        <v>2.2197779999999998</v>
      </c>
      <c r="W47" s="11">
        <v>0</v>
      </c>
      <c r="X47" s="11">
        <v>2.5308000000000002</v>
      </c>
      <c r="Y47" s="11">
        <v>1.63</v>
      </c>
      <c r="Z47" s="11">
        <v>0</v>
      </c>
      <c r="AA47" s="11">
        <v>0</v>
      </c>
      <c r="AB47" s="11">
        <v>1.25</v>
      </c>
      <c r="AC47" s="11">
        <v>1.625</v>
      </c>
      <c r="AD47" s="11">
        <v>1.63</v>
      </c>
      <c r="AE47" s="11">
        <v>3.2337500000000001</v>
      </c>
      <c r="AF47" s="11">
        <v>1.25</v>
      </c>
      <c r="AG47" s="11">
        <v>0</v>
      </c>
      <c r="AH47" s="11">
        <v>1.8599999999999901</v>
      </c>
      <c r="AI47" s="11">
        <v>0</v>
      </c>
      <c r="AJ47" s="11">
        <v>1.085</v>
      </c>
      <c r="AK47" s="11">
        <v>1.8599999999999901</v>
      </c>
      <c r="AL47" s="11">
        <v>1.60147499999999</v>
      </c>
      <c r="AM47" s="11">
        <v>4.17</v>
      </c>
      <c r="AN47" s="11">
        <v>1.63</v>
      </c>
      <c r="AO47" s="15">
        <v>49.368528999999931</v>
      </c>
    </row>
    <row r="48" spans="1:41" x14ac:dyDescent="0.25">
      <c r="A48" s="8" t="s">
        <v>2008</v>
      </c>
      <c r="B48" s="11">
        <v>0</v>
      </c>
      <c r="C48" s="11">
        <v>1.63</v>
      </c>
      <c r="D48" s="11">
        <v>3.2051500000000002</v>
      </c>
      <c r="E48" s="11">
        <v>1.8599999999999901</v>
      </c>
      <c r="F48" s="11">
        <v>1.25</v>
      </c>
      <c r="G48" s="11">
        <v>1.25</v>
      </c>
      <c r="H48" s="11">
        <v>2.085</v>
      </c>
      <c r="I48" s="11">
        <v>0</v>
      </c>
      <c r="J48" s="11">
        <v>0</v>
      </c>
      <c r="K48" s="11">
        <v>0.61993799999999899</v>
      </c>
      <c r="L48" s="11">
        <v>0</v>
      </c>
      <c r="M48" s="11">
        <v>1.63</v>
      </c>
      <c r="N48" s="11">
        <v>1.085</v>
      </c>
      <c r="O48" s="11">
        <v>1.25</v>
      </c>
      <c r="P48" s="11">
        <v>1.63</v>
      </c>
      <c r="Q48" s="11">
        <v>1.63</v>
      </c>
      <c r="R48" s="11">
        <v>0.92657400000000001</v>
      </c>
      <c r="S48" s="11">
        <v>0</v>
      </c>
      <c r="T48" s="11">
        <v>1.8599999999999901</v>
      </c>
      <c r="U48" s="11">
        <v>1.8599999999999901</v>
      </c>
      <c r="V48" s="11">
        <v>3.33</v>
      </c>
      <c r="W48" s="11">
        <v>0</v>
      </c>
      <c r="X48" s="11">
        <v>2.1312000000000002</v>
      </c>
      <c r="Y48" s="11">
        <v>0</v>
      </c>
      <c r="Z48" s="11">
        <v>1.085</v>
      </c>
      <c r="AA48" s="11">
        <v>1.085</v>
      </c>
      <c r="AB48" s="11">
        <v>1.25</v>
      </c>
      <c r="AC48" s="11">
        <v>1.625</v>
      </c>
      <c r="AD48" s="11">
        <v>1.63</v>
      </c>
      <c r="AE48" s="11">
        <v>1.625</v>
      </c>
      <c r="AF48" s="11">
        <v>1.25</v>
      </c>
      <c r="AG48" s="11">
        <v>0</v>
      </c>
      <c r="AH48" s="11">
        <v>1.8599999999999901</v>
      </c>
      <c r="AI48" s="11">
        <v>0</v>
      </c>
      <c r="AJ48" s="11">
        <v>1.085</v>
      </c>
      <c r="AK48" s="11">
        <v>1.8599999999999901</v>
      </c>
      <c r="AL48" s="11">
        <v>1.6187529999999899</v>
      </c>
      <c r="AM48" s="11">
        <v>0.92657400000000001</v>
      </c>
      <c r="AN48" s="11">
        <v>1.63</v>
      </c>
      <c r="AO48" s="15">
        <v>47.763188999999954</v>
      </c>
    </row>
    <row r="49" spans="1:41" x14ac:dyDescent="0.25">
      <c r="A49" s="8" t="s">
        <v>1364</v>
      </c>
      <c r="B49" s="11">
        <v>3.33</v>
      </c>
      <c r="C49" s="11">
        <v>0</v>
      </c>
      <c r="D49" s="11">
        <v>1.625</v>
      </c>
      <c r="E49" s="11">
        <v>0</v>
      </c>
      <c r="F49" s="11">
        <v>1.25</v>
      </c>
      <c r="G49" s="11">
        <v>1.25</v>
      </c>
      <c r="H49" s="11">
        <v>2.085</v>
      </c>
      <c r="I49" s="11">
        <v>0</v>
      </c>
      <c r="J49" s="11">
        <v>0</v>
      </c>
      <c r="K49" s="11">
        <v>0.92999999999999905</v>
      </c>
      <c r="L49" s="11">
        <v>0</v>
      </c>
      <c r="M49" s="11">
        <v>0.54327899999999996</v>
      </c>
      <c r="N49" s="11">
        <v>0</v>
      </c>
      <c r="O49" s="11">
        <v>0</v>
      </c>
      <c r="P49" s="11">
        <v>0</v>
      </c>
      <c r="Q49" s="11">
        <v>0.81499999999999995</v>
      </c>
      <c r="R49" s="11">
        <v>0</v>
      </c>
      <c r="S49" s="11">
        <v>0</v>
      </c>
      <c r="T49" s="11">
        <v>0</v>
      </c>
      <c r="U49" s="11">
        <v>0</v>
      </c>
      <c r="V49" s="11">
        <v>2.2197779999999998</v>
      </c>
      <c r="W49" s="11">
        <v>0</v>
      </c>
      <c r="X49" s="11">
        <v>1.1322000000000001</v>
      </c>
      <c r="Y49" s="11">
        <v>0.81499999999999995</v>
      </c>
      <c r="Z49" s="11">
        <v>1.085</v>
      </c>
      <c r="AA49" s="11">
        <v>1.085</v>
      </c>
      <c r="AB49" s="11">
        <v>1.25</v>
      </c>
      <c r="AC49" s="11">
        <v>1.0832249999999899</v>
      </c>
      <c r="AD49" s="11">
        <v>0</v>
      </c>
      <c r="AE49" s="11">
        <v>1.0832249999999899</v>
      </c>
      <c r="AF49" s="11">
        <v>1.25</v>
      </c>
      <c r="AG49" s="11">
        <v>0</v>
      </c>
      <c r="AH49" s="11">
        <v>0.92999999999999905</v>
      </c>
      <c r="AI49" s="11">
        <v>0</v>
      </c>
      <c r="AJ49" s="11">
        <v>1.085</v>
      </c>
      <c r="AK49" s="11">
        <v>0</v>
      </c>
      <c r="AL49" s="11">
        <v>0.81499999999999995</v>
      </c>
      <c r="AM49" s="11">
        <v>0.463287</v>
      </c>
      <c r="AN49" s="11">
        <v>0.81499999999999995</v>
      </c>
      <c r="AO49" s="15">
        <v>26.939993999999984</v>
      </c>
    </row>
    <row r="50" spans="1:41" x14ac:dyDescent="0.25">
      <c r="A50" s="8" t="s">
        <v>1490</v>
      </c>
      <c r="B50" s="11">
        <v>0</v>
      </c>
      <c r="C50" s="11">
        <v>0</v>
      </c>
      <c r="D50" s="11">
        <v>0</v>
      </c>
      <c r="E50" s="11">
        <v>0</v>
      </c>
      <c r="F50" s="11">
        <v>1.25</v>
      </c>
      <c r="G50" s="11">
        <v>1.25</v>
      </c>
      <c r="H50" s="11">
        <v>0</v>
      </c>
      <c r="I50" s="11">
        <v>0</v>
      </c>
      <c r="J50" s="11">
        <v>0</v>
      </c>
      <c r="K50" s="11">
        <v>0</v>
      </c>
      <c r="L50" s="11">
        <v>0</v>
      </c>
      <c r="M50" s="11">
        <v>0.54327899999999996</v>
      </c>
      <c r="N50" s="11">
        <v>0</v>
      </c>
      <c r="O50" s="11">
        <v>1.25</v>
      </c>
      <c r="P50" s="11">
        <v>0</v>
      </c>
      <c r="Q50" s="11">
        <v>0</v>
      </c>
      <c r="R50" s="11">
        <v>0.2316435</v>
      </c>
      <c r="S50" s="11">
        <v>0</v>
      </c>
      <c r="T50" s="11">
        <v>0</v>
      </c>
      <c r="U50" s="11">
        <v>0</v>
      </c>
      <c r="V50" s="11">
        <v>1.1098889999999999</v>
      </c>
      <c r="W50" s="11">
        <v>0</v>
      </c>
      <c r="X50" s="11">
        <v>0</v>
      </c>
      <c r="Y50" s="11">
        <v>0.27163949999999998</v>
      </c>
      <c r="Z50" s="11">
        <v>0</v>
      </c>
      <c r="AA50" s="11">
        <v>0</v>
      </c>
      <c r="AB50" s="11">
        <v>1.25</v>
      </c>
      <c r="AC50" s="11">
        <v>1.0832249999999899</v>
      </c>
      <c r="AD50" s="11">
        <v>0</v>
      </c>
      <c r="AE50" s="11">
        <v>0</v>
      </c>
      <c r="AF50" s="11">
        <v>1.25</v>
      </c>
      <c r="AG50" s="11">
        <v>0</v>
      </c>
      <c r="AH50" s="11">
        <v>0</v>
      </c>
      <c r="AI50" s="11">
        <v>0</v>
      </c>
      <c r="AJ50" s="11">
        <v>1.085</v>
      </c>
      <c r="AK50" s="11">
        <v>0</v>
      </c>
      <c r="AL50" s="11">
        <v>0.54327899999999996</v>
      </c>
      <c r="AM50" s="11">
        <v>0.2316435</v>
      </c>
      <c r="AN50" s="11">
        <v>0</v>
      </c>
      <c r="AO50" s="15">
        <v>11.34959849999999</v>
      </c>
    </row>
    <row r="51" spans="1:41" x14ac:dyDescent="0.25">
      <c r="A51" s="8" t="s">
        <v>1894</v>
      </c>
      <c r="B51" s="11">
        <v>0</v>
      </c>
      <c r="C51" s="11">
        <v>0</v>
      </c>
      <c r="D51" s="11">
        <v>0</v>
      </c>
      <c r="E51" s="11">
        <v>0</v>
      </c>
      <c r="F51" s="11">
        <v>1.25</v>
      </c>
      <c r="G51" s="11">
        <v>1.25</v>
      </c>
      <c r="H51" s="11">
        <v>2.085</v>
      </c>
      <c r="I51" s="11">
        <v>0</v>
      </c>
      <c r="J51" s="11">
        <v>0</v>
      </c>
      <c r="K51" s="11">
        <v>0</v>
      </c>
      <c r="L51" s="11">
        <v>0</v>
      </c>
      <c r="M51" s="11">
        <v>0</v>
      </c>
      <c r="N51" s="11">
        <v>0</v>
      </c>
      <c r="O51" s="11">
        <v>1.25</v>
      </c>
      <c r="P51" s="11">
        <v>0</v>
      </c>
      <c r="Q51" s="11">
        <v>0</v>
      </c>
      <c r="R51" s="11">
        <v>2.085</v>
      </c>
      <c r="S51" s="11">
        <v>1.085</v>
      </c>
      <c r="T51" s="11">
        <v>0</v>
      </c>
      <c r="U51" s="11">
        <v>0</v>
      </c>
      <c r="V51" s="11">
        <v>2.2197779999999998</v>
      </c>
      <c r="W51" s="11">
        <v>0</v>
      </c>
      <c r="X51" s="11">
        <v>0</v>
      </c>
      <c r="Y51" s="11">
        <v>0.54327899999999996</v>
      </c>
      <c r="Z51" s="11">
        <v>1.085</v>
      </c>
      <c r="AA51" s="11">
        <v>1.085</v>
      </c>
      <c r="AB51" s="11">
        <v>0</v>
      </c>
      <c r="AC51" s="11">
        <v>1.0832249999999899</v>
      </c>
      <c r="AD51" s="11">
        <v>0</v>
      </c>
      <c r="AE51" s="11">
        <v>0</v>
      </c>
      <c r="AF51" s="11">
        <v>1.25</v>
      </c>
      <c r="AG51" s="11">
        <v>0</v>
      </c>
      <c r="AH51" s="11">
        <v>0.61993799999999899</v>
      </c>
      <c r="AI51" s="11">
        <v>0</v>
      </c>
      <c r="AJ51" s="11">
        <v>0</v>
      </c>
      <c r="AK51" s="11">
        <v>0</v>
      </c>
      <c r="AL51" s="11">
        <v>0.54327899999999996</v>
      </c>
      <c r="AM51" s="11">
        <v>0</v>
      </c>
      <c r="AN51" s="11">
        <v>0</v>
      </c>
      <c r="AO51" s="15">
        <v>17.434498999999988</v>
      </c>
    </row>
    <row r="52" spans="1:41" x14ac:dyDescent="0.25">
      <c r="A52" s="8" t="s">
        <v>905</v>
      </c>
      <c r="B52" s="11">
        <v>0</v>
      </c>
      <c r="C52" s="11">
        <v>0</v>
      </c>
      <c r="D52" s="11">
        <v>0</v>
      </c>
      <c r="E52" s="11">
        <v>0.309968999999999</v>
      </c>
      <c r="F52" s="11">
        <v>1.25</v>
      </c>
      <c r="G52" s="11">
        <v>1.25</v>
      </c>
      <c r="H52" s="11">
        <v>0</v>
      </c>
      <c r="I52" s="11">
        <v>0</v>
      </c>
      <c r="J52" s="11">
        <v>0</v>
      </c>
      <c r="K52" s="11">
        <v>0.309968999999999</v>
      </c>
      <c r="L52" s="11">
        <v>0</v>
      </c>
      <c r="M52" s="11">
        <v>0.54327899999999996</v>
      </c>
      <c r="N52" s="11">
        <v>0</v>
      </c>
      <c r="O52" s="11">
        <v>1.25</v>
      </c>
      <c r="P52" s="11">
        <v>0.27163949999999998</v>
      </c>
      <c r="Q52" s="11">
        <v>0.27163949999999998</v>
      </c>
      <c r="R52" s="11">
        <v>0.2316435</v>
      </c>
      <c r="S52" s="11">
        <v>0</v>
      </c>
      <c r="T52" s="11">
        <v>0</v>
      </c>
      <c r="U52" s="11">
        <v>0</v>
      </c>
      <c r="V52" s="11">
        <v>2.2197779999999998</v>
      </c>
      <c r="W52" s="11">
        <v>0</v>
      </c>
      <c r="X52" s="11">
        <v>0</v>
      </c>
      <c r="Y52" s="11">
        <v>0.27163949999999998</v>
      </c>
      <c r="Z52" s="11">
        <v>0</v>
      </c>
      <c r="AA52" s="11">
        <v>1.085</v>
      </c>
      <c r="AB52" s="11">
        <v>1.25</v>
      </c>
      <c r="AC52" s="11">
        <v>1.0832249999999899</v>
      </c>
      <c r="AD52" s="11">
        <v>0</v>
      </c>
      <c r="AE52" s="11">
        <v>0</v>
      </c>
      <c r="AF52" s="11">
        <v>1.25</v>
      </c>
      <c r="AG52" s="11">
        <v>0</v>
      </c>
      <c r="AH52" s="11">
        <v>0</v>
      </c>
      <c r="AI52" s="11">
        <v>0</v>
      </c>
      <c r="AJ52" s="11">
        <v>1.085</v>
      </c>
      <c r="AK52" s="11">
        <v>0.61993799999999899</v>
      </c>
      <c r="AL52" s="11">
        <v>0</v>
      </c>
      <c r="AM52" s="11">
        <v>0.2316435</v>
      </c>
      <c r="AN52" s="11">
        <v>0</v>
      </c>
      <c r="AO52" s="15">
        <v>14.784363499999985</v>
      </c>
    </row>
    <row r="53" spans="1:41" x14ac:dyDescent="0.25">
      <c r="A53" s="8" t="s">
        <v>947</v>
      </c>
      <c r="B53" s="11">
        <v>0</v>
      </c>
      <c r="C53" s="11">
        <v>0</v>
      </c>
      <c r="D53" s="11">
        <v>0</v>
      </c>
      <c r="E53" s="11">
        <v>0</v>
      </c>
      <c r="F53" s="11">
        <v>1.25</v>
      </c>
      <c r="G53" s="11">
        <v>1.25</v>
      </c>
      <c r="H53" s="11">
        <v>0</v>
      </c>
      <c r="I53" s="11">
        <v>0</v>
      </c>
      <c r="J53" s="11">
        <v>0</v>
      </c>
      <c r="K53" s="11">
        <v>0</v>
      </c>
      <c r="L53" s="11">
        <v>0</v>
      </c>
      <c r="M53" s="11">
        <v>0.54327899999999996</v>
      </c>
      <c r="N53" s="11">
        <v>1.085</v>
      </c>
      <c r="O53" s="11">
        <v>0</v>
      </c>
      <c r="P53" s="11">
        <v>0</v>
      </c>
      <c r="Q53" s="11">
        <v>0</v>
      </c>
      <c r="R53" s="11">
        <v>0.2316435</v>
      </c>
      <c r="S53" s="11">
        <v>0</v>
      </c>
      <c r="T53" s="11">
        <v>0</v>
      </c>
      <c r="U53" s="11">
        <v>0.309968999999999</v>
      </c>
      <c r="V53" s="11">
        <v>2.2197779999999998</v>
      </c>
      <c r="W53" s="11">
        <v>0</v>
      </c>
      <c r="X53" s="11">
        <v>0</v>
      </c>
      <c r="Y53" s="11">
        <v>0.27163949999999998</v>
      </c>
      <c r="Z53" s="11">
        <v>0</v>
      </c>
      <c r="AA53" s="11">
        <v>0</v>
      </c>
      <c r="AB53" s="11">
        <v>1.25</v>
      </c>
      <c r="AC53" s="11">
        <v>0.54161249999999905</v>
      </c>
      <c r="AD53" s="11">
        <v>0</v>
      </c>
      <c r="AE53" s="11">
        <v>0</v>
      </c>
      <c r="AF53" s="11">
        <v>1.25</v>
      </c>
      <c r="AG53" s="11">
        <v>0</v>
      </c>
      <c r="AH53" s="11">
        <v>0</v>
      </c>
      <c r="AI53" s="11">
        <v>0</v>
      </c>
      <c r="AJ53" s="11">
        <v>0</v>
      </c>
      <c r="AK53" s="11">
        <v>0</v>
      </c>
      <c r="AL53" s="11">
        <v>0.27163949999999998</v>
      </c>
      <c r="AM53" s="11">
        <v>0.69493050000000001</v>
      </c>
      <c r="AN53" s="11">
        <v>0.81499999999999995</v>
      </c>
      <c r="AO53" s="15">
        <v>11.984491499999997</v>
      </c>
    </row>
    <row r="54" spans="1:41" x14ac:dyDescent="0.25">
      <c r="A54" s="8" t="s">
        <v>990</v>
      </c>
      <c r="B54" s="11">
        <v>0</v>
      </c>
      <c r="C54" s="11">
        <v>0</v>
      </c>
      <c r="D54" s="11">
        <v>0</v>
      </c>
      <c r="E54" s="11">
        <v>0</v>
      </c>
      <c r="F54" s="11">
        <v>1.25</v>
      </c>
      <c r="G54" s="11">
        <v>1.25</v>
      </c>
      <c r="H54" s="11">
        <v>0</v>
      </c>
      <c r="I54" s="11">
        <v>0</v>
      </c>
      <c r="J54" s="11">
        <v>0</v>
      </c>
      <c r="K54" s="11">
        <v>0</v>
      </c>
      <c r="L54" s="11">
        <v>0</v>
      </c>
      <c r="M54" s="11">
        <v>0</v>
      </c>
      <c r="N54" s="11">
        <v>0</v>
      </c>
      <c r="O54" s="11">
        <v>0</v>
      </c>
      <c r="P54" s="11">
        <v>0</v>
      </c>
      <c r="Q54" s="11">
        <v>0</v>
      </c>
      <c r="R54" s="11">
        <v>0.69493050000000001</v>
      </c>
      <c r="S54" s="11">
        <v>0</v>
      </c>
      <c r="T54" s="11">
        <v>0</v>
      </c>
      <c r="U54" s="11">
        <v>0</v>
      </c>
      <c r="V54" s="11">
        <v>3.33</v>
      </c>
      <c r="W54" s="11">
        <v>0</v>
      </c>
      <c r="X54" s="11">
        <v>0</v>
      </c>
      <c r="Y54" s="11">
        <v>0</v>
      </c>
      <c r="Z54" s="11">
        <v>0</v>
      </c>
      <c r="AA54" s="11">
        <v>0</v>
      </c>
      <c r="AB54" s="11">
        <v>1.25</v>
      </c>
      <c r="AC54" s="11">
        <v>0</v>
      </c>
      <c r="AD54" s="11">
        <v>0</v>
      </c>
      <c r="AE54" s="11">
        <v>0</v>
      </c>
      <c r="AF54" s="11">
        <v>1.25</v>
      </c>
      <c r="AG54" s="11">
        <v>0</v>
      </c>
      <c r="AH54" s="11">
        <v>0</v>
      </c>
      <c r="AI54" s="11">
        <v>0</v>
      </c>
      <c r="AJ54" s="11">
        <v>1.085</v>
      </c>
      <c r="AK54" s="11">
        <v>0</v>
      </c>
      <c r="AL54" s="11">
        <v>0</v>
      </c>
      <c r="AM54" s="11">
        <v>0.69493050000000001</v>
      </c>
      <c r="AN54" s="11">
        <v>0</v>
      </c>
      <c r="AO54" s="15">
        <v>10.804861000000001</v>
      </c>
    </row>
    <row r="55" spans="1:41" x14ac:dyDescent="0.25">
      <c r="A55" s="8" t="s">
        <v>2257</v>
      </c>
      <c r="B55" s="11">
        <v>0</v>
      </c>
      <c r="C55" s="11">
        <v>0</v>
      </c>
      <c r="D55" s="11">
        <v>1.0832249999999899</v>
      </c>
      <c r="E55" s="11">
        <v>0</v>
      </c>
      <c r="F55" s="11">
        <v>1.25</v>
      </c>
      <c r="G55" s="11">
        <v>1.25</v>
      </c>
      <c r="H55" s="11">
        <v>0</v>
      </c>
      <c r="I55" s="11">
        <v>0</v>
      </c>
      <c r="J55" s="11">
        <v>0</v>
      </c>
      <c r="K55" s="11">
        <v>0.61993799999999899</v>
      </c>
      <c r="L55" s="11">
        <v>0</v>
      </c>
      <c r="M55" s="11">
        <v>0</v>
      </c>
      <c r="N55" s="11">
        <v>0</v>
      </c>
      <c r="O55" s="11">
        <v>0</v>
      </c>
      <c r="P55" s="11">
        <v>0.81499999999999995</v>
      </c>
      <c r="Q55" s="11">
        <v>0.54327899999999996</v>
      </c>
      <c r="R55" s="11">
        <v>0</v>
      </c>
      <c r="S55" s="11">
        <v>0</v>
      </c>
      <c r="T55" s="11">
        <v>0.61993799999999899</v>
      </c>
      <c r="U55" s="11">
        <v>0</v>
      </c>
      <c r="V55" s="11">
        <v>0</v>
      </c>
      <c r="W55" s="11">
        <v>0</v>
      </c>
      <c r="X55" s="11">
        <v>1.7648999999999999</v>
      </c>
      <c r="Y55" s="11">
        <v>0.81499999999999995</v>
      </c>
      <c r="Z55" s="11">
        <v>0</v>
      </c>
      <c r="AA55" s="11">
        <v>1.085</v>
      </c>
      <c r="AB55" s="11">
        <v>1.25</v>
      </c>
      <c r="AC55" s="11">
        <v>1.0832249999999899</v>
      </c>
      <c r="AD55" s="11">
        <v>0.81499999999999995</v>
      </c>
      <c r="AE55" s="11">
        <v>1.0832249999999899</v>
      </c>
      <c r="AF55" s="11">
        <v>0</v>
      </c>
      <c r="AG55" s="11">
        <v>0</v>
      </c>
      <c r="AH55" s="11">
        <v>0.61993799999999899</v>
      </c>
      <c r="AI55" s="11">
        <v>0</v>
      </c>
      <c r="AJ55" s="11">
        <v>1.085</v>
      </c>
      <c r="AK55" s="11">
        <v>0</v>
      </c>
      <c r="AL55" s="11">
        <v>0.81499999999999995</v>
      </c>
      <c r="AM55" s="11">
        <v>0</v>
      </c>
      <c r="AN55" s="11">
        <v>0.81499999999999995</v>
      </c>
      <c r="AO55" s="15">
        <v>17.412667999999972</v>
      </c>
    </row>
    <row r="56" spans="1:41" x14ac:dyDescent="0.25">
      <c r="A56" s="8" t="s">
        <v>1279</v>
      </c>
      <c r="B56" s="11">
        <v>3.33</v>
      </c>
      <c r="C56" s="11">
        <v>1.62419254220733</v>
      </c>
      <c r="D56" s="11">
        <v>2.58434660289773</v>
      </c>
      <c r="E56" s="11">
        <v>1.84263764258555</v>
      </c>
      <c r="F56" s="11">
        <v>2.5</v>
      </c>
      <c r="G56" s="11">
        <v>2.5</v>
      </c>
      <c r="H56" s="11">
        <v>2.085</v>
      </c>
      <c r="I56" s="11">
        <v>0</v>
      </c>
      <c r="J56" s="11">
        <v>0</v>
      </c>
      <c r="K56" s="11">
        <v>1.85069999999999</v>
      </c>
      <c r="L56" s="11">
        <v>0</v>
      </c>
      <c r="M56" s="11">
        <v>1.63</v>
      </c>
      <c r="N56" s="11">
        <v>0</v>
      </c>
      <c r="O56" s="11">
        <v>1.25</v>
      </c>
      <c r="P56" s="11">
        <v>1.63</v>
      </c>
      <c r="Q56" s="11">
        <v>1.5094897889282901</v>
      </c>
      <c r="R56" s="11">
        <v>0.2316435</v>
      </c>
      <c r="S56" s="11">
        <v>1.085</v>
      </c>
      <c r="T56" s="11">
        <v>1.85069999999999</v>
      </c>
      <c r="U56" s="11">
        <v>1.85731872290648</v>
      </c>
      <c r="V56" s="11">
        <v>3.33</v>
      </c>
      <c r="W56" s="11">
        <v>0</v>
      </c>
      <c r="X56" s="11">
        <v>3.0303</v>
      </c>
      <c r="Y56" s="11">
        <v>1.5939494426477601</v>
      </c>
      <c r="Z56" s="11">
        <v>0</v>
      </c>
      <c r="AA56" s="11">
        <v>0</v>
      </c>
      <c r="AB56" s="11">
        <v>2.5</v>
      </c>
      <c r="AC56" s="11">
        <v>3.2012499999999999</v>
      </c>
      <c r="AD56" s="11">
        <v>0.81499999999999995</v>
      </c>
      <c r="AE56" s="11">
        <v>1.625</v>
      </c>
      <c r="AF56" s="11">
        <v>2.5</v>
      </c>
      <c r="AG56" s="11">
        <v>0.72159449999999903</v>
      </c>
      <c r="AH56" s="11">
        <v>1.8599999999999901</v>
      </c>
      <c r="AI56" s="11">
        <v>0</v>
      </c>
      <c r="AJ56" s="11">
        <v>1.085</v>
      </c>
      <c r="AK56" s="11">
        <v>1.33023538202483</v>
      </c>
      <c r="AL56" s="11">
        <v>1.62593216267447</v>
      </c>
      <c r="AM56" s="11">
        <v>4.17</v>
      </c>
      <c r="AN56" s="11">
        <v>1.63</v>
      </c>
      <c r="AO56" s="15">
        <v>60.379290286872411</v>
      </c>
    </row>
    <row r="57" spans="1:41" x14ac:dyDescent="0.25">
      <c r="A57" s="8" t="s">
        <v>1033</v>
      </c>
      <c r="B57" s="11">
        <v>1.1098889999999999</v>
      </c>
      <c r="C57" s="11">
        <v>0</v>
      </c>
      <c r="D57" s="11">
        <v>0</v>
      </c>
      <c r="E57" s="11">
        <v>0</v>
      </c>
      <c r="F57" s="11">
        <v>1.25</v>
      </c>
      <c r="G57" s="11">
        <v>1.25</v>
      </c>
      <c r="H57" s="11">
        <v>0</v>
      </c>
      <c r="I57" s="11">
        <v>0</v>
      </c>
      <c r="J57" s="11">
        <v>0</v>
      </c>
      <c r="K57" s="11">
        <v>0</v>
      </c>
      <c r="L57" s="11">
        <v>0</v>
      </c>
      <c r="M57" s="11">
        <v>0.54327899999999996</v>
      </c>
      <c r="N57" s="11">
        <v>0</v>
      </c>
      <c r="O57" s="11">
        <v>1.25</v>
      </c>
      <c r="P57" s="11">
        <v>0.54327899999999996</v>
      </c>
      <c r="Q57" s="11">
        <v>0.54327899999999996</v>
      </c>
      <c r="R57" s="11">
        <v>0.2316435</v>
      </c>
      <c r="S57" s="11">
        <v>0</v>
      </c>
      <c r="T57" s="11">
        <v>0</v>
      </c>
      <c r="U57" s="11">
        <v>0</v>
      </c>
      <c r="V57" s="11">
        <v>2.2197779999999998</v>
      </c>
      <c r="W57" s="11">
        <v>0</v>
      </c>
      <c r="X57" s="11">
        <v>0.74924999999999997</v>
      </c>
      <c r="Y57" s="11">
        <v>0.54327899999999996</v>
      </c>
      <c r="Z57" s="11">
        <v>0</v>
      </c>
      <c r="AA57" s="11">
        <v>1.085</v>
      </c>
      <c r="AB57" s="11">
        <v>1.25</v>
      </c>
      <c r="AC57" s="11">
        <v>1.0832249999999899</v>
      </c>
      <c r="AD57" s="11">
        <v>0.54327899999999996</v>
      </c>
      <c r="AE57" s="11">
        <v>0</v>
      </c>
      <c r="AF57" s="11">
        <v>1.25</v>
      </c>
      <c r="AG57" s="11">
        <v>0</v>
      </c>
      <c r="AH57" s="11">
        <v>0</v>
      </c>
      <c r="AI57" s="11">
        <v>0</v>
      </c>
      <c r="AJ57" s="11">
        <v>1.085</v>
      </c>
      <c r="AK57" s="11">
        <v>0</v>
      </c>
      <c r="AL57" s="11">
        <v>0.54327899999999996</v>
      </c>
      <c r="AM57" s="11">
        <v>0.463287</v>
      </c>
      <c r="AN57" s="11">
        <v>0.54327899999999996</v>
      </c>
      <c r="AO57" s="15">
        <v>18.080025499999987</v>
      </c>
    </row>
    <row r="58" spans="1:41" x14ac:dyDescent="0.25">
      <c r="A58" s="8" t="s">
        <v>1853</v>
      </c>
      <c r="B58" s="11">
        <v>1.1098889999999999</v>
      </c>
      <c r="C58" s="11">
        <v>1.63</v>
      </c>
      <c r="D58" s="11">
        <v>3.2337500000000001</v>
      </c>
      <c r="E58" s="11">
        <v>1.8413999999999999</v>
      </c>
      <c r="F58" s="11">
        <v>1.25</v>
      </c>
      <c r="G58" s="11">
        <v>1.25</v>
      </c>
      <c r="H58" s="11">
        <v>0</v>
      </c>
      <c r="I58" s="11">
        <v>0</v>
      </c>
      <c r="J58" s="11">
        <v>0</v>
      </c>
      <c r="K58" s="11">
        <v>0.309968999999999</v>
      </c>
      <c r="L58" s="11">
        <v>0</v>
      </c>
      <c r="M58" s="11">
        <v>0</v>
      </c>
      <c r="N58" s="11">
        <v>1.085</v>
      </c>
      <c r="O58" s="11">
        <v>1.25</v>
      </c>
      <c r="P58" s="11">
        <v>1.63</v>
      </c>
      <c r="Q58" s="11">
        <v>0.27163949999999998</v>
      </c>
      <c r="R58" s="11">
        <v>0</v>
      </c>
      <c r="S58" s="11">
        <v>0</v>
      </c>
      <c r="T58" s="11">
        <v>1.8413999999999999</v>
      </c>
      <c r="U58" s="11">
        <v>0</v>
      </c>
      <c r="V58" s="11">
        <v>2.2197779999999998</v>
      </c>
      <c r="W58" s="11">
        <v>0</v>
      </c>
      <c r="X58" s="11">
        <v>1.0323</v>
      </c>
      <c r="Y58" s="11">
        <v>0</v>
      </c>
      <c r="Z58" s="11">
        <v>0</v>
      </c>
      <c r="AA58" s="11">
        <v>1.085</v>
      </c>
      <c r="AB58" s="11">
        <v>1.25</v>
      </c>
      <c r="AC58" s="11">
        <v>0</v>
      </c>
      <c r="AD58" s="11">
        <v>0</v>
      </c>
      <c r="AE58" s="11">
        <v>3.2174999999999998</v>
      </c>
      <c r="AF58" s="11">
        <v>1.25</v>
      </c>
      <c r="AG58" s="11">
        <v>0</v>
      </c>
      <c r="AH58" s="11">
        <v>1.39499999999999</v>
      </c>
      <c r="AI58" s="11">
        <v>1.8413999999999999</v>
      </c>
      <c r="AJ58" s="11">
        <v>1.085</v>
      </c>
      <c r="AK58" s="11">
        <v>0</v>
      </c>
      <c r="AL58" s="11">
        <v>0.27163949999999998</v>
      </c>
      <c r="AM58" s="11">
        <v>0.69493050000000001</v>
      </c>
      <c r="AN58" s="11">
        <v>1.63</v>
      </c>
      <c r="AO58" s="15">
        <v>33.675595499999986</v>
      </c>
    </row>
    <row r="59" spans="1:41" x14ac:dyDescent="0.25">
      <c r="A59" s="8" t="s">
        <v>1812</v>
      </c>
      <c r="B59" s="11">
        <v>3.33</v>
      </c>
      <c r="C59" s="11">
        <v>1.63</v>
      </c>
      <c r="D59" s="11">
        <v>3.25</v>
      </c>
      <c r="E59" s="11">
        <v>1.8599999999999901</v>
      </c>
      <c r="F59" s="11">
        <v>2.5</v>
      </c>
      <c r="G59" s="11">
        <v>2.5</v>
      </c>
      <c r="H59" s="11">
        <v>2.085</v>
      </c>
      <c r="I59" s="11">
        <v>2.0940500000000002</v>
      </c>
      <c r="J59" s="11">
        <v>1.67045112781954</v>
      </c>
      <c r="K59" s="11">
        <v>1.8599999999999901</v>
      </c>
      <c r="L59" s="11">
        <v>4.3162389740566001</v>
      </c>
      <c r="M59" s="11">
        <v>1.63</v>
      </c>
      <c r="N59" s="11">
        <v>2.0940500000000002</v>
      </c>
      <c r="O59" s="11">
        <v>2.5</v>
      </c>
      <c r="P59" s="11">
        <v>1.63</v>
      </c>
      <c r="Q59" s="11">
        <v>1.63</v>
      </c>
      <c r="R59" s="11">
        <v>0.69493050000000001</v>
      </c>
      <c r="S59" s="11">
        <v>2.0940500000000002</v>
      </c>
      <c r="T59" s="11">
        <v>1.8599999999999901</v>
      </c>
      <c r="U59" s="11">
        <v>1.8599999999999901</v>
      </c>
      <c r="V59" s="11">
        <v>2.2197779999999998</v>
      </c>
      <c r="W59" s="11">
        <v>4.1784499999999998</v>
      </c>
      <c r="X59" s="11">
        <v>1.0323</v>
      </c>
      <c r="Y59" s="11">
        <v>1.63</v>
      </c>
      <c r="Z59" s="11">
        <v>2.0940500000000002</v>
      </c>
      <c r="AA59" s="11">
        <v>2.0940500000000002</v>
      </c>
      <c r="AB59" s="11">
        <v>2.5</v>
      </c>
      <c r="AC59" s="11">
        <v>3.25</v>
      </c>
      <c r="AD59" s="11">
        <v>1.63</v>
      </c>
      <c r="AE59" s="11">
        <v>3.25</v>
      </c>
      <c r="AF59" s="11">
        <v>2.5</v>
      </c>
      <c r="AG59" s="11">
        <v>4.3063299188640896</v>
      </c>
      <c r="AH59" s="11">
        <v>1.8599999999999901</v>
      </c>
      <c r="AI59" s="11">
        <v>1.8599999999999901</v>
      </c>
      <c r="AJ59" s="11">
        <v>2.0940500000000002</v>
      </c>
      <c r="AK59" s="11">
        <v>1.8599999999999901</v>
      </c>
      <c r="AL59" s="11">
        <v>1.63</v>
      </c>
      <c r="AM59" s="11">
        <v>4.17</v>
      </c>
      <c r="AN59" s="11">
        <v>1.63</v>
      </c>
      <c r="AO59" s="15">
        <v>88.877778520740151</v>
      </c>
    </row>
    <row r="60" spans="1:41" x14ac:dyDescent="0.25">
      <c r="A60" s="8" t="s">
        <v>1406</v>
      </c>
      <c r="B60" s="11">
        <v>0</v>
      </c>
      <c r="C60" s="11">
        <v>0</v>
      </c>
      <c r="D60" s="11">
        <v>0</v>
      </c>
      <c r="E60" s="11">
        <v>0.61993799999999899</v>
      </c>
      <c r="F60" s="11">
        <v>1.25</v>
      </c>
      <c r="G60" s="11">
        <v>1.25</v>
      </c>
      <c r="H60" s="11">
        <v>0</v>
      </c>
      <c r="I60" s="11">
        <v>0</v>
      </c>
      <c r="J60" s="11">
        <v>0</v>
      </c>
      <c r="K60" s="11">
        <v>0.309968999999999</v>
      </c>
      <c r="L60" s="11">
        <v>0</v>
      </c>
      <c r="M60" s="11">
        <v>0.54327899999999996</v>
      </c>
      <c r="N60" s="11">
        <v>0</v>
      </c>
      <c r="O60" s="11">
        <v>1.25</v>
      </c>
      <c r="P60" s="11">
        <v>0</v>
      </c>
      <c r="Q60" s="11">
        <v>0</v>
      </c>
      <c r="R60" s="11">
        <v>0</v>
      </c>
      <c r="S60" s="11">
        <v>0</v>
      </c>
      <c r="T60" s="11">
        <v>0.61993799999999899</v>
      </c>
      <c r="U60" s="11">
        <v>0.61993799999999899</v>
      </c>
      <c r="V60" s="11">
        <v>2.2197779999999998</v>
      </c>
      <c r="W60" s="11">
        <v>0</v>
      </c>
      <c r="X60" s="11">
        <v>1.0323</v>
      </c>
      <c r="Y60" s="11">
        <v>0.27163949999999998</v>
      </c>
      <c r="Z60" s="11">
        <v>1.085</v>
      </c>
      <c r="AA60" s="11">
        <v>0</v>
      </c>
      <c r="AB60" s="11">
        <v>1.25</v>
      </c>
      <c r="AC60" s="11">
        <v>0</v>
      </c>
      <c r="AD60" s="11">
        <v>0</v>
      </c>
      <c r="AE60" s="11">
        <v>0</v>
      </c>
      <c r="AF60" s="11">
        <v>1.25</v>
      </c>
      <c r="AG60" s="11">
        <v>0</v>
      </c>
      <c r="AH60" s="11">
        <v>0.309968999999999</v>
      </c>
      <c r="AI60" s="11">
        <v>0</v>
      </c>
      <c r="AJ60" s="11">
        <v>1.085</v>
      </c>
      <c r="AK60" s="11">
        <v>0.61993799999999899</v>
      </c>
      <c r="AL60" s="11">
        <v>0</v>
      </c>
      <c r="AM60" s="11">
        <v>0.2316435</v>
      </c>
      <c r="AN60" s="11">
        <v>0.27163949999999998</v>
      </c>
      <c r="AO60" s="15">
        <v>16.089969499999995</v>
      </c>
    </row>
    <row r="61" spans="1:41" x14ac:dyDescent="0.25">
      <c r="A61" s="8" t="s">
        <v>1239</v>
      </c>
      <c r="B61" s="11">
        <v>1.1098889999999999</v>
      </c>
      <c r="C61" s="11">
        <v>0</v>
      </c>
      <c r="D61" s="11">
        <v>0</v>
      </c>
      <c r="E61" s="11">
        <v>0</v>
      </c>
      <c r="F61" s="11">
        <v>1.25</v>
      </c>
      <c r="G61" s="11">
        <v>1.25</v>
      </c>
      <c r="H61" s="11">
        <v>2.085</v>
      </c>
      <c r="I61" s="11">
        <v>0</v>
      </c>
      <c r="J61" s="11">
        <v>0</v>
      </c>
      <c r="K61" s="11">
        <v>0</v>
      </c>
      <c r="L61" s="11">
        <v>0</v>
      </c>
      <c r="M61" s="11">
        <v>0.54327899999999996</v>
      </c>
      <c r="N61" s="11">
        <v>0</v>
      </c>
      <c r="O61" s="11">
        <v>1.25</v>
      </c>
      <c r="P61" s="11">
        <v>0</v>
      </c>
      <c r="Q61" s="11">
        <v>0.54327899999999996</v>
      </c>
      <c r="R61" s="11">
        <v>3.4750000000000001</v>
      </c>
      <c r="S61" s="11">
        <v>0</v>
      </c>
      <c r="T61" s="11">
        <v>0</v>
      </c>
      <c r="U61" s="11">
        <v>0</v>
      </c>
      <c r="V61" s="11">
        <v>2.2197779999999998</v>
      </c>
      <c r="W61" s="11">
        <v>0</v>
      </c>
      <c r="X61" s="11">
        <v>1.0323</v>
      </c>
      <c r="Y61" s="11">
        <v>0</v>
      </c>
      <c r="Z61" s="11">
        <v>0</v>
      </c>
      <c r="AA61" s="11">
        <v>1.085</v>
      </c>
      <c r="AB61" s="11">
        <v>1.25</v>
      </c>
      <c r="AC61" s="11">
        <v>1.0832249999999899</v>
      </c>
      <c r="AD61" s="11">
        <v>0</v>
      </c>
      <c r="AE61" s="11">
        <v>0.54161249999999905</v>
      </c>
      <c r="AF61" s="11">
        <v>1.25</v>
      </c>
      <c r="AG61" s="11">
        <v>0</v>
      </c>
      <c r="AH61" s="11">
        <v>0.309968999999999</v>
      </c>
      <c r="AI61" s="11">
        <v>0</v>
      </c>
      <c r="AJ61" s="11">
        <v>1.085</v>
      </c>
      <c r="AK61" s="11">
        <v>0</v>
      </c>
      <c r="AL61" s="11">
        <v>0.54327899999999996</v>
      </c>
      <c r="AM61" s="11">
        <v>0.2316435</v>
      </c>
      <c r="AN61" s="11">
        <v>0</v>
      </c>
      <c r="AO61" s="15">
        <v>22.138253999999989</v>
      </c>
    </row>
    <row r="62" spans="1:41" x14ac:dyDescent="0.25">
      <c r="A62" s="8" t="s">
        <v>1531</v>
      </c>
      <c r="B62" s="11">
        <v>1.1098889999999999</v>
      </c>
      <c r="C62" s="11">
        <v>0</v>
      </c>
      <c r="D62" s="11">
        <v>0</v>
      </c>
      <c r="E62" s="11">
        <v>1.8599999999999901</v>
      </c>
      <c r="F62" s="11">
        <v>1.25</v>
      </c>
      <c r="G62" s="11">
        <v>1.25</v>
      </c>
      <c r="H62" s="11">
        <v>0</v>
      </c>
      <c r="I62" s="11">
        <v>0</v>
      </c>
      <c r="J62" s="11">
        <v>0</v>
      </c>
      <c r="K62" s="11">
        <v>1.8599999999999901</v>
      </c>
      <c r="L62" s="11">
        <v>2.165</v>
      </c>
      <c r="M62" s="11">
        <v>1.63</v>
      </c>
      <c r="N62" s="11">
        <v>0</v>
      </c>
      <c r="O62" s="11">
        <v>0</v>
      </c>
      <c r="P62" s="11">
        <v>1.63</v>
      </c>
      <c r="Q62" s="11">
        <v>1.6136999999999999</v>
      </c>
      <c r="R62" s="11">
        <v>3.4750000000000001</v>
      </c>
      <c r="S62" s="11">
        <v>0</v>
      </c>
      <c r="T62" s="11">
        <v>1.8599999999999901</v>
      </c>
      <c r="U62" s="11">
        <v>1.8599999999999901</v>
      </c>
      <c r="V62" s="11">
        <v>2.2197779999999998</v>
      </c>
      <c r="W62" s="11">
        <v>0</v>
      </c>
      <c r="X62" s="11">
        <v>1.0323</v>
      </c>
      <c r="Y62" s="11">
        <v>1.63</v>
      </c>
      <c r="Z62" s="11">
        <v>0</v>
      </c>
      <c r="AA62" s="11">
        <v>1.085</v>
      </c>
      <c r="AB62" s="11">
        <v>1.25</v>
      </c>
      <c r="AC62" s="11">
        <v>3.25</v>
      </c>
      <c r="AD62" s="11">
        <v>1.62184999999999</v>
      </c>
      <c r="AE62" s="11">
        <v>0</v>
      </c>
      <c r="AF62" s="11">
        <v>1.25</v>
      </c>
      <c r="AG62" s="11">
        <v>0</v>
      </c>
      <c r="AH62" s="11">
        <v>1.39499999999999</v>
      </c>
      <c r="AI62" s="11">
        <v>1.39499999999999</v>
      </c>
      <c r="AJ62" s="11">
        <v>1.085</v>
      </c>
      <c r="AK62" s="11">
        <v>1.8599999999999901</v>
      </c>
      <c r="AL62" s="11">
        <v>1.63</v>
      </c>
      <c r="AM62" s="11">
        <v>3.4750000000000001</v>
      </c>
      <c r="AN62" s="11">
        <v>1.63</v>
      </c>
      <c r="AO62" s="15">
        <v>47.372516999999917</v>
      </c>
    </row>
    <row r="63" spans="1:41" x14ac:dyDescent="0.25">
      <c r="A63" s="8" t="s">
        <v>2597</v>
      </c>
      <c r="B63" s="11">
        <v>1.1098889999999999</v>
      </c>
      <c r="C63" s="11">
        <v>1.63</v>
      </c>
      <c r="D63" s="11">
        <v>3.2337500000000001</v>
      </c>
      <c r="E63" s="11">
        <v>1.3391999999999999</v>
      </c>
      <c r="F63" s="11">
        <v>1.25</v>
      </c>
      <c r="G63" s="11">
        <v>1.25</v>
      </c>
      <c r="H63" s="11">
        <v>2.085</v>
      </c>
      <c r="I63" s="11">
        <v>0</v>
      </c>
      <c r="J63" s="11">
        <v>0</v>
      </c>
      <c r="K63" s="11">
        <v>1.581</v>
      </c>
      <c r="L63" s="11">
        <v>0</v>
      </c>
      <c r="M63" s="11">
        <v>0.27163949999999998</v>
      </c>
      <c r="N63" s="11">
        <v>1.085</v>
      </c>
      <c r="O63" s="11">
        <v>1.25</v>
      </c>
      <c r="P63" s="11">
        <v>1.63</v>
      </c>
      <c r="Q63" s="11">
        <v>1.226575</v>
      </c>
      <c r="R63" s="11">
        <v>3.4750000000000001</v>
      </c>
      <c r="S63" s="11">
        <v>0</v>
      </c>
      <c r="T63" s="11">
        <v>1.85069999999999</v>
      </c>
      <c r="U63" s="11">
        <v>0.61993799999999899</v>
      </c>
      <c r="V63" s="11">
        <v>2.2197779999999998</v>
      </c>
      <c r="W63" s="11">
        <v>0</v>
      </c>
      <c r="X63" s="11">
        <v>1.0323</v>
      </c>
      <c r="Y63" s="11">
        <v>1.21434999999999</v>
      </c>
      <c r="Z63" s="11">
        <v>1.085</v>
      </c>
      <c r="AA63" s="11">
        <v>0</v>
      </c>
      <c r="AB63" s="11">
        <v>1.25</v>
      </c>
      <c r="AC63" s="11">
        <v>0</v>
      </c>
      <c r="AD63" s="11">
        <v>0.54327899999999996</v>
      </c>
      <c r="AE63" s="11">
        <v>3.2337500000000001</v>
      </c>
      <c r="AF63" s="11">
        <v>1.25</v>
      </c>
      <c r="AG63" s="11">
        <v>0</v>
      </c>
      <c r="AH63" s="11">
        <v>1.39499999999999</v>
      </c>
      <c r="AI63" s="11">
        <v>1.85069999999999</v>
      </c>
      <c r="AJ63" s="11">
        <v>1.085</v>
      </c>
      <c r="AK63" s="11">
        <v>0</v>
      </c>
      <c r="AL63" s="11">
        <v>1.3855</v>
      </c>
      <c r="AM63" s="11">
        <v>0.2316435</v>
      </c>
      <c r="AN63" s="11">
        <v>1.63</v>
      </c>
      <c r="AO63" s="15">
        <v>44.293991999999953</v>
      </c>
    </row>
    <row r="64" spans="1:41" x14ac:dyDescent="0.25">
      <c r="A64" s="8" t="s">
        <v>2449</v>
      </c>
      <c r="B64" s="11">
        <v>3.33</v>
      </c>
      <c r="C64" s="11">
        <v>1.63</v>
      </c>
      <c r="D64" s="11">
        <v>3.0225</v>
      </c>
      <c r="E64" s="11">
        <v>1.8599999999999901</v>
      </c>
      <c r="F64" s="11">
        <v>2.5</v>
      </c>
      <c r="G64" s="11">
        <v>2.5</v>
      </c>
      <c r="H64" s="11">
        <v>2.085</v>
      </c>
      <c r="I64" s="11">
        <v>1.4973000000000001</v>
      </c>
      <c r="J64" s="11">
        <v>0</v>
      </c>
      <c r="K64" s="11">
        <v>1.85069999999999</v>
      </c>
      <c r="L64" s="11">
        <v>3.6274273450824301</v>
      </c>
      <c r="M64" s="11">
        <v>1.63</v>
      </c>
      <c r="N64" s="11">
        <v>1.1427562942779199</v>
      </c>
      <c r="O64" s="11">
        <v>2.4553571428571401</v>
      </c>
      <c r="P64" s="11">
        <v>1.63</v>
      </c>
      <c r="Q64" s="11">
        <v>1.6136999999999999</v>
      </c>
      <c r="R64" s="11">
        <v>4.17</v>
      </c>
      <c r="S64" s="11">
        <v>1.3237000000000001</v>
      </c>
      <c r="T64" s="11">
        <v>1.7204999999999999</v>
      </c>
      <c r="U64" s="11">
        <v>1.8599999999999901</v>
      </c>
      <c r="V64" s="11">
        <v>3.33</v>
      </c>
      <c r="W64" s="11">
        <v>3.00935</v>
      </c>
      <c r="X64" s="11">
        <v>2.8304999999999998</v>
      </c>
      <c r="Y64" s="11">
        <v>1.53219999999999</v>
      </c>
      <c r="Z64" s="11">
        <v>1.09585</v>
      </c>
      <c r="AA64" s="11">
        <v>1.6492</v>
      </c>
      <c r="AB64" s="11">
        <v>2.5</v>
      </c>
      <c r="AC64" s="11">
        <v>3.1687500000000002</v>
      </c>
      <c r="AD64" s="11">
        <v>1.62725570464062</v>
      </c>
      <c r="AE64" s="11">
        <v>3.1687500000000002</v>
      </c>
      <c r="AF64" s="11">
        <v>2.5</v>
      </c>
      <c r="AG64" s="11">
        <v>2.4132193005696099</v>
      </c>
      <c r="AH64" s="11">
        <v>1.85069999999999</v>
      </c>
      <c r="AI64" s="11">
        <v>0.93929999999999902</v>
      </c>
      <c r="AJ64" s="11">
        <v>1.1392500000000001</v>
      </c>
      <c r="AK64" s="11">
        <v>1.8599999999999901</v>
      </c>
      <c r="AL64" s="11">
        <v>1.62592673922321</v>
      </c>
      <c r="AM64" s="11">
        <v>4.17</v>
      </c>
      <c r="AN64" s="11">
        <v>1.63</v>
      </c>
      <c r="AO64" s="15">
        <v>83.489192526650854</v>
      </c>
    </row>
    <row r="65" spans="1:41" x14ac:dyDescent="0.25">
      <c r="A65" s="8" t="s">
        <v>1449</v>
      </c>
      <c r="B65" s="11">
        <v>0</v>
      </c>
      <c r="C65" s="11">
        <v>0.81499999999999995</v>
      </c>
      <c r="D65" s="11">
        <v>3.25</v>
      </c>
      <c r="E65" s="11">
        <v>1.8599999999999901</v>
      </c>
      <c r="F65" s="11">
        <v>0</v>
      </c>
      <c r="G65" s="11">
        <v>1.25</v>
      </c>
      <c r="H65" s="11">
        <v>2.085</v>
      </c>
      <c r="I65" s="11">
        <v>0</v>
      </c>
      <c r="J65" s="11">
        <v>0</v>
      </c>
      <c r="K65" s="11">
        <v>0.92999999999999905</v>
      </c>
      <c r="L65" s="11">
        <v>0</v>
      </c>
      <c r="M65" s="11">
        <v>0</v>
      </c>
      <c r="N65" s="11">
        <v>0</v>
      </c>
      <c r="O65" s="11">
        <v>1.25</v>
      </c>
      <c r="P65" s="11">
        <v>0</v>
      </c>
      <c r="Q65" s="11">
        <v>1.6096249999999901</v>
      </c>
      <c r="R65" s="11">
        <v>0</v>
      </c>
      <c r="S65" s="11">
        <v>0</v>
      </c>
      <c r="T65" s="11">
        <v>1.8599999999999901</v>
      </c>
      <c r="U65" s="11">
        <v>1.8599999999999901</v>
      </c>
      <c r="V65" s="11">
        <v>3.33</v>
      </c>
      <c r="W65" s="11">
        <v>0</v>
      </c>
      <c r="X65" s="11">
        <v>2.0979000000000001</v>
      </c>
      <c r="Y65" s="11">
        <v>0</v>
      </c>
      <c r="Z65" s="11">
        <v>0</v>
      </c>
      <c r="AA65" s="11">
        <v>0</v>
      </c>
      <c r="AB65" s="11">
        <v>1.25</v>
      </c>
      <c r="AC65" s="11">
        <v>1.625</v>
      </c>
      <c r="AD65" s="11">
        <v>1.63</v>
      </c>
      <c r="AE65" s="11">
        <v>0</v>
      </c>
      <c r="AF65" s="11">
        <v>1.25</v>
      </c>
      <c r="AG65" s="11">
        <v>0</v>
      </c>
      <c r="AH65" s="11">
        <v>1.85069999999999</v>
      </c>
      <c r="AI65" s="11">
        <v>0</v>
      </c>
      <c r="AJ65" s="11">
        <v>0</v>
      </c>
      <c r="AK65" s="11">
        <v>0.92999999999999905</v>
      </c>
      <c r="AL65" s="11">
        <v>1.6259249999999901</v>
      </c>
      <c r="AM65" s="11">
        <v>0.69493050000000001</v>
      </c>
      <c r="AN65" s="11">
        <v>1.63</v>
      </c>
      <c r="AO65" s="15">
        <v>34.684080499999936</v>
      </c>
    </row>
    <row r="66" spans="1:41" x14ac:dyDescent="0.25">
      <c r="A66" s="8" t="s">
        <v>1693</v>
      </c>
      <c r="B66" s="11">
        <v>0</v>
      </c>
      <c r="C66" s="11">
        <v>0</v>
      </c>
      <c r="D66" s="11">
        <v>0</v>
      </c>
      <c r="E66" s="11">
        <v>0</v>
      </c>
      <c r="F66" s="11">
        <v>0</v>
      </c>
      <c r="G66" s="11">
        <v>1.25</v>
      </c>
      <c r="H66" s="11">
        <v>2.085</v>
      </c>
      <c r="I66" s="11">
        <v>0</v>
      </c>
      <c r="J66" s="11">
        <v>0</v>
      </c>
      <c r="K66" s="11">
        <v>0</v>
      </c>
      <c r="L66" s="11">
        <v>0</v>
      </c>
      <c r="M66" s="11">
        <v>0</v>
      </c>
      <c r="N66" s="11">
        <v>1.085</v>
      </c>
      <c r="O66" s="11">
        <v>0</v>
      </c>
      <c r="P66" s="11">
        <v>0</v>
      </c>
      <c r="Q66" s="11">
        <v>0</v>
      </c>
      <c r="R66" s="11">
        <v>0</v>
      </c>
      <c r="S66" s="11">
        <v>0</v>
      </c>
      <c r="T66" s="11">
        <v>0</v>
      </c>
      <c r="U66" s="11">
        <v>0</v>
      </c>
      <c r="V66" s="11">
        <v>3.33</v>
      </c>
      <c r="W66" s="11">
        <v>0</v>
      </c>
      <c r="X66" s="11">
        <v>0</v>
      </c>
      <c r="Y66" s="11">
        <v>0</v>
      </c>
      <c r="Z66" s="11">
        <v>0</v>
      </c>
      <c r="AA66" s="11">
        <v>0</v>
      </c>
      <c r="AB66" s="11">
        <v>1.25</v>
      </c>
      <c r="AC66" s="11">
        <v>0</v>
      </c>
      <c r="AD66" s="11">
        <v>0</v>
      </c>
      <c r="AE66" s="11">
        <v>0</v>
      </c>
      <c r="AF66" s="11">
        <v>1.25</v>
      </c>
      <c r="AG66" s="11">
        <v>0</v>
      </c>
      <c r="AH66" s="11">
        <v>0</v>
      </c>
      <c r="AI66" s="11">
        <v>0</v>
      </c>
      <c r="AJ66" s="11">
        <v>1.085</v>
      </c>
      <c r="AK66" s="11">
        <v>0</v>
      </c>
      <c r="AL66" s="11">
        <v>0</v>
      </c>
      <c r="AM66" s="11">
        <v>0.69493050000000001</v>
      </c>
      <c r="AN66" s="11">
        <v>0</v>
      </c>
      <c r="AO66" s="15">
        <v>12.029930500000001</v>
      </c>
    </row>
    <row r="67" spans="1:41" x14ac:dyDescent="0.25">
      <c r="A67" s="8" t="s">
        <v>2743</v>
      </c>
      <c r="B67" s="11">
        <v>2.2197779999999998</v>
      </c>
      <c r="C67" s="11">
        <v>0</v>
      </c>
      <c r="D67" s="11">
        <v>2.1287500000000001</v>
      </c>
      <c r="E67" s="11">
        <v>0.92999999999999905</v>
      </c>
      <c r="F67" s="11">
        <v>1.25</v>
      </c>
      <c r="G67" s="11">
        <v>1.25</v>
      </c>
      <c r="H67" s="11">
        <v>2.085</v>
      </c>
      <c r="I67" s="11">
        <v>1.085</v>
      </c>
      <c r="J67" s="11">
        <v>0</v>
      </c>
      <c r="K67" s="11">
        <v>0.61993799999999899</v>
      </c>
      <c r="L67" s="11">
        <v>2.165</v>
      </c>
      <c r="M67" s="11">
        <v>0</v>
      </c>
      <c r="N67" s="11">
        <v>0</v>
      </c>
      <c r="O67" s="11">
        <v>1.25</v>
      </c>
      <c r="P67" s="11">
        <v>0</v>
      </c>
      <c r="Q67" s="11">
        <v>1.59895167309715</v>
      </c>
      <c r="R67" s="11">
        <v>0.463287</v>
      </c>
      <c r="S67" s="11">
        <v>1.085</v>
      </c>
      <c r="T67" s="11">
        <v>1.4972999999999901</v>
      </c>
      <c r="U67" s="11">
        <v>0</v>
      </c>
      <c r="V67" s="11">
        <v>0</v>
      </c>
      <c r="W67" s="11">
        <v>0</v>
      </c>
      <c r="X67" s="11">
        <v>1.0656000000000001</v>
      </c>
      <c r="Y67" s="11">
        <v>1.63</v>
      </c>
      <c r="Z67" s="11">
        <v>1.085</v>
      </c>
      <c r="AA67" s="11">
        <v>1.085</v>
      </c>
      <c r="AB67" s="11">
        <v>1.25</v>
      </c>
      <c r="AC67" s="11">
        <v>3.1687500000000002</v>
      </c>
      <c r="AD67" s="11">
        <v>1.61340500396567</v>
      </c>
      <c r="AE67" s="11">
        <v>2.2425000000000002</v>
      </c>
      <c r="AF67" s="11">
        <v>1.25</v>
      </c>
      <c r="AG67" s="11">
        <v>0.72159449999999903</v>
      </c>
      <c r="AH67" s="11">
        <v>1.8599999999999901</v>
      </c>
      <c r="AI67" s="11">
        <v>0.309968999999999</v>
      </c>
      <c r="AJ67" s="11">
        <v>1.085</v>
      </c>
      <c r="AK67" s="11">
        <v>0</v>
      </c>
      <c r="AL67" s="11">
        <v>1.62607613536016</v>
      </c>
      <c r="AM67" s="11">
        <v>0.463287</v>
      </c>
      <c r="AN67" s="11">
        <v>1.63</v>
      </c>
      <c r="AO67" s="15">
        <v>41.714186312422974</v>
      </c>
    </row>
    <row r="68" spans="1:41" x14ac:dyDescent="0.25">
      <c r="A68" s="8" t="s">
        <v>2568</v>
      </c>
      <c r="B68" s="11">
        <v>3.33</v>
      </c>
      <c r="C68" s="11">
        <v>1.5169840267233501</v>
      </c>
      <c r="D68" s="11">
        <v>3.25</v>
      </c>
      <c r="E68" s="11">
        <v>1.8599999999999901</v>
      </c>
      <c r="F68" s="11">
        <v>2.5</v>
      </c>
      <c r="G68" s="11">
        <v>2.5</v>
      </c>
      <c r="H68" s="11">
        <v>2.085</v>
      </c>
      <c r="I68" s="11">
        <v>1.7142999999999999</v>
      </c>
      <c r="J68" s="11">
        <v>0</v>
      </c>
      <c r="K68" s="11">
        <v>1.8599999999999901</v>
      </c>
      <c r="L68" s="11">
        <v>3.8753499999999899</v>
      </c>
      <c r="M68" s="11">
        <v>1.63</v>
      </c>
      <c r="N68" s="11">
        <v>1.085</v>
      </c>
      <c r="O68" s="11">
        <v>2.19414893617021</v>
      </c>
      <c r="P68" s="11">
        <v>1.63</v>
      </c>
      <c r="Q68" s="11">
        <v>1.55225072038867</v>
      </c>
      <c r="R68" s="11">
        <v>4.17</v>
      </c>
      <c r="S68" s="11">
        <v>1.11755</v>
      </c>
      <c r="T68" s="11">
        <v>1.8599999999999901</v>
      </c>
      <c r="U68" s="11">
        <v>1.8599999999999901</v>
      </c>
      <c r="V68" s="11">
        <v>2.2197779999999998</v>
      </c>
      <c r="W68" s="11">
        <v>3.4207000000000001</v>
      </c>
      <c r="X68" s="11">
        <v>2.9304000000000001</v>
      </c>
      <c r="Y68" s="11">
        <v>1.5077499999999999</v>
      </c>
      <c r="Z68" s="11">
        <v>1.085</v>
      </c>
      <c r="AA68" s="11">
        <v>1.7142999999999999</v>
      </c>
      <c r="AB68" s="11">
        <v>2.5</v>
      </c>
      <c r="AC68" s="11">
        <v>3.25</v>
      </c>
      <c r="AD68" s="11">
        <v>1.63</v>
      </c>
      <c r="AE68" s="11">
        <v>3.2337500000000001</v>
      </c>
      <c r="AF68" s="11">
        <v>2.5</v>
      </c>
      <c r="AG68" s="11">
        <v>2.18664999999999</v>
      </c>
      <c r="AH68" s="11">
        <v>1.8599999999999901</v>
      </c>
      <c r="AI68" s="11">
        <v>1.3856999999999999</v>
      </c>
      <c r="AJ68" s="11">
        <v>1.085</v>
      </c>
      <c r="AK68" s="11">
        <v>1.8599999999999901</v>
      </c>
      <c r="AL68" s="11">
        <v>1.6211715159128901</v>
      </c>
      <c r="AM68" s="11">
        <v>4.17</v>
      </c>
      <c r="AN68" s="11">
        <v>1.63</v>
      </c>
      <c r="AO68" s="15">
        <v>83.380783199195022</v>
      </c>
    </row>
    <row r="69" spans="1:41" x14ac:dyDescent="0.25">
      <c r="A69" s="8" t="s">
        <v>2838</v>
      </c>
      <c r="B69" s="11">
        <v>0</v>
      </c>
      <c r="C69" s="11">
        <v>0</v>
      </c>
      <c r="D69" s="11">
        <v>3.25</v>
      </c>
      <c r="E69" s="11">
        <v>1.8599999999999901</v>
      </c>
      <c r="F69" s="11">
        <v>1.25</v>
      </c>
      <c r="G69" s="11">
        <v>1.25</v>
      </c>
      <c r="H69" s="11">
        <v>2.085</v>
      </c>
      <c r="I69" s="11">
        <v>0</v>
      </c>
      <c r="J69" s="11">
        <v>0</v>
      </c>
      <c r="K69" s="11">
        <v>1.8599999999999901</v>
      </c>
      <c r="L69" s="11">
        <v>0</v>
      </c>
      <c r="M69" s="11">
        <v>0</v>
      </c>
      <c r="N69" s="11">
        <v>1.085</v>
      </c>
      <c r="O69" s="11">
        <v>1.25</v>
      </c>
      <c r="P69" s="11">
        <v>1.63</v>
      </c>
      <c r="Q69" s="11">
        <v>1.5770249999999999</v>
      </c>
      <c r="R69" s="11">
        <v>2.085</v>
      </c>
      <c r="S69" s="11">
        <v>1.085</v>
      </c>
      <c r="T69" s="11">
        <v>1.8599999999999901</v>
      </c>
      <c r="U69" s="11">
        <v>1.8599999999999901</v>
      </c>
      <c r="V69" s="11">
        <v>1.1098889999999999</v>
      </c>
      <c r="W69" s="11">
        <v>0</v>
      </c>
      <c r="X69" s="11">
        <v>3.1301999999999999</v>
      </c>
      <c r="Y69" s="11">
        <v>0</v>
      </c>
      <c r="Z69" s="11">
        <v>0</v>
      </c>
      <c r="AA69" s="11">
        <v>0</v>
      </c>
      <c r="AB69" s="11">
        <v>1.25</v>
      </c>
      <c r="AC69" s="11">
        <v>3.25</v>
      </c>
      <c r="AD69" s="11">
        <v>1.63</v>
      </c>
      <c r="AE69" s="11">
        <v>0</v>
      </c>
      <c r="AF69" s="11">
        <v>1.25</v>
      </c>
      <c r="AG69" s="11">
        <v>0</v>
      </c>
      <c r="AH69" s="11">
        <v>1.8320999999999901</v>
      </c>
      <c r="AI69" s="11">
        <v>0</v>
      </c>
      <c r="AJ69" s="11">
        <v>1.085</v>
      </c>
      <c r="AK69" s="11">
        <v>1.8599999999999901</v>
      </c>
      <c r="AL69" s="11">
        <v>1.60147499999999</v>
      </c>
      <c r="AM69" s="11">
        <v>0.69493050000000001</v>
      </c>
      <c r="AN69" s="11">
        <v>1.63</v>
      </c>
      <c r="AO69" s="15">
        <v>44.310619499999937</v>
      </c>
    </row>
    <row r="70" spans="1:41" x14ac:dyDescent="0.25">
      <c r="A70" s="8" t="s">
        <v>2331</v>
      </c>
      <c r="B70" s="11">
        <v>3.33</v>
      </c>
      <c r="C70" s="11">
        <v>1.5409284719167</v>
      </c>
      <c r="D70" s="11">
        <v>3.0062500000000001</v>
      </c>
      <c r="E70" s="11">
        <v>1.8599999999999901</v>
      </c>
      <c r="F70" s="11">
        <v>2.5</v>
      </c>
      <c r="G70" s="11">
        <v>2.5</v>
      </c>
      <c r="H70" s="11">
        <v>2.085</v>
      </c>
      <c r="I70" s="11">
        <v>1.736</v>
      </c>
      <c r="J70" s="11">
        <v>0</v>
      </c>
      <c r="K70" s="11">
        <v>1.8599999999999901</v>
      </c>
      <c r="L70" s="11">
        <v>3.3651080209698501</v>
      </c>
      <c r="M70" s="11">
        <v>1.63</v>
      </c>
      <c r="N70" s="11">
        <v>1.68643981651376</v>
      </c>
      <c r="O70" s="11">
        <v>2.2321428571428501</v>
      </c>
      <c r="P70" s="11">
        <v>1.63</v>
      </c>
      <c r="Q70" s="11">
        <v>1.6136999999999999</v>
      </c>
      <c r="R70" s="11">
        <v>0.92657400000000001</v>
      </c>
      <c r="S70" s="11">
        <v>1.6274999999999999</v>
      </c>
      <c r="T70" s="11">
        <v>1.8599999999999901</v>
      </c>
      <c r="U70" s="11">
        <v>1.8599999999999901</v>
      </c>
      <c r="V70" s="11">
        <v>1.1098889999999999</v>
      </c>
      <c r="W70" s="11">
        <v>2.9660500000000001</v>
      </c>
      <c r="X70" s="11">
        <v>2.9636999999999998</v>
      </c>
      <c r="Y70" s="11">
        <v>1.63</v>
      </c>
      <c r="Z70" s="11">
        <v>1.4321999999999999</v>
      </c>
      <c r="AA70" s="11">
        <v>1.736</v>
      </c>
      <c r="AB70" s="11">
        <v>2.5</v>
      </c>
      <c r="AC70" s="11">
        <v>1.625</v>
      </c>
      <c r="AD70" s="11">
        <v>1.5448057314839001</v>
      </c>
      <c r="AE70" s="11">
        <v>2.2912499999999998</v>
      </c>
      <c r="AF70" s="11">
        <v>2.5</v>
      </c>
      <c r="AG70" s="11">
        <v>2.6413379048730601</v>
      </c>
      <c r="AH70" s="11">
        <v>1.8599999999999901</v>
      </c>
      <c r="AI70" s="11">
        <v>1.1159999999999899</v>
      </c>
      <c r="AJ70" s="11">
        <v>1.94215</v>
      </c>
      <c r="AK70" s="11">
        <v>1.8599999999999901</v>
      </c>
      <c r="AL70" s="11">
        <v>1.61325319513448</v>
      </c>
      <c r="AM70" s="11">
        <v>0</v>
      </c>
      <c r="AN70" s="11">
        <v>1.63</v>
      </c>
      <c r="AO70" s="15">
        <v>73.811278998034524</v>
      </c>
    </row>
    <row r="71" spans="1:41" x14ac:dyDescent="0.25">
      <c r="A71" s="8" t="s">
        <v>1074</v>
      </c>
      <c r="B71" s="11">
        <v>3.33</v>
      </c>
      <c r="C71" s="11">
        <v>0</v>
      </c>
      <c r="D71" s="11">
        <v>0</v>
      </c>
      <c r="E71" s="11">
        <v>0.92999999999999905</v>
      </c>
      <c r="F71" s="11">
        <v>1.25</v>
      </c>
      <c r="G71" s="11">
        <v>1.25</v>
      </c>
      <c r="H71" s="11">
        <v>2.085</v>
      </c>
      <c r="I71" s="11">
        <v>1.085</v>
      </c>
      <c r="J71" s="11">
        <v>0</v>
      </c>
      <c r="K71" s="11">
        <v>0.61993799999999899</v>
      </c>
      <c r="L71" s="11">
        <v>0</v>
      </c>
      <c r="M71" s="11">
        <v>0.54327899999999996</v>
      </c>
      <c r="N71" s="11">
        <v>0</v>
      </c>
      <c r="O71" s="11">
        <v>1.25</v>
      </c>
      <c r="P71" s="11">
        <v>0.81499999999999995</v>
      </c>
      <c r="Q71" s="11">
        <v>0.54327899999999996</v>
      </c>
      <c r="R71" s="11">
        <v>0.463287</v>
      </c>
      <c r="S71" s="11">
        <v>0</v>
      </c>
      <c r="T71" s="11">
        <v>0.92999999999999905</v>
      </c>
      <c r="U71" s="11">
        <v>0</v>
      </c>
      <c r="V71" s="11">
        <v>1.1098889999999999</v>
      </c>
      <c r="W71" s="11">
        <v>2.165</v>
      </c>
      <c r="X71" s="11">
        <v>0</v>
      </c>
      <c r="Y71" s="11">
        <v>0.81499999999999995</v>
      </c>
      <c r="Z71" s="11">
        <v>0</v>
      </c>
      <c r="AA71" s="11">
        <v>1.085</v>
      </c>
      <c r="AB71" s="11">
        <v>1.25</v>
      </c>
      <c r="AC71" s="11">
        <v>1.625</v>
      </c>
      <c r="AD71" s="11">
        <v>0</v>
      </c>
      <c r="AE71" s="11">
        <v>1.625</v>
      </c>
      <c r="AF71" s="11">
        <v>1.25</v>
      </c>
      <c r="AG71" s="11">
        <v>0</v>
      </c>
      <c r="AH71" s="11">
        <v>0.92999999999999905</v>
      </c>
      <c r="AI71" s="11">
        <v>0</v>
      </c>
      <c r="AJ71" s="11">
        <v>1.085</v>
      </c>
      <c r="AK71" s="11">
        <v>0</v>
      </c>
      <c r="AL71" s="11">
        <v>0.81499999999999995</v>
      </c>
      <c r="AM71" s="11">
        <v>0.463287</v>
      </c>
      <c r="AN71" s="11">
        <v>0.81499999999999995</v>
      </c>
      <c r="AO71" s="15">
        <v>30.127959000000004</v>
      </c>
    </row>
    <row r="72" spans="1:41" x14ac:dyDescent="0.25">
      <c r="A72" s="8" t="s">
        <v>2995</v>
      </c>
      <c r="B72" s="11">
        <v>67.706226000000001</v>
      </c>
      <c r="C72" s="11">
        <v>31.99011022419381</v>
      </c>
      <c r="D72" s="11">
        <v>82.169696602897702</v>
      </c>
      <c r="E72" s="11">
        <v>52.595434642585346</v>
      </c>
      <c r="F72" s="11">
        <v>90</v>
      </c>
      <c r="G72" s="11">
        <v>95</v>
      </c>
      <c r="H72" s="11">
        <v>89.654999999999944</v>
      </c>
      <c r="I72" s="11">
        <v>21.005600000000005</v>
      </c>
      <c r="J72" s="11">
        <v>4.0835761278195397</v>
      </c>
      <c r="K72" s="11">
        <v>48.486293999999809</v>
      </c>
      <c r="L72" s="11">
        <v>39.904829321658674</v>
      </c>
      <c r="M72" s="11">
        <v>42.766880499999985</v>
      </c>
      <c r="N72" s="11">
        <v>37.40091945027509</v>
      </c>
      <c r="O72" s="11">
        <v>66.000926058994793</v>
      </c>
      <c r="P72" s="11">
        <v>45.286534499999995</v>
      </c>
      <c r="Q72" s="11">
        <v>52.306307069558891</v>
      </c>
      <c r="R72" s="11">
        <v>65.329166000000001</v>
      </c>
      <c r="S72" s="11">
        <v>37.258900000000011</v>
      </c>
      <c r="T72" s="11">
        <v>53.852579999999776</v>
      </c>
      <c r="U72" s="11">
        <v>47.222253722906267</v>
      </c>
      <c r="V72" s="11">
        <v>133.19134200000011</v>
      </c>
      <c r="W72" s="11">
        <v>30.829599999999996</v>
      </c>
      <c r="X72" s="11">
        <v>69.01424999999999</v>
      </c>
      <c r="Y72" s="11">
        <v>48.575113442647691</v>
      </c>
      <c r="Z72" s="11">
        <v>25.877250000000004</v>
      </c>
      <c r="AA72" s="11">
        <v>41.859300000000012</v>
      </c>
      <c r="AB72" s="11">
        <v>95</v>
      </c>
      <c r="AC72" s="11">
        <v>85.618974999999821</v>
      </c>
      <c r="AD72" s="11">
        <v>40.028687223075387</v>
      </c>
      <c r="AE72" s="11">
        <v>72.344674999999995</v>
      </c>
      <c r="AF72" s="11">
        <v>92.5</v>
      </c>
      <c r="AG72" s="11">
        <v>30.254810515796549</v>
      </c>
      <c r="AH72" s="11">
        <v>59.661731999999738</v>
      </c>
      <c r="AI72" s="11">
        <v>20.361789971599819</v>
      </c>
      <c r="AJ72" s="11">
        <v>59.392900000000033</v>
      </c>
      <c r="AK72" s="11">
        <v>34.378901382024679</v>
      </c>
      <c r="AL72" s="11">
        <v>57.865435152761314</v>
      </c>
      <c r="AM72" s="11">
        <v>67.181201999999999</v>
      </c>
      <c r="AN72" s="11">
        <v>52.621289999999995</v>
      </c>
      <c r="AO72" s="15">
        <v>2186.5784879087942</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workbookViewId="0"/>
  </sheetViews>
  <sheetFormatPr defaultColWidth="13.7109375" defaultRowHeight="15" x14ac:dyDescent="0.25"/>
  <cols>
    <col min="1" max="1" width="20.140625" customWidth="1"/>
    <col min="2" max="2" width="16.28515625" bestFit="1" customWidth="1"/>
    <col min="3" max="3" width="11.85546875" customWidth="1"/>
    <col min="4" max="4" width="12" customWidth="1"/>
    <col min="5" max="5" width="8.7109375" customWidth="1"/>
    <col min="6" max="6" width="10" customWidth="1"/>
    <col min="7" max="7" width="13.42578125" customWidth="1"/>
    <col min="8" max="8" width="5.85546875" customWidth="1"/>
    <col min="9" max="9" width="11.85546875" customWidth="1"/>
    <col min="10" max="10" width="9.42578125" customWidth="1"/>
    <col min="11" max="11" width="13.140625" customWidth="1"/>
    <col min="12" max="12" width="10.5703125" customWidth="1"/>
    <col min="13" max="13" width="7.7109375" customWidth="1"/>
    <col min="14" max="14" width="9.28515625" customWidth="1"/>
    <col min="15" max="15" width="8.140625" customWidth="1"/>
    <col min="17" max="17" width="11.140625" customWidth="1"/>
    <col min="19" max="19" width="11.140625" customWidth="1"/>
    <col min="20" max="20" width="12.5703125" customWidth="1"/>
    <col min="21" max="21" width="10" customWidth="1"/>
    <col min="22" max="22" width="6.5703125" customWidth="1"/>
    <col min="23" max="23" width="10.140625" customWidth="1"/>
    <col min="24" max="24" width="13.28515625" customWidth="1"/>
    <col min="25" max="25" width="12.7109375" customWidth="1"/>
    <col min="26" max="26" width="5.5703125" customWidth="1"/>
    <col min="27" max="27" width="10.42578125" customWidth="1"/>
    <col min="28" max="28" width="12.28515625" customWidth="1"/>
    <col min="29" max="29" width="11.42578125" customWidth="1"/>
    <col min="31" max="31" width="12" customWidth="1"/>
    <col min="32" max="32" width="12.5703125" customWidth="1"/>
    <col min="33" max="33" width="7.42578125" customWidth="1"/>
    <col min="34" max="34" width="6.5703125" customWidth="1"/>
    <col min="35" max="35" width="12.28515625" customWidth="1"/>
    <col min="36" max="36" width="8.140625" customWidth="1"/>
    <col min="37" max="37" width="8.28515625" customWidth="1"/>
    <col min="38" max="38" width="6.5703125" customWidth="1"/>
    <col min="39" max="39" width="12.140625" customWidth="1"/>
    <col min="40" max="40" width="9.85546875" customWidth="1"/>
  </cols>
  <sheetData>
    <row r="1" spans="1:41" s="151" customFormat="1" ht="23.25" x14ac:dyDescent="0.35">
      <c r="A1" s="134" t="s">
        <v>3097</v>
      </c>
    </row>
    <row r="2" spans="1:41" ht="15.75" thickBot="1" x14ac:dyDescent="0.3"/>
    <row r="3" spans="1:41" s="16" customFormat="1" x14ac:dyDescent="0.25">
      <c r="A3" s="80" t="s">
        <v>2940</v>
      </c>
      <c r="B3" s="81" t="s">
        <v>2925</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2"/>
    </row>
    <row r="4" spans="1:41" s="20" customFormat="1" ht="30.75" thickBot="1" x14ac:dyDescent="0.3">
      <c r="A4" s="142" t="s">
        <v>2923</v>
      </c>
      <c r="B4" s="89" t="s">
        <v>224</v>
      </c>
      <c r="C4" s="89" t="s">
        <v>152</v>
      </c>
      <c r="D4" s="89" t="s">
        <v>158</v>
      </c>
      <c r="E4" s="89" t="s">
        <v>127</v>
      </c>
      <c r="F4" s="89" t="s">
        <v>196</v>
      </c>
      <c r="G4" s="89" t="s">
        <v>193</v>
      </c>
      <c r="H4" s="89" t="s">
        <v>203</v>
      </c>
      <c r="I4" s="89" t="s">
        <v>169</v>
      </c>
      <c r="J4" s="89" t="s">
        <v>184</v>
      </c>
      <c r="K4" s="89" t="s">
        <v>111</v>
      </c>
      <c r="L4" s="89" t="s">
        <v>139</v>
      </c>
      <c r="M4" s="89" t="s">
        <v>108</v>
      </c>
      <c r="N4" s="89" t="s">
        <v>172</v>
      </c>
      <c r="O4" s="89" t="s">
        <v>207</v>
      </c>
      <c r="P4" s="89" t="s">
        <v>114</v>
      </c>
      <c r="Q4" s="89" t="s">
        <v>130</v>
      </c>
      <c r="R4" s="89" t="s">
        <v>215</v>
      </c>
      <c r="S4" s="89" t="s">
        <v>175</v>
      </c>
      <c r="T4" s="89" t="s">
        <v>124</v>
      </c>
      <c r="U4" s="89" t="s">
        <v>133</v>
      </c>
      <c r="V4" s="89" t="s">
        <v>218</v>
      </c>
      <c r="W4" s="89" t="s">
        <v>161</v>
      </c>
      <c r="X4" s="89" t="s">
        <v>227</v>
      </c>
      <c r="Y4" s="89" t="s">
        <v>155</v>
      </c>
      <c r="Z4" s="89" t="s">
        <v>178</v>
      </c>
      <c r="AA4" s="89" t="s">
        <v>164</v>
      </c>
      <c r="AB4" s="89" t="s">
        <v>187</v>
      </c>
      <c r="AC4" s="89" t="s">
        <v>143</v>
      </c>
      <c r="AD4" s="89" t="s">
        <v>149</v>
      </c>
      <c r="AE4" s="89" t="s">
        <v>103</v>
      </c>
      <c r="AF4" s="89" t="s">
        <v>199</v>
      </c>
      <c r="AG4" s="89" t="s">
        <v>117</v>
      </c>
      <c r="AH4" s="89" t="s">
        <v>84</v>
      </c>
      <c r="AI4" s="89" t="s">
        <v>146</v>
      </c>
      <c r="AJ4" s="89" t="s">
        <v>181</v>
      </c>
      <c r="AK4" s="89" t="s">
        <v>100</v>
      </c>
      <c r="AL4" s="89" t="s">
        <v>136</v>
      </c>
      <c r="AM4" s="89" t="s">
        <v>210</v>
      </c>
      <c r="AN4" s="90" t="s">
        <v>93</v>
      </c>
      <c r="AO4" s="16"/>
    </row>
    <row r="5" spans="1:41" x14ac:dyDescent="0.25">
      <c r="A5" s="72" t="s">
        <v>201</v>
      </c>
      <c r="B5" s="76">
        <v>33.33</v>
      </c>
      <c r="C5" s="76">
        <v>16.664999999999999</v>
      </c>
      <c r="D5" s="76">
        <v>97</v>
      </c>
      <c r="E5" s="76">
        <v>100</v>
      </c>
      <c r="F5" s="76">
        <v>100</v>
      </c>
      <c r="G5" s="76">
        <v>100</v>
      </c>
      <c r="H5" s="76">
        <v>50</v>
      </c>
      <c r="I5" s="76">
        <v>50</v>
      </c>
      <c r="J5" s="76">
        <v>0</v>
      </c>
      <c r="K5" s="76">
        <v>100</v>
      </c>
      <c r="L5" s="76">
        <v>50</v>
      </c>
      <c r="M5" s="76">
        <v>100</v>
      </c>
      <c r="N5" s="76">
        <v>50</v>
      </c>
      <c r="O5" s="76">
        <v>50</v>
      </c>
      <c r="P5" s="76">
        <v>100</v>
      </c>
      <c r="Q5" s="76">
        <v>91.75</v>
      </c>
      <c r="R5" s="76">
        <v>5.5549999999999997</v>
      </c>
      <c r="S5" s="76">
        <v>50</v>
      </c>
      <c r="T5" s="76">
        <v>100</v>
      </c>
      <c r="U5" s="76">
        <v>100</v>
      </c>
      <c r="V5" s="76">
        <v>33.33</v>
      </c>
      <c r="W5" s="76">
        <v>50</v>
      </c>
      <c r="X5" s="76">
        <v>88</v>
      </c>
      <c r="Y5" s="76">
        <v>100</v>
      </c>
      <c r="Z5" s="76">
        <v>0</v>
      </c>
      <c r="AA5" s="76">
        <v>50</v>
      </c>
      <c r="AB5" s="76">
        <v>100</v>
      </c>
      <c r="AC5" s="76">
        <v>33.33</v>
      </c>
      <c r="AD5" s="76">
        <v>16.664999999999999</v>
      </c>
      <c r="AE5" s="76">
        <v>100</v>
      </c>
      <c r="AF5" s="76">
        <v>100</v>
      </c>
      <c r="AG5" s="76">
        <v>16.664999999999999</v>
      </c>
      <c r="AH5" s="76">
        <v>100</v>
      </c>
      <c r="AI5" s="76">
        <v>81</v>
      </c>
      <c r="AJ5" s="76">
        <v>50</v>
      </c>
      <c r="AK5" s="76">
        <v>100</v>
      </c>
      <c r="AL5" s="76">
        <v>99.5</v>
      </c>
      <c r="AM5" s="76">
        <v>100</v>
      </c>
      <c r="AN5" s="77">
        <v>100</v>
      </c>
    </row>
    <row r="6" spans="1:41" x14ac:dyDescent="0.25">
      <c r="A6" s="72" t="s">
        <v>263</v>
      </c>
      <c r="B6" s="76">
        <v>66.66</v>
      </c>
      <c r="C6" s="76">
        <v>65.140186915900003</v>
      </c>
      <c r="D6" s="76">
        <v>95</v>
      </c>
      <c r="E6" s="76">
        <v>95</v>
      </c>
      <c r="F6" s="76">
        <v>100</v>
      </c>
      <c r="G6" s="76">
        <v>100</v>
      </c>
      <c r="H6" s="76">
        <v>50</v>
      </c>
      <c r="I6" s="76">
        <v>50</v>
      </c>
      <c r="J6" s="76">
        <v>0</v>
      </c>
      <c r="K6" s="76">
        <v>95</v>
      </c>
      <c r="L6" s="76">
        <v>0</v>
      </c>
      <c r="M6" s="76">
        <v>90.5</v>
      </c>
      <c r="N6" s="76">
        <v>50</v>
      </c>
      <c r="O6" s="76">
        <v>93.939393939400006</v>
      </c>
      <c r="P6" s="76">
        <v>95</v>
      </c>
      <c r="Q6" s="76">
        <v>83.75</v>
      </c>
      <c r="R6" s="76">
        <v>50</v>
      </c>
      <c r="S6" s="76">
        <v>50</v>
      </c>
      <c r="T6" s="76">
        <v>95</v>
      </c>
      <c r="U6" s="76">
        <v>95</v>
      </c>
      <c r="V6" s="76">
        <v>33.33</v>
      </c>
      <c r="W6" s="76">
        <v>0</v>
      </c>
      <c r="X6" s="76">
        <v>70</v>
      </c>
      <c r="Y6" s="76">
        <v>33.33</v>
      </c>
      <c r="Z6" s="76">
        <v>0</v>
      </c>
      <c r="AA6" s="76">
        <v>50</v>
      </c>
      <c r="AB6" s="76">
        <v>100</v>
      </c>
      <c r="AC6" s="76">
        <v>50</v>
      </c>
      <c r="AD6" s="76">
        <v>95</v>
      </c>
      <c r="AE6" s="76">
        <v>95</v>
      </c>
      <c r="AF6" s="76">
        <v>100</v>
      </c>
      <c r="AG6" s="76">
        <v>16.664999999999999</v>
      </c>
      <c r="AH6" s="76">
        <v>72.5</v>
      </c>
      <c r="AI6" s="76">
        <v>0</v>
      </c>
      <c r="AJ6" s="76">
        <v>50</v>
      </c>
      <c r="AK6" s="76">
        <v>95</v>
      </c>
      <c r="AL6" s="76">
        <v>95</v>
      </c>
      <c r="AM6" s="76">
        <v>16.664999999999999</v>
      </c>
      <c r="AN6" s="77">
        <v>95</v>
      </c>
    </row>
    <row r="7" spans="1:41" x14ac:dyDescent="0.25">
      <c r="A7" s="72" t="s">
        <v>307</v>
      </c>
      <c r="B7" s="76">
        <v>0</v>
      </c>
      <c r="C7" s="76">
        <v>100</v>
      </c>
      <c r="D7" s="76">
        <v>99.5</v>
      </c>
      <c r="E7" s="76">
        <v>100</v>
      </c>
      <c r="F7" s="76">
        <v>50</v>
      </c>
      <c r="G7" s="76">
        <v>100</v>
      </c>
      <c r="H7" s="76">
        <v>50</v>
      </c>
      <c r="I7" s="76">
        <v>0</v>
      </c>
      <c r="J7" s="76">
        <v>0</v>
      </c>
      <c r="K7" s="76">
        <v>0</v>
      </c>
      <c r="L7" s="76">
        <v>0</v>
      </c>
      <c r="M7" s="76">
        <v>100</v>
      </c>
      <c r="N7" s="76">
        <v>50</v>
      </c>
      <c r="O7" s="76">
        <v>50</v>
      </c>
      <c r="P7" s="76">
        <v>100</v>
      </c>
      <c r="Q7" s="76">
        <v>100</v>
      </c>
      <c r="R7" s="76">
        <v>11.11</v>
      </c>
      <c r="S7" s="76">
        <v>0</v>
      </c>
      <c r="T7" s="76">
        <v>100</v>
      </c>
      <c r="U7" s="76">
        <v>100</v>
      </c>
      <c r="V7" s="76">
        <v>66.66</v>
      </c>
      <c r="W7" s="76">
        <v>0</v>
      </c>
      <c r="X7" s="76">
        <v>38</v>
      </c>
      <c r="Y7" s="76">
        <v>0</v>
      </c>
      <c r="Z7" s="76">
        <v>50</v>
      </c>
      <c r="AA7" s="76">
        <v>0</v>
      </c>
      <c r="AB7" s="76">
        <v>100</v>
      </c>
      <c r="AC7" s="76">
        <v>33.33</v>
      </c>
      <c r="AD7" s="76">
        <v>100</v>
      </c>
      <c r="AE7" s="76">
        <v>0</v>
      </c>
      <c r="AF7" s="76">
        <v>100</v>
      </c>
      <c r="AG7" s="76">
        <v>33.33</v>
      </c>
      <c r="AH7" s="76">
        <v>0</v>
      </c>
      <c r="AI7" s="76">
        <v>0</v>
      </c>
      <c r="AJ7" s="76">
        <v>50</v>
      </c>
      <c r="AK7" s="76">
        <v>33.33</v>
      </c>
      <c r="AL7" s="76">
        <v>99.75</v>
      </c>
      <c r="AM7" s="76">
        <v>11.11</v>
      </c>
      <c r="AN7" s="77">
        <v>100</v>
      </c>
    </row>
    <row r="8" spans="1:41" x14ac:dyDescent="0.25">
      <c r="A8" s="72" t="s">
        <v>81</v>
      </c>
      <c r="B8" s="76">
        <v>33.33</v>
      </c>
      <c r="C8" s="76">
        <v>0</v>
      </c>
      <c r="D8" s="76">
        <v>0</v>
      </c>
      <c r="E8" s="76">
        <v>0</v>
      </c>
      <c r="F8" s="76">
        <v>50</v>
      </c>
      <c r="G8" s="76">
        <v>50</v>
      </c>
      <c r="H8" s="76">
        <v>50</v>
      </c>
      <c r="I8" s="76">
        <v>0</v>
      </c>
      <c r="J8" s="76">
        <v>0</v>
      </c>
      <c r="K8" s="76">
        <v>0</v>
      </c>
      <c r="L8" s="76">
        <v>0</v>
      </c>
      <c r="M8" s="76">
        <v>33.33</v>
      </c>
      <c r="N8" s="76">
        <v>50</v>
      </c>
      <c r="O8" s="76">
        <v>50</v>
      </c>
      <c r="P8" s="76">
        <v>0</v>
      </c>
      <c r="Q8" s="76">
        <v>33.33</v>
      </c>
      <c r="R8" s="76">
        <v>50</v>
      </c>
      <c r="S8" s="76">
        <v>50</v>
      </c>
      <c r="T8" s="76">
        <v>0</v>
      </c>
      <c r="U8" s="76">
        <v>0</v>
      </c>
      <c r="V8" s="76">
        <v>33.33</v>
      </c>
      <c r="W8" s="76">
        <v>0</v>
      </c>
      <c r="X8" s="76">
        <v>0</v>
      </c>
      <c r="Y8" s="76">
        <v>33.33</v>
      </c>
      <c r="Z8" s="76">
        <v>0</v>
      </c>
      <c r="AA8" s="76">
        <v>0</v>
      </c>
      <c r="AB8" s="76">
        <v>50</v>
      </c>
      <c r="AC8" s="76">
        <v>33.33</v>
      </c>
      <c r="AD8" s="76">
        <v>0</v>
      </c>
      <c r="AE8" s="76">
        <v>0</v>
      </c>
      <c r="AF8" s="76">
        <v>50</v>
      </c>
      <c r="AG8" s="76">
        <v>0</v>
      </c>
      <c r="AH8" s="76">
        <v>0</v>
      </c>
      <c r="AI8" s="76">
        <v>0</v>
      </c>
      <c r="AJ8" s="76">
        <v>50</v>
      </c>
      <c r="AK8" s="76">
        <v>0</v>
      </c>
      <c r="AL8" s="76">
        <v>33.33</v>
      </c>
      <c r="AM8" s="76">
        <v>16.664999999999999</v>
      </c>
      <c r="AN8" s="77">
        <v>33.33</v>
      </c>
    </row>
    <row r="9" spans="1:41" x14ac:dyDescent="0.25">
      <c r="A9" s="72" t="s">
        <v>363</v>
      </c>
      <c r="B9" s="76">
        <v>66.66</v>
      </c>
      <c r="C9" s="76">
        <v>0</v>
      </c>
      <c r="D9" s="76">
        <v>0</v>
      </c>
      <c r="E9" s="76">
        <v>0</v>
      </c>
      <c r="F9" s="76">
        <v>50</v>
      </c>
      <c r="G9" s="76">
        <v>50</v>
      </c>
      <c r="H9" s="76">
        <v>50</v>
      </c>
      <c r="I9" s="76">
        <v>0</v>
      </c>
      <c r="J9" s="76">
        <v>0</v>
      </c>
      <c r="K9" s="76">
        <v>0</v>
      </c>
      <c r="L9" s="76">
        <v>0</v>
      </c>
      <c r="M9" s="76">
        <v>33.33</v>
      </c>
      <c r="N9" s="76">
        <v>0</v>
      </c>
      <c r="O9" s="76">
        <v>50</v>
      </c>
      <c r="P9" s="76">
        <v>0</v>
      </c>
      <c r="Q9" s="76">
        <v>33.33</v>
      </c>
      <c r="R9" s="76">
        <v>50</v>
      </c>
      <c r="S9" s="76">
        <v>50</v>
      </c>
      <c r="T9" s="76">
        <v>0</v>
      </c>
      <c r="U9" s="76">
        <v>0</v>
      </c>
      <c r="V9" s="76">
        <v>33.33</v>
      </c>
      <c r="W9" s="76">
        <v>0</v>
      </c>
      <c r="X9" s="76">
        <v>92</v>
      </c>
      <c r="Y9" s="76">
        <v>0</v>
      </c>
      <c r="Z9" s="76">
        <v>0</v>
      </c>
      <c r="AA9" s="76">
        <v>50</v>
      </c>
      <c r="AB9" s="76">
        <v>50</v>
      </c>
      <c r="AC9" s="76">
        <v>33.33</v>
      </c>
      <c r="AD9" s="76">
        <v>0</v>
      </c>
      <c r="AE9" s="76">
        <v>0</v>
      </c>
      <c r="AF9" s="76">
        <v>50</v>
      </c>
      <c r="AG9" s="76">
        <v>0</v>
      </c>
      <c r="AH9" s="76">
        <v>33.33</v>
      </c>
      <c r="AI9" s="76">
        <v>0</v>
      </c>
      <c r="AJ9" s="76">
        <v>50</v>
      </c>
      <c r="AK9" s="76">
        <v>0</v>
      </c>
      <c r="AL9" s="76">
        <v>33.33</v>
      </c>
      <c r="AM9" s="76">
        <v>0</v>
      </c>
      <c r="AN9" s="77">
        <v>0</v>
      </c>
    </row>
    <row r="10" spans="1:41" x14ac:dyDescent="0.25">
      <c r="A10" s="72" t="s">
        <v>406</v>
      </c>
      <c r="B10" s="76">
        <v>33.33</v>
      </c>
      <c r="C10" s="76">
        <v>33.33</v>
      </c>
      <c r="D10" s="76">
        <v>0</v>
      </c>
      <c r="E10" s="76">
        <v>0</v>
      </c>
      <c r="F10" s="76">
        <v>0</v>
      </c>
      <c r="G10" s="76">
        <v>0</v>
      </c>
      <c r="H10" s="76">
        <v>0</v>
      </c>
      <c r="I10" s="76">
        <v>0</v>
      </c>
      <c r="J10" s="76">
        <v>0</v>
      </c>
      <c r="K10" s="76">
        <v>33.33</v>
      </c>
      <c r="L10" s="76">
        <v>0</v>
      </c>
      <c r="M10" s="76">
        <v>0</v>
      </c>
      <c r="N10" s="76">
        <v>0</v>
      </c>
      <c r="O10" s="76">
        <v>0</v>
      </c>
      <c r="P10" s="76">
        <v>33.33</v>
      </c>
      <c r="Q10" s="76">
        <v>33.33</v>
      </c>
      <c r="R10" s="76">
        <v>0</v>
      </c>
      <c r="S10" s="76">
        <v>0</v>
      </c>
      <c r="T10" s="76">
        <v>0</v>
      </c>
      <c r="U10" s="76">
        <v>0</v>
      </c>
      <c r="V10" s="76">
        <v>100</v>
      </c>
      <c r="W10" s="76">
        <v>0</v>
      </c>
      <c r="X10" s="76">
        <v>0</v>
      </c>
      <c r="Y10" s="76">
        <v>33.33</v>
      </c>
      <c r="Z10" s="76">
        <v>0</v>
      </c>
      <c r="AA10" s="76">
        <v>50</v>
      </c>
      <c r="AB10" s="76">
        <v>0</v>
      </c>
      <c r="AC10" s="76">
        <v>0</v>
      </c>
      <c r="AD10" s="76">
        <v>33.33</v>
      </c>
      <c r="AE10" s="76">
        <v>0</v>
      </c>
      <c r="AF10" s="76">
        <v>50</v>
      </c>
      <c r="AG10" s="76">
        <v>0</v>
      </c>
      <c r="AH10" s="76">
        <v>33.33</v>
      </c>
      <c r="AI10" s="76">
        <v>0</v>
      </c>
      <c r="AJ10" s="76">
        <v>0</v>
      </c>
      <c r="AK10" s="76">
        <v>0</v>
      </c>
      <c r="AL10" s="76">
        <v>33.33</v>
      </c>
      <c r="AM10" s="76">
        <v>0</v>
      </c>
      <c r="AN10" s="77">
        <v>33.33</v>
      </c>
    </row>
    <row r="11" spans="1:41" x14ac:dyDescent="0.25">
      <c r="A11" s="72" t="s">
        <v>477</v>
      </c>
      <c r="B11" s="76">
        <v>0</v>
      </c>
      <c r="C11" s="76">
        <v>0</v>
      </c>
      <c r="D11" s="76">
        <v>0</v>
      </c>
      <c r="E11" s="76">
        <v>0</v>
      </c>
      <c r="F11" s="76">
        <v>0</v>
      </c>
      <c r="G11" s="76">
        <v>0</v>
      </c>
      <c r="H11" s="76">
        <v>0</v>
      </c>
      <c r="I11" s="76">
        <v>0</v>
      </c>
      <c r="J11" s="76">
        <v>0</v>
      </c>
      <c r="K11" s="76">
        <v>0</v>
      </c>
      <c r="L11" s="76">
        <v>0</v>
      </c>
      <c r="M11" s="76">
        <v>0</v>
      </c>
      <c r="N11" s="76">
        <v>0</v>
      </c>
      <c r="O11" s="76">
        <v>0</v>
      </c>
      <c r="P11" s="76">
        <v>0</v>
      </c>
      <c r="Q11" s="76">
        <v>0</v>
      </c>
      <c r="R11" s="76">
        <v>0</v>
      </c>
      <c r="S11" s="76">
        <v>0</v>
      </c>
      <c r="T11" s="76">
        <v>0</v>
      </c>
      <c r="U11" s="76">
        <v>0</v>
      </c>
      <c r="V11" s="76">
        <v>100</v>
      </c>
      <c r="W11" s="76">
        <v>0</v>
      </c>
      <c r="X11" s="76">
        <v>0</v>
      </c>
      <c r="Y11" s="76">
        <v>0</v>
      </c>
      <c r="Z11" s="76">
        <v>0</v>
      </c>
      <c r="AA11" s="76">
        <v>0</v>
      </c>
      <c r="AB11" s="76">
        <v>0</v>
      </c>
      <c r="AC11" s="76">
        <v>0</v>
      </c>
      <c r="AD11" s="76">
        <v>0</v>
      </c>
      <c r="AE11" s="76">
        <v>0</v>
      </c>
      <c r="AF11" s="76">
        <v>50</v>
      </c>
      <c r="AG11" s="76">
        <v>0</v>
      </c>
      <c r="AH11" s="76">
        <v>0</v>
      </c>
      <c r="AI11" s="76">
        <v>0</v>
      </c>
      <c r="AJ11" s="76">
        <v>50</v>
      </c>
      <c r="AK11" s="76">
        <v>0</v>
      </c>
      <c r="AL11" s="76">
        <v>0</v>
      </c>
      <c r="AM11" s="76">
        <v>0</v>
      </c>
      <c r="AN11" s="77">
        <v>0</v>
      </c>
    </row>
    <row r="12" spans="1:41" x14ac:dyDescent="0.25">
      <c r="A12" s="72" t="s">
        <v>520</v>
      </c>
      <c r="B12" s="76">
        <v>100</v>
      </c>
      <c r="C12" s="76">
        <v>100</v>
      </c>
      <c r="D12" s="76">
        <v>0</v>
      </c>
      <c r="E12" s="76">
        <v>0</v>
      </c>
      <c r="F12" s="76">
        <v>100</v>
      </c>
      <c r="G12" s="76">
        <v>100</v>
      </c>
      <c r="H12" s="76">
        <v>50</v>
      </c>
      <c r="I12" s="76">
        <v>0</v>
      </c>
      <c r="J12" s="76">
        <v>0</v>
      </c>
      <c r="K12" s="76">
        <v>0</v>
      </c>
      <c r="L12" s="76">
        <v>75</v>
      </c>
      <c r="M12" s="76">
        <v>100</v>
      </c>
      <c r="N12" s="76">
        <v>50</v>
      </c>
      <c r="O12" s="76">
        <v>67.441860465100007</v>
      </c>
      <c r="P12" s="76">
        <v>100</v>
      </c>
      <c r="Q12" s="76">
        <v>100</v>
      </c>
      <c r="R12" s="76">
        <v>100</v>
      </c>
      <c r="S12" s="76">
        <v>50</v>
      </c>
      <c r="T12" s="76">
        <v>50</v>
      </c>
      <c r="U12" s="76">
        <v>0</v>
      </c>
      <c r="V12" s="76">
        <v>66.66</v>
      </c>
      <c r="W12" s="76">
        <v>0</v>
      </c>
      <c r="X12" s="76">
        <v>94</v>
      </c>
      <c r="Y12" s="76">
        <v>100</v>
      </c>
      <c r="Z12" s="76">
        <v>0</v>
      </c>
      <c r="AA12" s="76">
        <v>50</v>
      </c>
      <c r="AB12" s="76">
        <v>100</v>
      </c>
      <c r="AC12" s="76">
        <v>50</v>
      </c>
      <c r="AD12" s="76">
        <v>69.5</v>
      </c>
      <c r="AE12" s="76">
        <v>100</v>
      </c>
      <c r="AF12" s="76">
        <v>100</v>
      </c>
      <c r="AG12" s="76">
        <v>77.955070603300001</v>
      </c>
      <c r="AH12" s="76">
        <v>100</v>
      </c>
      <c r="AI12" s="76">
        <v>33.33</v>
      </c>
      <c r="AJ12" s="76">
        <v>50</v>
      </c>
      <c r="AK12" s="76">
        <v>0</v>
      </c>
      <c r="AL12" s="76">
        <v>100</v>
      </c>
      <c r="AM12" s="76">
        <v>100</v>
      </c>
      <c r="AN12" s="77">
        <v>100</v>
      </c>
    </row>
    <row r="13" spans="1:41" x14ac:dyDescent="0.25">
      <c r="A13" s="72" t="s">
        <v>563</v>
      </c>
      <c r="B13" s="76">
        <v>0</v>
      </c>
      <c r="C13" s="76">
        <v>0</v>
      </c>
      <c r="D13" s="76">
        <v>0</v>
      </c>
      <c r="E13" s="76">
        <v>0</v>
      </c>
      <c r="F13" s="76">
        <v>0</v>
      </c>
      <c r="G13" s="76">
        <v>0</v>
      </c>
      <c r="H13" s="76">
        <v>0</v>
      </c>
      <c r="I13" s="76">
        <v>0</v>
      </c>
      <c r="J13" s="76">
        <v>0</v>
      </c>
      <c r="K13" s="76">
        <v>0</v>
      </c>
      <c r="L13" s="76">
        <v>0</v>
      </c>
      <c r="M13" s="76">
        <v>0</v>
      </c>
      <c r="N13" s="76">
        <v>0</v>
      </c>
      <c r="O13" s="76">
        <v>0</v>
      </c>
      <c r="P13" s="76">
        <v>0</v>
      </c>
      <c r="Q13" s="76">
        <v>0</v>
      </c>
      <c r="R13" s="76">
        <v>0</v>
      </c>
      <c r="S13" s="76">
        <v>0</v>
      </c>
      <c r="T13" s="76">
        <v>0</v>
      </c>
      <c r="U13" s="76">
        <v>0</v>
      </c>
      <c r="V13" s="76">
        <v>66.66</v>
      </c>
      <c r="W13" s="76">
        <v>0</v>
      </c>
      <c r="X13" s="76">
        <v>0</v>
      </c>
      <c r="Y13" s="76">
        <v>0</v>
      </c>
      <c r="Z13" s="76">
        <v>0</v>
      </c>
      <c r="AA13" s="76">
        <v>0</v>
      </c>
      <c r="AB13" s="76">
        <v>0</v>
      </c>
      <c r="AC13" s="76">
        <v>0</v>
      </c>
      <c r="AD13" s="76">
        <v>0</v>
      </c>
      <c r="AE13" s="76">
        <v>0</v>
      </c>
      <c r="AF13" s="76">
        <v>0</v>
      </c>
      <c r="AG13" s="76">
        <v>0</v>
      </c>
      <c r="AH13" s="76">
        <v>0</v>
      </c>
      <c r="AI13" s="76">
        <v>0</v>
      </c>
      <c r="AJ13" s="76">
        <v>0</v>
      </c>
      <c r="AK13" s="76">
        <v>0</v>
      </c>
      <c r="AL13" s="76">
        <v>0</v>
      </c>
      <c r="AM13" s="76">
        <v>0</v>
      </c>
      <c r="AN13" s="77">
        <v>0</v>
      </c>
    </row>
    <row r="14" spans="1:41" x14ac:dyDescent="0.25">
      <c r="A14" s="72" t="s">
        <v>229</v>
      </c>
      <c r="B14" s="76">
        <v>0</v>
      </c>
      <c r="C14" s="76">
        <v>0</v>
      </c>
      <c r="D14" s="76">
        <v>0</v>
      </c>
      <c r="E14" s="76">
        <v>0</v>
      </c>
      <c r="F14" s="76">
        <v>50</v>
      </c>
      <c r="G14" s="76">
        <v>0</v>
      </c>
      <c r="H14" s="76">
        <v>0</v>
      </c>
      <c r="I14" s="76">
        <v>0</v>
      </c>
      <c r="J14" s="76">
        <v>0</v>
      </c>
      <c r="K14" s="76">
        <v>33.33</v>
      </c>
      <c r="L14" s="76">
        <v>0</v>
      </c>
      <c r="M14" s="76">
        <v>33.33</v>
      </c>
      <c r="N14" s="76">
        <v>0</v>
      </c>
      <c r="O14" s="76">
        <v>0</v>
      </c>
      <c r="P14" s="76">
        <v>0</v>
      </c>
      <c r="Q14" s="76">
        <v>33.33</v>
      </c>
      <c r="R14" s="76">
        <v>0</v>
      </c>
      <c r="S14" s="76">
        <v>0</v>
      </c>
      <c r="T14" s="76">
        <v>0</v>
      </c>
      <c r="U14" s="76">
        <v>33.33</v>
      </c>
      <c r="V14" s="76">
        <v>0</v>
      </c>
      <c r="W14" s="76">
        <v>0</v>
      </c>
      <c r="X14" s="76">
        <v>0</v>
      </c>
      <c r="Y14" s="76">
        <v>0</v>
      </c>
      <c r="Z14" s="76">
        <v>0</v>
      </c>
      <c r="AA14" s="76">
        <v>0</v>
      </c>
      <c r="AB14" s="76">
        <v>50</v>
      </c>
      <c r="AC14" s="76">
        <v>33.33</v>
      </c>
      <c r="AD14" s="76">
        <v>0</v>
      </c>
      <c r="AE14" s="76">
        <v>0</v>
      </c>
      <c r="AF14" s="76">
        <v>0</v>
      </c>
      <c r="AG14" s="76">
        <v>0</v>
      </c>
      <c r="AH14" s="76">
        <v>0</v>
      </c>
      <c r="AI14" s="76">
        <v>0</v>
      </c>
      <c r="AJ14" s="76">
        <v>0</v>
      </c>
      <c r="AK14" s="76">
        <v>0</v>
      </c>
      <c r="AL14" s="76">
        <v>33.33</v>
      </c>
      <c r="AM14" s="76">
        <v>0</v>
      </c>
      <c r="AN14" s="77">
        <v>0</v>
      </c>
    </row>
    <row r="15" spans="1:41" x14ac:dyDescent="0.25">
      <c r="A15" s="72" t="s">
        <v>273</v>
      </c>
      <c r="B15" s="76">
        <v>0</v>
      </c>
      <c r="C15" s="76">
        <v>0</v>
      </c>
      <c r="D15" s="76">
        <v>0</v>
      </c>
      <c r="E15" s="76">
        <v>0</v>
      </c>
      <c r="F15" s="76">
        <v>50</v>
      </c>
      <c r="G15" s="76">
        <v>50</v>
      </c>
      <c r="H15" s="76">
        <v>0</v>
      </c>
      <c r="I15" s="76">
        <v>0</v>
      </c>
      <c r="J15" s="76">
        <v>0</v>
      </c>
      <c r="K15" s="76">
        <v>50</v>
      </c>
      <c r="L15" s="76">
        <v>0</v>
      </c>
      <c r="M15" s="76">
        <v>33.33</v>
      </c>
      <c r="N15" s="76">
        <v>50</v>
      </c>
      <c r="O15" s="76">
        <v>50</v>
      </c>
      <c r="P15" s="76">
        <v>33.33</v>
      </c>
      <c r="Q15" s="76">
        <v>33.33</v>
      </c>
      <c r="R15" s="76">
        <v>50</v>
      </c>
      <c r="S15" s="76">
        <v>50</v>
      </c>
      <c r="T15" s="76">
        <v>0</v>
      </c>
      <c r="U15" s="76">
        <v>0</v>
      </c>
      <c r="V15" s="76">
        <v>66.66</v>
      </c>
      <c r="W15" s="76">
        <v>0</v>
      </c>
      <c r="X15" s="76">
        <v>39.5</v>
      </c>
      <c r="Y15" s="76">
        <v>50</v>
      </c>
      <c r="Z15" s="76">
        <v>0</v>
      </c>
      <c r="AA15" s="76">
        <v>50</v>
      </c>
      <c r="AB15" s="76">
        <v>50</v>
      </c>
      <c r="AC15" s="76">
        <v>50</v>
      </c>
      <c r="AD15" s="76">
        <v>0</v>
      </c>
      <c r="AE15" s="76">
        <v>0</v>
      </c>
      <c r="AF15" s="76">
        <v>0</v>
      </c>
      <c r="AG15" s="76">
        <v>0</v>
      </c>
      <c r="AH15" s="76">
        <v>50</v>
      </c>
      <c r="AI15" s="76">
        <v>33.33</v>
      </c>
      <c r="AJ15" s="76">
        <v>50</v>
      </c>
      <c r="AK15" s="76">
        <v>0</v>
      </c>
      <c r="AL15" s="76">
        <v>50</v>
      </c>
      <c r="AM15" s="76">
        <v>50</v>
      </c>
      <c r="AN15" s="77">
        <v>0</v>
      </c>
    </row>
    <row r="16" spans="1:41" x14ac:dyDescent="0.25">
      <c r="A16" s="72" t="s">
        <v>687</v>
      </c>
      <c r="B16" s="76">
        <v>33.33</v>
      </c>
      <c r="C16" s="76">
        <v>33.33</v>
      </c>
      <c r="D16" s="76">
        <v>100</v>
      </c>
      <c r="E16" s="76">
        <v>100</v>
      </c>
      <c r="F16" s="76">
        <v>50</v>
      </c>
      <c r="G16" s="76">
        <v>50</v>
      </c>
      <c r="H16" s="76">
        <v>50</v>
      </c>
      <c r="I16" s="76">
        <v>0</v>
      </c>
      <c r="J16" s="76">
        <v>0</v>
      </c>
      <c r="K16" s="76">
        <v>100</v>
      </c>
      <c r="L16" s="76">
        <v>0</v>
      </c>
      <c r="M16" s="76">
        <v>33.33</v>
      </c>
      <c r="N16" s="76">
        <v>50</v>
      </c>
      <c r="O16" s="76">
        <v>0</v>
      </c>
      <c r="P16" s="76">
        <v>100</v>
      </c>
      <c r="Q16" s="76">
        <v>95.5</v>
      </c>
      <c r="R16" s="76">
        <v>50</v>
      </c>
      <c r="S16" s="76">
        <v>50</v>
      </c>
      <c r="T16" s="76">
        <v>100</v>
      </c>
      <c r="U16" s="76">
        <v>100</v>
      </c>
      <c r="V16" s="76">
        <v>66.66</v>
      </c>
      <c r="W16" s="76">
        <v>0</v>
      </c>
      <c r="X16" s="76">
        <v>68</v>
      </c>
      <c r="Y16" s="76">
        <v>97</v>
      </c>
      <c r="Z16" s="76">
        <v>50</v>
      </c>
      <c r="AA16" s="76">
        <v>0</v>
      </c>
      <c r="AB16" s="76">
        <v>50</v>
      </c>
      <c r="AC16" s="76">
        <v>33.33</v>
      </c>
      <c r="AD16" s="76">
        <v>100</v>
      </c>
      <c r="AE16" s="76">
        <v>100</v>
      </c>
      <c r="AF16" s="76">
        <v>50</v>
      </c>
      <c r="AG16" s="76">
        <v>33.33</v>
      </c>
      <c r="AH16" s="76">
        <v>100</v>
      </c>
      <c r="AI16" s="76">
        <v>0</v>
      </c>
      <c r="AJ16" s="76">
        <v>50</v>
      </c>
      <c r="AK16" s="76">
        <v>100</v>
      </c>
      <c r="AL16" s="76">
        <v>98.25</v>
      </c>
      <c r="AM16" s="76">
        <v>16.664999999999999</v>
      </c>
      <c r="AN16" s="77">
        <v>100</v>
      </c>
    </row>
    <row r="17" spans="1:40" x14ac:dyDescent="0.25">
      <c r="A17" s="72" t="s">
        <v>317</v>
      </c>
      <c r="B17" s="76">
        <v>33.33</v>
      </c>
      <c r="C17" s="76">
        <v>0</v>
      </c>
      <c r="D17" s="76">
        <v>0</v>
      </c>
      <c r="E17" s="76">
        <v>33.33</v>
      </c>
      <c r="F17" s="76">
        <v>50</v>
      </c>
      <c r="G17" s="76">
        <v>50</v>
      </c>
      <c r="H17" s="76">
        <v>50</v>
      </c>
      <c r="I17" s="76">
        <v>50</v>
      </c>
      <c r="J17" s="76">
        <v>0</v>
      </c>
      <c r="K17" s="76">
        <v>33.33</v>
      </c>
      <c r="L17" s="76">
        <v>0</v>
      </c>
      <c r="M17" s="76">
        <v>33.33</v>
      </c>
      <c r="N17" s="76">
        <v>50</v>
      </c>
      <c r="O17" s="76">
        <v>50</v>
      </c>
      <c r="P17" s="76">
        <v>33.33</v>
      </c>
      <c r="Q17" s="76">
        <v>33.33</v>
      </c>
      <c r="R17" s="76">
        <v>0</v>
      </c>
      <c r="S17" s="76">
        <v>0</v>
      </c>
      <c r="T17" s="76">
        <v>33.33</v>
      </c>
      <c r="U17" s="76">
        <v>0</v>
      </c>
      <c r="V17" s="76">
        <v>33.33</v>
      </c>
      <c r="W17" s="76">
        <v>50</v>
      </c>
      <c r="X17" s="76">
        <v>0</v>
      </c>
      <c r="Y17" s="76">
        <v>33.33</v>
      </c>
      <c r="Z17" s="76">
        <v>0</v>
      </c>
      <c r="AA17" s="76">
        <v>50</v>
      </c>
      <c r="AB17" s="76">
        <v>50</v>
      </c>
      <c r="AC17" s="76">
        <v>33.33</v>
      </c>
      <c r="AD17" s="76">
        <v>0</v>
      </c>
      <c r="AE17" s="76">
        <v>0</v>
      </c>
      <c r="AF17" s="76">
        <v>50</v>
      </c>
      <c r="AG17" s="76">
        <v>0</v>
      </c>
      <c r="AH17" s="76">
        <v>33.33</v>
      </c>
      <c r="AI17" s="76">
        <v>0</v>
      </c>
      <c r="AJ17" s="76">
        <v>50</v>
      </c>
      <c r="AK17" s="76">
        <v>33.33</v>
      </c>
      <c r="AL17" s="76">
        <v>33.33</v>
      </c>
      <c r="AM17" s="76">
        <v>0</v>
      </c>
      <c r="AN17" s="77">
        <v>33.33</v>
      </c>
    </row>
    <row r="18" spans="1:40" x14ac:dyDescent="0.25">
      <c r="A18" s="72" t="s">
        <v>771</v>
      </c>
      <c r="B18" s="76">
        <v>0</v>
      </c>
      <c r="C18" s="76">
        <v>0</v>
      </c>
      <c r="D18" s="76">
        <v>94.5</v>
      </c>
      <c r="E18" s="76">
        <v>100</v>
      </c>
      <c r="F18" s="76">
        <v>100</v>
      </c>
      <c r="G18" s="76">
        <v>100</v>
      </c>
      <c r="H18" s="76">
        <v>50</v>
      </c>
      <c r="I18" s="76">
        <v>0</v>
      </c>
      <c r="J18" s="76">
        <v>0</v>
      </c>
      <c r="K18" s="76">
        <v>100</v>
      </c>
      <c r="L18" s="76">
        <v>0</v>
      </c>
      <c r="M18" s="76">
        <v>33.33</v>
      </c>
      <c r="N18" s="76">
        <v>50</v>
      </c>
      <c r="O18" s="76">
        <v>50</v>
      </c>
      <c r="P18" s="76">
        <v>100</v>
      </c>
      <c r="Q18" s="76">
        <v>86.023858106999995</v>
      </c>
      <c r="R18" s="76">
        <v>5.5549999999999997</v>
      </c>
      <c r="S18" s="76">
        <v>50</v>
      </c>
      <c r="T18" s="76">
        <v>100</v>
      </c>
      <c r="U18" s="76">
        <v>100</v>
      </c>
      <c r="V18" s="76">
        <v>100</v>
      </c>
      <c r="W18" s="76">
        <v>0</v>
      </c>
      <c r="X18" s="76">
        <v>65</v>
      </c>
      <c r="Y18" s="76">
        <v>100</v>
      </c>
      <c r="Z18" s="76">
        <v>0</v>
      </c>
      <c r="AA18" s="76">
        <v>0</v>
      </c>
      <c r="AB18" s="76">
        <v>50</v>
      </c>
      <c r="AC18" s="76">
        <v>100</v>
      </c>
      <c r="AD18" s="76">
        <v>99.249257708399995</v>
      </c>
      <c r="AE18" s="76">
        <v>100</v>
      </c>
      <c r="AF18" s="76">
        <v>100</v>
      </c>
      <c r="AG18" s="76">
        <v>0</v>
      </c>
      <c r="AH18" s="76">
        <v>100</v>
      </c>
      <c r="AI18" s="76">
        <v>74.988839285699996</v>
      </c>
      <c r="AJ18" s="76">
        <v>50</v>
      </c>
      <c r="AK18" s="76">
        <v>0</v>
      </c>
      <c r="AL18" s="76">
        <v>99.750914383799994</v>
      </c>
      <c r="AM18" s="76">
        <v>16.664999999999999</v>
      </c>
      <c r="AN18" s="77">
        <v>100</v>
      </c>
    </row>
    <row r="19" spans="1:40" x14ac:dyDescent="0.25">
      <c r="A19" s="72" t="s">
        <v>357</v>
      </c>
      <c r="B19" s="76">
        <v>100</v>
      </c>
      <c r="C19" s="76">
        <v>99.75</v>
      </c>
      <c r="D19" s="76">
        <v>96</v>
      </c>
      <c r="E19" s="76">
        <v>96</v>
      </c>
      <c r="F19" s="76">
        <v>50</v>
      </c>
      <c r="G19" s="76">
        <v>50</v>
      </c>
      <c r="H19" s="76">
        <v>50</v>
      </c>
      <c r="I19" s="76">
        <v>0</v>
      </c>
      <c r="J19" s="76">
        <v>0</v>
      </c>
      <c r="K19" s="76">
        <v>96</v>
      </c>
      <c r="L19" s="76">
        <v>0</v>
      </c>
      <c r="M19" s="76">
        <v>33.33</v>
      </c>
      <c r="N19" s="76">
        <v>50</v>
      </c>
      <c r="O19" s="76">
        <v>50</v>
      </c>
      <c r="P19" s="76">
        <v>0</v>
      </c>
      <c r="Q19" s="76">
        <v>99.5</v>
      </c>
      <c r="R19" s="76">
        <v>66.666666666699996</v>
      </c>
      <c r="S19" s="76">
        <v>50</v>
      </c>
      <c r="T19" s="76">
        <v>96</v>
      </c>
      <c r="U19" s="76">
        <v>100</v>
      </c>
      <c r="V19" s="76">
        <v>100</v>
      </c>
      <c r="W19" s="76">
        <v>50</v>
      </c>
      <c r="X19" s="76">
        <v>0</v>
      </c>
      <c r="Y19" s="76">
        <v>96</v>
      </c>
      <c r="Z19" s="76">
        <v>0</v>
      </c>
      <c r="AA19" s="76">
        <v>50</v>
      </c>
      <c r="AB19" s="76">
        <v>50</v>
      </c>
      <c r="AC19" s="76">
        <v>50</v>
      </c>
      <c r="AD19" s="76">
        <v>75</v>
      </c>
      <c r="AE19" s="76">
        <v>53.5</v>
      </c>
      <c r="AF19" s="76">
        <v>50</v>
      </c>
      <c r="AG19" s="76">
        <v>0</v>
      </c>
      <c r="AH19" s="76">
        <v>96</v>
      </c>
      <c r="AI19" s="76">
        <v>0</v>
      </c>
      <c r="AJ19" s="76">
        <v>50</v>
      </c>
      <c r="AK19" s="76">
        <v>100</v>
      </c>
      <c r="AL19" s="76">
        <v>99.75</v>
      </c>
      <c r="AM19" s="76">
        <v>66.666666666699996</v>
      </c>
      <c r="AN19" s="77">
        <v>100</v>
      </c>
    </row>
    <row r="20" spans="1:40" x14ac:dyDescent="0.25">
      <c r="A20" s="72" t="s">
        <v>855</v>
      </c>
      <c r="B20" s="76">
        <v>0</v>
      </c>
      <c r="C20" s="76">
        <v>0</v>
      </c>
      <c r="D20" s="76">
        <v>79</v>
      </c>
      <c r="E20" s="76">
        <v>100</v>
      </c>
      <c r="F20" s="76">
        <v>100</v>
      </c>
      <c r="G20" s="76">
        <v>100</v>
      </c>
      <c r="H20" s="76">
        <v>50</v>
      </c>
      <c r="I20" s="76">
        <v>0</v>
      </c>
      <c r="J20" s="76">
        <v>0</v>
      </c>
      <c r="K20" s="76">
        <v>100</v>
      </c>
      <c r="L20" s="76">
        <v>0</v>
      </c>
      <c r="M20" s="76">
        <v>0</v>
      </c>
      <c r="N20" s="76">
        <v>50</v>
      </c>
      <c r="O20" s="76">
        <v>50</v>
      </c>
      <c r="P20" s="76">
        <v>100</v>
      </c>
      <c r="Q20" s="76">
        <v>93.5</v>
      </c>
      <c r="R20" s="76">
        <v>11.11</v>
      </c>
      <c r="S20" s="76">
        <v>50</v>
      </c>
      <c r="T20" s="76">
        <v>100</v>
      </c>
      <c r="U20" s="76">
        <v>100</v>
      </c>
      <c r="V20" s="76">
        <v>100</v>
      </c>
      <c r="W20" s="76">
        <v>0</v>
      </c>
      <c r="X20" s="76">
        <v>72</v>
      </c>
      <c r="Y20" s="76">
        <v>100</v>
      </c>
      <c r="Z20" s="76">
        <v>0</v>
      </c>
      <c r="AA20" s="76">
        <v>0</v>
      </c>
      <c r="AB20" s="76">
        <v>100</v>
      </c>
      <c r="AC20" s="76">
        <v>0</v>
      </c>
      <c r="AD20" s="76">
        <v>89.011450381700001</v>
      </c>
      <c r="AE20" s="76">
        <v>100</v>
      </c>
      <c r="AF20" s="76">
        <v>100</v>
      </c>
      <c r="AG20" s="76">
        <v>0</v>
      </c>
      <c r="AH20" s="76">
        <v>100</v>
      </c>
      <c r="AI20" s="76">
        <v>0</v>
      </c>
      <c r="AJ20" s="76">
        <v>50</v>
      </c>
      <c r="AK20" s="76">
        <v>0</v>
      </c>
      <c r="AL20" s="76">
        <v>99.25</v>
      </c>
      <c r="AM20" s="76">
        <v>16.664999999999999</v>
      </c>
      <c r="AN20" s="77">
        <v>100</v>
      </c>
    </row>
    <row r="21" spans="1:40" x14ac:dyDescent="0.25">
      <c r="A21" s="72" t="s">
        <v>400</v>
      </c>
      <c r="B21" s="76">
        <v>0</v>
      </c>
      <c r="C21" s="76">
        <v>0</v>
      </c>
      <c r="D21" s="76">
        <v>96.5</v>
      </c>
      <c r="E21" s="76">
        <v>100</v>
      </c>
      <c r="F21" s="76">
        <v>100</v>
      </c>
      <c r="G21" s="76">
        <v>100</v>
      </c>
      <c r="H21" s="76">
        <v>50</v>
      </c>
      <c r="I21" s="76">
        <v>0</v>
      </c>
      <c r="J21" s="76">
        <v>0</v>
      </c>
      <c r="K21" s="76">
        <v>100</v>
      </c>
      <c r="L21" s="76">
        <v>0</v>
      </c>
      <c r="M21" s="76">
        <v>0</v>
      </c>
      <c r="N21" s="76">
        <v>50</v>
      </c>
      <c r="O21" s="76">
        <v>50</v>
      </c>
      <c r="P21" s="76">
        <v>100</v>
      </c>
      <c r="Q21" s="76">
        <v>87</v>
      </c>
      <c r="R21" s="76">
        <v>0</v>
      </c>
      <c r="S21" s="76">
        <v>50</v>
      </c>
      <c r="T21" s="76">
        <v>100</v>
      </c>
      <c r="U21" s="76">
        <v>100</v>
      </c>
      <c r="V21" s="76">
        <v>100</v>
      </c>
      <c r="W21" s="76">
        <v>0</v>
      </c>
      <c r="X21" s="76">
        <v>62</v>
      </c>
      <c r="Y21" s="76">
        <v>98.5</v>
      </c>
      <c r="Z21" s="76">
        <v>0</v>
      </c>
      <c r="AA21" s="76">
        <v>0</v>
      </c>
      <c r="AB21" s="76">
        <v>100</v>
      </c>
      <c r="AC21" s="76">
        <v>100</v>
      </c>
      <c r="AD21" s="76">
        <v>99</v>
      </c>
      <c r="AE21" s="76">
        <v>100</v>
      </c>
      <c r="AF21" s="76">
        <v>100</v>
      </c>
      <c r="AG21" s="76">
        <v>0</v>
      </c>
      <c r="AH21" s="76">
        <v>100</v>
      </c>
      <c r="AI21" s="76">
        <v>0</v>
      </c>
      <c r="AJ21" s="76">
        <v>50</v>
      </c>
      <c r="AK21" s="76">
        <v>0</v>
      </c>
      <c r="AL21" s="76">
        <v>100</v>
      </c>
      <c r="AM21" s="76">
        <v>16.664999999999999</v>
      </c>
      <c r="AN21" s="77">
        <v>100</v>
      </c>
    </row>
    <row r="22" spans="1:40" x14ac:dyDescent="0.25">
      <c r="A22" s="72" t="s">
        <v>939</v>
      </c>
      <c r="B22" s="76">
        <v>66.66</v>
      </c>
      <c r="C22" s="76">
        <v>0</v>
      </c>
      <c r="D22" s="76">
        <v>33.33</v>
      </c>
      <c r="E22" s="76">
        <v>33.33</v>
      </c>
      <c r="F22" s="76">
        <v>50</v>
      </c>
      <c r="G22" s="76">
        <v>50</v>
      </c>
      <c r="H22" s="76">
        <v>50</v>
      </c>
      <c r="I22" s="76">
        <v>50</v>
      </c>
      <c r="J22" s="76">
        <v>0</v>
      </c>
      <c r="K22" s="76">
        <v>0</v>
      </c>
      <c r="L22" s="76">
        <v>0</v>
      </c>
      <c r="M22" s="76">
        <v>33.33</v>
      </c>
      <c r="N22" s="76">
        <v>50</v>
      </c>
      <c r="O22" s="76">
        <v>50</v>
      </c>
      <c r="P22" s="76">
        <v>0</v>
      </c>
      <c r="Q22" s="76">
        <v>50</v>
      </c>
      <c r="R22" s="76">
        <v>16.664999999999999</v>
      </c>
      <c r="S22" s="76">
        <v>0</v>
      </c>
      <c r="T22" s="76">
        <v>33.33</v>
      </c>
      <c r="U22" s="76">
        <v>0</v>
      </c>
      <c r="V22" s="76">
        <v>66.66</v>
      </c>
      <c r="W22" s="76">
        <v>0</v>
      </c>
      <c r="X22" s="76">
        <v>0</v>
      </c>
      <c r="Y22" s="76">
        <v>33.33</v>
      </c>
      <c r="Z22" s="76">
        <v>0</v>
      </c>
      <c r="AA22" s="76">
        <v>50</v>
      </c>
      <c r="AB22" s="76">
        <v>50</v>
      </c>
      <c r="AC22" s="76">
        <v>50</v>
      </c>
      <c r="AD22" s="76">
        <v>0</v>
      </c>
      <c r="AE22" s="76">
        <v>0</v>
      </c>
      <c r="AF22" s="76">
        <v>50</v>
      </c>
      <c r="AG22" s="76">
        <v>0</v>
      </c>
      <c r="AH22" s="76">
        <v>50</v>
      </c>
      <c r="AI22" s="76">
        <v>0</v>
      </c>
      <c r="AJ22" s="76">
        <v>50</v>
      </c>
      <c r="AK22" s="76">
        <v>0</v>
      </c>
      <c r="AL22" s="76">
        <v>50</v>
      </c>
      <c r="AM22" s="76">
        <v>16.664999999999999</v>
      </c>
      <c r="AN22" s="77">
        <v>33.33</v>
      </c>
    </row>
    <row r="23" spans="1:40" x14ac:dyDescent="0.25">
      <c r="A23" s="72" t="s">
        <v>981</v>
      </c>
      <c r="B23" s="76">
        <v>66.66</v>
      </c>
      <c r="C23" s="76">
        <v>0</v>
      </c>
      <c r="D23" s="76">
        <v>0</v>
      </c>
      <c r="E23" s="76">
        <v>0</v>
      </c>
      <c r="F23" s="76">
        <v>50</v>
      </c>
      <c r="G23" s="76">
        <v>50</v>
      </c>
      <c r="H23" s="76">
        <v>0</v>
      </c>
      <c r="I23" s="76">
        <v>0</v>
      </c>
      <c r="J23" s="76">
        <v>0</v>
      </c>
      <c r="K23" s="76">
        <v>50</v>
      </c>
      <c r="L23" s="76">
        <v>0</v>
      </c>
      <c r="M23" s="76">
        <v>50</v>
      </c>
      <c r="N23" s="76">
        <v>50</v>
      </c>
      <c r="O23" s="76">
        <v>50</v>
      </c>
      <c r="P23" s="76">
        <v>50</v>
      </c>
      <c r="Q23" s="76">
        <v>50</v>
      </c>
      <c r="R23" s="76">
        <v>0</v>
      </c>
      <c r="S23" s="76">
        <v>0</v>
      </c>
      <c r="T23" s="76">
        <v>0</v>
      </c>
      <c r="U23" s="76">
        <v>0</v>
      </c>
      <c r="V23" s="76">
        <v>66.66</v>
      </c>
      <c r="W23" s="76">
        <v>0</v>
      </c>
      <c r="X23" s="76">
        <v>0</v>
      </c>
      <c r="Y23" s="76">
        <v>50</v>
      </c>
      <c r="Z23" s="76">
        <v>0</v>
      </c>
      <c r="AA23" s="76">
        <v>50</v>
      </c>
      <c r="AB23" s="76">
        <v>50</v>
      </c>
      <c r="AC23" s="76">
        <v>50</v>
      </c>
      <c r="AD23" s="76">
        <v>50</v>
      </c>
      <c r="AE23" s="76">
        <v>0</v>
      </c>
      <c r="AF23" s="76">
        <v>50</v>
      </c>
      <c r="AG23" s="76">
        <v>0</v>
      </c>
      <c r="AH23" s="76">
        <v>50</v>
      </c>
      <c r="AI23" s="76">
        <v>0</v>
      </c>
      <c r="AJ23" s="76">
        <v>50</v>
      </c>
      <c r="AK23" s="76">
        <v>0</v>
      </c>
      <c r="AL23" s="76">
        <v>50</v>
      </c>
      <c r="AM23" s="76">
        <v>16.664999999999999</v>
      </c>
      <c r="AN23" s="77">
        <v>33.33</v>
      </c>
    </row>
    <row r="24" spans="1:40" x14ac:dyDescent="0.25">
      <c r="A24" s="72" t="s">
        <v>1024</v>
      </c>
      <c r="B24" s="76">
        <v>0</v>
      </c>
      <c r="C24" s="76">
        <v>0</v>
      </c>
      <c r="D24" s="76">
        <v>0</v>
      </c>
      <c r="E24" s="76">
        <v>0</v>
      </c>
      <c r="F24" s="76">
        <v>50</v>
      </c>
      <c r="G24" s="76">
        <v>50</v>
      </c>
      <c r="H24" s="76">
        <v>0</v>
      </c>
      <c r="I24" s="76">
        <v>0</v>
      </c>
      <c r="J24" s="76">
        <v>0</v>
      </c>
      <c r="K24" s="76">
        <v>0</v>
      </c>
      <c r="L24" s="76">
        <v>0</v>
      </c>
      <c r="M24" s="76">
        <v>33.33</v>
      </c>
      <c r="N24" s="76">
        <v>50</v>
      </c>
      <c r="O24" s="76">
        <v>50</v>
      </c>
      <c r="P24" s="76">
        <v>0</v>
      </c>
      <c r="Q24" s="76">
        <v>33.33</v>
      </c>
      <c r="R24" s="76">
        <v>50</v>
      </c>
      <c r="S24" s="76">
        <v>50</v>
      </c>
      <c r="T24" s="76">
        <v>0</v>
      </c>
      <c r="U24" s="76">
        <v>0</v>
      </c>
      <c r="V24" s="76">
        <v>100</v>
      </c>
      <c r="W24" s="76">
        <v>0</v>
      </c>
      <c r="X24" s="76">
        <v>23.5</v>
      </c>
      <c r="Y24" s="76">
        <v>33.33</v>
      </c>
      <c r="Z24" s="76">
        <v>50</v>
      </c>
      <c r="AA24" s="76">
        <v>50</v>
      </c>
      <c r="AB24" s="76">
        <v>50</v>
      </c>
      <c r="AC24" s="76">
        <v>33.33</v>
      </c>
      <c r="AD24" s="76">
        <v>0</v>
      </c>
      <c r="AE24" s="76">
        <v>0</v>
      </c>
      <c r="AF24" s="76">
        <v>50</v>
      </c>
      <c r="AG24" s="76">
        <v>0</v>
      </c>
      <c r="AH24" s="76">
        <v>33.33</v>
      </c>
      <c r="AI24" s="76">
        <v>0</v>
      </c>
      <c r="AJ24" s="76">
        <v>50</v>
      </c>
      <c r="AK24" s="76">
        <v>0</v>
      </c>
      <c r="AL24" s="76">
        <v>33.33</v>
      </c>
      <c r="AM24" s="76">
        <v>16.664999999999999</v>
      </c>
      <c r="AN24" s="77">
        <v>33.33</v>
      </c>
    </row>
    <row r="25" spans="1:40" x14ac:dyDescent="0.25">
      <c r="A25" s="72" t="s">
        <v>443</v>
      </c>
      <c r="B25" s="76">
        <v>33.33</v>
      </c>
      <c r="C25" s="76">
        <v>0</v>
      </c>
      <c r="D25" s="76">
        <v>0</v>
      </c>
      <c r="E25" s="76">
        <v>0</v>
      </c>
      <c r="F25" s="76">
        <v>50</v>
      </c>
      <c r="G25" s="76">
        <v>50</v>
      </c>
      <c r="H25" s="76">
        <v>50</v>
      </c>
      <c r="I25" s="76">
        <v>0</v>
      </c>
      <c r="J25" s="76">
        <v>0</v>
      </c>
      <c r="K25" s="76">
        <v>0</v>
      </c>
      <c r="L25" s="76">
        <v>0</v>
      </c>
      <c r="M25" s="76">
        <v>33.33</v>
      </c>
      <c r="N25" s="76">
        <v>0</v>
      </c>
      <c r="O25" s="76">
        <v>50</v>
      </c>
      <c r="P25" s="76">
        <v>0</v>
      </c>
      <c r="Q25" s="76">
        <v>0</v>
      </c>
      <c r="R25" s="76">
        <v>5.5549999999999997</v>
      </c>
      <c r="S25" s="76">
        <v>50</v>
      </c>
      <c r="T25" s="76">
        <v>0</v>
      </c>
      <c r="U25" s="76">
        <v>0</v>
      </c>
      <c r="V25" s="76">
        <v>66.66</v>
      </c>
      <c r="W25" s="76">
        <v>0</v>
      </c>
      <c r="X25" s="76">
        <v>0</v>
      </c>
      <c r="Y25" s="76">
        <v>0</v>
      </c>
      <c r="Z25" s="76">
        <v>50</v>
      </c>
      <c r="AA25" s="76">
        <v>0</v>
      </c>
      <c r="AB25" s="76">
        <v>50</v>
      </c>
      <c r="AC25" s="76">
        <v>0</v>
      </c>
      <c r="AD25" s="76">
        <v>0</v>
      </c>
      <c r="AE25" s="76">
        <v>0</v>
      </c>
      <c r="AF25" s="76">
        <v>50</v>
      </c>
      <c r="AG25" s="76">
        <v>0</v>
      </c>
      <c r="AH25" s="76">
        <v>0</v>
      </c>
      <c r="AI25" s="76">
        <v>0</v>
      </c>
      <c r="AJ25" s="76">
        <v>50</v>
      </c>
      <c r="AK25" s="76">
        <v>33.33</v>
      </c>
      <c r="AL25" s="76">
        <v>0</v>
      </c>
      <c r="AM25" s="76">
        <v>0</v>
      </c>
      <c r="AN25" s="77">
        <v>0</v>
      </c>
    </row>
    <row r="26" spans="1:40" x14ac:dyDescent="0.25">
      <c r="A26" s="72" t="s">
        <v>529</v>
      </c>
      <c r="B26" s="76">
        <v>0</v>
      </c>
      <c r="C26" s="76">
        <v>0</v>
      </c>
      <c r="D26" s="76">
        <v>0</v>
      </c>
      <c r="E26" s="76">
        <v>0</v>
      </c>
      <c r="F26" s="76">
        <v>50</v>
      </c>
      <c r="G26" s="76">
        <v>50</v>
      </c>
      <c r="H26" s="76">
        <v>50</v>
      </c>
      <c r="I26" s="76">
        <v>0</v>
      </c>
      <c r="J26" s="76">
        <v>0</v>
      </c>
      <c r="K26" s="76">
        <v>0</v>
      </c>
      <c r="L26" s="76">
        <v>0</v>
      </c>
      <c r="M26" s="76">
        <v>0</v>
      </c>
      <c r="N26" s="76">
        <v>50</v>
      </c>
      <c r="O26" s="76">
        <v>0</v>
      </c>
      <c r="P26" s="76">
        <v>0</v>
      </c>
      <c r="Q26" s="76">
        <v>0</v>
      </c>
      <c r="R26" s="76">
        <v>0</v>
      </c>
      <c r="S26" s="76">
        <v>50</v>
      </c>
      <c r="T26" s="76">
        <v>0</v>
      </c>
      <c r="U26" s="76">
        <v>0</v>
      </c>
      <c r="V26" s="76">
        <v>66.66</v>
      </c>
      <c r="W26" s="76">
        <v>0</v>
      </c>
      <c r="X26" s="76">
        <v>0</v>
      </c>
      <c r="Y26" s="76">
        <v>0</v>
      </c>
      <c r="Z26" s="76">
        <v>0</v>
      </c>
      <c r="AA26" s="76">
        <v>0</v>
      </c>
      <c r="AB26" s="76">
        <v>50</v>
      </c>
      <c r="AC26" s="76">
        <v>0</v>
      </c>
      <c r="AD26" s="76">
        <v>0</v>
      </c>
      <c r="AE26" s="76">
        <v>0</v>
      </c>
      <c r="AF26" s="76">
        <v>50</v>
      </c>
      <c r="AG26" s="76">
        <v>0</v>
      </c>
      <c r="AH26" s="76">
        <v>0</v>
      </c>
      <c r="AI26" s="76">
        <v>0</v>
      </c>
      <c r="AJ26" s="76">
        <v>50</v>
      </c>
      <c r="AK26" s="76">
        <v>0</v>
      </c>
      <c r="AL26" s="76">
        <v>0</v>
      </c>
      <c r="AM26" s="76">
        <v>16.664999999999999</v>
      </c>
      <c r="AN26" s="77">
        <v>0</v>
      </c>
    </row>
    <row r="27" spans="1:40" x14ac:dyDescent="0.25">
      <c r="A27" s="72" t="s">
        <v>486</v>
      </c>
      <c r="B27" s="76">
        <v>0</v>
      </c>
      <c r="C27" s="76">
        <v>0</v>
      </c>
      <c r="D27" s="76">
        <v>0</v>
      </c>
      <c r="E27" s="76">
        <v>0</v>
      </c>
      <c r="F27" s="76">
        <v>50</v>
      </c>
      <c r="G27" s="76">
        <v>50</v>
      </c>
      <c r="H27" s="76">
        <v>50</v>
      </c>
      <c r="I27" s="76">
        <v>0</v>
      </c>
      <c r="J27" s="76">
        <v>0</v>
      </c>
      <c r="K27" s="76">
        <v>0</v>
      </c>
      <c r="L27" s="76">
        <v>0</v>
      </c>
      <c r="M27" s="76">
        <v>0</v>
      </c>
      <c r="N27" s="76">
        <v>50</v>
      </c>
      <c r="O27" s="76">
        <v>0</v>
      </c>
      <c r="P27" s="76">
        <v>0</v>
      </c>
      <c r="Q27" s="76">
        <v>0</v>
      </c>
      <c r="R27" s="76">
        <v>0</v>
      </c>
      <c r="S27" s="76">
        <v>0</v>
      </c>
      <c r="T27" s="76">
        <v>0</v>
      </c>
      <c r="U27" s="76">
        <v>0</v>
      </c>
      <c r="V27" s="76">
        <v>66.66</v>
      </c>
      <c r="W27" s="76">
        <v>0</v>
      </c>
      <c r="X27" s="76">
        <v>0</v>
      </c>
      <c r="Y27" s="76">
        <v>0</v>
      </c>
      <c r="Z27" s="76">
        <v>0</v>
      </c>
      <c r="AA27" s="76">
        <v>0</v>
      </c>
      <c r="AB27" s="76">
        <v>50</v>
      </c>
      <c r="AC27" s="76">
        <v>0</v>
      </c>
      <c r="AD27" s="76">
        <v>0</v>
      </c>
      <c r="AE27" s="76">
        <v>0</v>
      </c>
      <c r="AF27" s="76">
        <v>50</v>
      </c>
      <c r="AG27" s="76">
        <v>0</v>
      </c>
      <c r="AH27" s="76">
        <v>0</v>
      </c>
      <c r="AI27" s="76">
        <v>0</v>
      </c>
      <c r="AJ27" s="76">
        <v>50</v>
      </c>
      <c r="AK27" s="76">
        <v>0</v>
      </c>
      <c r="AL27" s="76">
        <v>0</v>
      </c>
      <c r="AM27" s="76">
        <v>16.664999999999999</v>
      </c>
      <c r="AN27" s="77">
        <v>0</v>
      </c>
    </row>
    <row r="28" spans="1:40" x14ac:dyDescent="0.25">
      <c r="A28" s="72" t="s">
        <v>1114</v>
      </c>
      <c r="B28" s="76">
        <v>33.33</v>
      </c>
      <c r="C28" s="76">
        <v>0</v>
      </c>
      <c r="D28" s="76">
        <v>0</v>
      </c>
      <c r="E28" s="76">
        <v>50</v>
      </c>
      <c r="F28" s="76">
        <v>50</v>
      </c>
      <c r="G28" s="76">
        <v>50</v>
      </c>
      <c r="H28" s="76">
        <v>50</v>
      </c>
      <c r="I28" s="76">
        <v>0</v>
      </c>
      <c r="J28" s="76">
        <v>0</v>
      </c>
      <c r="K28" s="76">
        <v>0</v>
      </c>
      <c r="L28" s="76">
        <v>0</v>
      </c>
      <c r="M28" s="76">
        <v>33.33</v>
      </c>
      <c r="N28" s="76">
        <v>0</v>
      </c>
      <c r="O28" s="76">
        <v>50</v>
      </c>
      <c r="P28" s="76">
        <v>0</v>
      </c>
      <c r="Q28" s="76">
        <v>50</v>
      </c>
      <c r="R28" s="76">
        <v>0</v>
      </c>
      <c r="S28" s="76">
        <v>0</v>
      </c>
      <c r="T28" s="76">
        <v>50</v>
      </c>
      <c r="U28" s="76">
        <v>0</v>
      </c>
      <c r="V28" s="76">
        <v>0</v>
      </c>
      <c r="W28" s="76">
        <v>0</v>
      </c>
      <c r="X28" s="76">
        <v>0</v>
      </c>
      <c r="Y28" s="76">
        <v>50</v>
      </c>
      <c r="Z28" s="76">
        <v>0</v>
      </c>
      <c r="AA28" s="76">
        <v>0</v>
      </c>
      <c r="AB28" s="76">
        <v>0</v>
      </c>
      <c r="AC28" s="76">
        <v>50</v>
      </c>
      <c r="AD28" s="76">
        <v>50</v>
      </c>
      <c r="AE28" s="76">
        <v>0</v>
      </c>
      <c r="AF28" s="76">
        <v>50</v>
      </c>
      <c r="AG28" s="76">
        <v>0</v>
      </c>
      <c r="AH28" s="76">
        <v>33.33</v>
      </c>
      <c r="AI28" s="76">
        <v>50</v>
      </c>
      <c r="AJ28" s="76">
        <v>50</v>
      </c>
      <c r="AK28" s="76">
        <v>0</v>
      </c>
      <c r="AL28" s="76">
        <v>50</v>
      </c>
      <c r="AM28" s="76">
        <v>0</v>
      </c>
      <c r="AN28" s="77">
        <v>0</v>
      </c>
    </row>
    <row r="29" spans="1:40" x14ac:dyDescent="0.25">
      <c r="A29" s="72" t="s">
        <v>1228</v>
      </c>
      <c r="B29" s="76">
        <v>0</v>
      </c>
      <c r="C29" s="76">
        <v>100</v>
      </c>
      <c r="D29" s="76">
        <v>82.5</v>
      </c>
      <c r="E29" s="76">
        <v>100</v>
      </c>
      <c r="F29" s="76">
        <v>100</v>
      </c>
      <c r="G29" s="76">
        <v>100</v>
      </c>
      <c r="H29" s="76">
        <v>50</v>
      </c>
      <c r="I29" s="76">
        <v>98.5</v>
      </c>
      <c r="J29" s="76">
        <v>74.25</v>
      </c>
      <c r="K29" s="76">
        <v>98.5</v>
      </c>
      <c r="L29" s="76">
        <v>98.5</v>
      </c>
      <c r="M29" s="76">
        <v>100</v>
      </c>
      <c r="N29" s="76">
        <v>74.25</v>
      </c>
      <c r="O29" s="76">
        <v>100</v>
      </c>
      <c r="P29" s="76">
        <v>100</v>
      </c>
      <c r="Q29" s="76">
        <v>100</v>
      </c>
      <c r="R29" s="76">
        <v>100</v>
      </c>
      <c r="S29" s="76">
        <v>83.5</v>
      </c>
      <c r="T29" s="76">
        <v>100</v>
      </c>
      <c r="U29" s="76">
        <v>98.5</v>
      </c>
      <c r="V29" s="76">
        <v>33.33</v>
      </c>
      <c r="W29" s="76">
        <v>98.5</v>
      </c>
      <c r="X29" s="76">
        <v>98</v>
      </c>
      <c r="Y29" s="76">
        <v>98.5</v>
      </c>
      <c r="Z29" s="76">
        <v>84</v>
      </c>
      <c r="AA29" s="76">
        <v>98.5</v>
      </c>
      <c r="AB29" s="76">
        <v>100</v>
      </c>
      <c r="AC29" s="76">
        <v>92</v>
      </c>
      <c r="AD29" s="76">
        <v>98.5</v>
      </c>
      <c r="AE29" s="76">
        <v>93.5</v>
      </c>
      <c r="AF29" s="76">
        <v>100</v>
      </c>
      <c r="AG29" s="76">
        <v>74.25</v>
      </c>
      <c r="AH29" s="76">
        <v>100</v>
      </c>
      <c r="AI29" s="76">
        <v>74.25</v>
      </c>
      <c r="AJ29" s="76">
        <v>98.5</v>
      </c>
      <c r="AK29" s="76">
        <v>98.5</v>
      </c>
      <c r="AL29" s="76">
        <v>99.25</v>
      </c>
      <c r="AM29" s="76">
        <v>100</v>
      </c>
      <c r="AN29" s="77">
        <v>100</v>
      </c>
    </row>
    <row r="30" spans="1:40" x14ac:dyDescent="0.25">
      <c r="A30" s="72" t="s">
        <v>1236</v>
      </c>
      <c r="B30" s="76">
        <v>0</v>
      </c>
      <c r="C30" s="76">
        <v>0</v>
      </c>
      <c r="D30" s="76">
        <v>0</v>
      </c>
      <c r="E30" s="76">
        <v>0</v>
      </c>
      <c r="F30" s="76">
        <v>50</v>
      </c>
      <c r="G30" s="76">
        <v>0</v>
      </c>
      <c r="H30" s="76">
        <v>50</v>
      </c>
      <c r="I30" s="76">
        <v>0</v>
      </c>
      <c r="J30" s="76">
        <v>0</v>
      </c>
      <c r="K30" s="76">
        <v>0</v>
      </c>
      <c r="L30" s="76">
        <v>0</v>
      </c>
      <c r="M30" s="76">
        <v>33.33</v>
      </c>
      <c r="N30" s="76">
        <v>0</v>
      </c>
      <c r="O30" s="76">
        <v>50</v>
      </c>
      <c r="P30" s="76">
        <v>0</v>
      </c>
      <c r="Q30" s="76">
        <v>0</v>
      </c>
      <c r="R30" s="76">
        <v>0</v>
      </c>
      <c r="S30" s="76">
        <v>0</v>
      </c>
      <c r="T30" s="76">
        <v>0</v>
      </c>
      <c r="U30" s="76">
        <v>0</v>
      </c>
      <c r="V30" s="76">
        <v>33.33</v>
      </c>
      <c r="W30" s="76">
        <v>0</v>
      </c>
      <c r="X30" s="76">
        <v>30</v>
      </c>
      <c r="Y30" s="76">
        <v>0</v>
      </c>
      <c r="Z30" s="76">
        <v>50</v>
      </c>
      <c r="AA30" s="76">
        <v>0</v>
      </c>
      <c r="AB30" s="76">
        <v>50</v>
      </c>
      <c r="AC30" s="76">
        <v>0</v>
      </c>
      <c r="AD30" s="76">
        <v>0</v>
      </c>
      <c r="AE30" s="76">
        <v>0</v>
      </c>
      <c r="AF30" s="76">
        <v>0</v>
      </c>
      <c r="AG30" s="76">
        <v>0</v>
      </c>
      <c r="AH30" s="76">
        <v>0</v>
      </c>
      <c r="AI30" s="76">
        <v>0</v>
      </c>
      <c r="AJ30" s="76">
        <v>0</v>
      </c>
      <c r="AK30" s="76">
        <v>0</v>
      </c>
      <c r="AL30" s="76">
        <v>0</v>
      </c>
      <c r="AM30" s="76">
        <v>11.11</v>
      </c>
      <c r="AN30" s="77">
        <v>0</v>
      </c>
    </row>
    <row r="31" spans="1:40" x14ac:dyDescent="0.25">
      <c r="A31" s="72" t="s">
        <v>1297</v>
      </c>
      <c r="B31" s="76">
        <v>0</v>
      </c>
      <c r="C31" s="76">
        <v>100</v>
      </c>
      <c r="D31" s="76">
        <v>100</v>
      </c>
      <c r="E31" s="76">
        <v>100</v>
      </c>
      <c r="F31" s="76">
        <v>50</v>
      </c>
      <c r="G31" s="76">
        <v>50</v>
      </c>
      <c r="H31" s="76">
        <v>50</v>
      </c>
      <c r="I31" s="76">
        <v>0</v>
      </c>
      <c r="J31" s="76">
        <v>0</v>
      </c>
      <c r="K31" s="76">
        <v>100</v>
      </c>
      <c r="L31" s="76">
        <v>0</v>
      </c>
      <c r="M31" s="76">
        <v>100</v>
      </c>
      <c r="N31" s="76">
        <v>50</v>
      </c>
      <c r="O31" s="76">
        <v>51.694915254199998</v>
      </c>
      <c r="P31" s="76">
        <v>100</v>
      </c>
      <c r="Q31" s="76">
        <v>33.33</v>
      </c>
      <c r="R31" s="76">
        <v>50</v>
      </c>
      <c r="S31" s="76">
        <v>0</v>
      </c>
      <c r="T31" s="76">
        <v>33.33</v>
      </c>
      <c r="U31" s="76">
        <v>100</v>
      </c>
      <c r="V31" s="76">
        <v>33.33</v>
      </c>
      <c r="W31" s="76">
        <v>0</v>
      </c>
      <c r="X31" s="76">
        <v>30</v>
      </c>
      <c r="Y31" s="76">
        <v>100</v>
      </c>
      <c r="Z31" s="76">
        <v>0</v>
      </c>
      <c r="AA31" s="76">
        <v>50</v>
      </c>
      <c r="AB31" s="76">
        <v>100</v>
      </c>
      <c r="AC31" s="76">
        <v>100</v>
      </c>
      <c r="AD31" s="76">
        <v>0</v>
      </c>
      <c r="AE31" s="76">
        <v>100</v>
      </c>
      <c r="AF31" s="76">
        <v>50</v>
      </c>
      <c r="AG31" s="76">
        <v>0</v>
      </c>
      <c r="AH31" s="76">
        <v>100</v>
      </c>
      <c r="AI31" s="76">
        <v>0</v>
      </c>
      <c r="AJ31" s="76">
        <v>50</v>
      </c>
      <c r="AK31" s="76">
        <v>0</v>
      </c>
      <c r="AL31" s="76">
        <v>100</v>
      </c>
      <c r="AM31" s="76">
        <v>16.664999999999999</v>
      </c>
      <c r="AN31" s="77">
        <v>100</v>
      </c>
    </row>
    <row r="32" spans="1:40" x14ac:dyDescent="0.25">
      <c r="A32" s="72" t="s">
        <v>1343</v>
      </c>
      <c r="B32" s="76">
        <v>33.33</v>
      </c>
      <c r="C32" s="76">
        <v>100</v>
      </c>
      <c r="D32" s="76">
        <v>100</v>
      </c>
      <c r="E32" s="76">
        <v>100</v>
      </c>
      <c r="F32" s="76">
        <v>50</v>
      </c>
      <c r="G32" s="76">
        <v>50</v>
      </c>
      <c r="H32" s="76">
        <v>0</v>
      </c>
      <c r="I32" s="76">
        <v>0</v>
      </c>
      <c r="J32" s="76">
        <v>0</v>
      </c>
      <c r="K32" s="76">
        <v>100</v>
      </c>
      <c r="L32" s="76">
        <v>0</v>
      </c>
      <c r="M32" s="76">
        <v>100</v>
      </c>
      <c r="N32" s="76">
        <v>0</v>
      </c>
      <c r="O32" s="76">
        <v>51.694915254199998</v>
      </c>
      <c r="P32" s="76">
        <v>100</v>
      </c>
      <c r="Q32" s="76">
        <v>0</v>
      </c>
      <c r="R32" s="76">
        <v>50</v>
      </c>
      <c r="S32" s="76">
        <v>50</v>
      </c>
      <c r="T32" s="76">
        <v>0</v>
      </c>
      <c r="U32" s="76">
        <v>100</v>
      </c>
      <c r="V32" s="76">
        <v>33.33</v>
      </c>
      <c r="W32" s="76">
        <v>0</v>
      </c>
      <c r="X32" s="76">
        <v>30</v>
      </c>
      <c r="Y32" s="76">
        <v>100</v>
      </c>
      <c r="Z32" s="76">
        <v>0</v>
      </c>
      <c r="AA32" s="76">
        <v>0</v>
      </c>
      <c r="AB32" s="76">
        <v>100</v>
      </c>
      <c r="AC32" s="76">
        <v>100</v>
      </c>
      <c r="AD32" s="76">
        <v>0</v>
      </c>
      <c r="AE32" s="76">
        <v>100</v>
      </c>
      <c r="AF32" s="76">
        <v>50</v>
      </c>
      <c r="AG32" s="76">
        <v>16.664999999999999</v>
      </c>
      <c r="AH32" s="76">
        <v>100</v>
      </c>
      <c r="AI32" s="76">
        <v>0</v>
      </c>
      <c r="AJ32" s="76">
        <v>50</v>
      </c>
      <c r="AK32" s="76">
        <v>16.664999999999999</v>
      </c>
      <c r="AL32" s="76">
        <v>100</v>
      </c>
      <c r="AM32" s="76">
        <v>16.664999999999999</v>
      </c>
      <c r="AN32" s="77">
        <v>100</v>
      </c>
    </row>
    <row r="33" spans="1:40" x14ac:dyDescent="0.25">
      <c r="A33" s="72" t="s">
        <v>1398</v>
      </c>
      <c r="B33" s="76">
        <v>66.66</v>
      </c>
      <c r="C33" s="76">
        <v>97.511887072799993</v>
      </c>
      <c r="D33" s="76">
        <v>99.5</v>
      </c>
      <c r="E33" s="76">
        <v>100</v>
      </c>
      <c r="F33" s="76">
        <v>50</v>
      </c>
      <c r="G33" s="76">
        <v>100</v>
      </c>
      <c r="H33" s="76">
        <v>50</v>
      </c>
      <c r="I33" s="76">
        <v>95</v>
      </c>
      <c r="J33" s="76">
        <v>0</v>
      </c>
      <c r="K33" s="76">
        <v>0</v>
      </c>
      <c r="L33" s="76">
        <v>72.416974169699998</v>
      </c>
      <c r="M33" s="76">
        <v>100</v>
      </c>
      <c r="N33" s="76">
        <v>72.416974169699998</v>
      </c>
      <c r="O33" s="76">
        <v>0</v>
      </c>
      <c r="P33" s="76">
        <v>100</v>
      </c>
      <c r="Q33" s="76">
        <v>94.5</v>
      </c>
      <c r="R33" s="76">
        <v>0</v>
      </c>
      <c r="S33" s="76">
        <v>99.5</v>
      </c>
      <c r="T33" s="76">
        <v>100</v>
      </c>
      <c r="U33" s="76">
        <v>95.5</v>
      </c>
      <c r="V33" s="76">
        <v>33.33</v>
      </c>
      <c r="W33" s="76">
        <v>50</v>
      </c>
      <c r="X33" s="76">
        <v>71</v>
      </c>
      <c r="Y33" s="76">
        <v>98.5</v>
      </c>
      <c r="Z33" s="76">
        <v>95.5</v>
      </c>
      <c r="AA33" s="76">
        <v>99</v>
      </c>
      <c r="AB33" s="76">
        <v>100</v>
      </c>
      <c r="AC33" s="76">
        <v>99</v>
      </c>
      <c r="AD33" s="76">
        <v>97.5</v>
      </c>
      <c r="AE33" s="76">
        <v>100</v>
      </c>
      <c r="AF33" s="76">
        <v>100</v>
      </c>
      <c r="AG33" s="76">
        <v>96.518575851400001</v>
      </c>
      <c r="AH33" s="76">
        <v>50</v>
      </c>
      <c r="AI33" s="76">
        <v>72.666051660500003</v>
      </c>
      <c r="AJ33" s="76">
        <v>50</v>
      </c>
      <c r="AK33" s="76">
        <v>100</v>
      </c>
      <c r="AL33" s="76">
        <v>98</v>
      </c>
      <c r="AM33" s="76">
        <v>33.333333333299997</v>
      </c>
      <c r="AN33" s="77">
        <v>100</v>
      </c>
    </row>
    <row r="34" spans="1:40" x14ac:dyDescent="0.25">
      <c r="A34" s="72" t="s">
        <v>1440</v>
      </c>
      <c r="B34" s="76">
        <v>0</v>
      </c>
      <c r="C34" s="76">
        <v>0</v>
      </c>
      <c r="D34" s="76">
        <v>0</v>
      </c>
      <c r="E34" s="76">
        <v>0</v>
      </c>
      <c r="F34" s="76">
        <v>50</v>
      </c>
      <c r="G34" s="76">
        <v>50</v>
      </c>
      <c r="H34" s="76">
        <v>0</v>
      </c>
      <c r="I34" s="76">
        <v>0</v>
      </c>
      <c r="J34" s="76">
        <v>0</v>
      </c>
      <c r="K34" s="76">
        <v>0</v>
      </c>
      <c r="L34" s="76">
        <v>0</v>
      </c>
      <c r="M34" s="76">
        <v>0</v>
      </c>
      <c r="N34" s="76">
        <v>0</v>
      </c>
      <c r="O34" s="76">
        <v>0</v>
      </c>
      <c r="P34" s="76">
        <v>0</v>
      </c>
      <c r="Q34" s="76">
        <v>0</v>
      </c>
      <c r="R34" s="76">
        <v>0</v>
      </c>
      <c r="S34" s="76">
        <v>0</v>
      </c>
      <c r="T34" s="76">
        <v>0</v>
      </c>
      <c r="U34" s="76">
        <v>0</v>
      </c>
      <c r="V34" s="76">
        <v>33.33</v>
      </c>
      <c r="W34" s="76">
        <v>0</v>
      </c>
      <c r="X34" s="76">
        <v>0</v>
      </c>
      <c r="Y34" s="76">
        <v>0</v>
      </c>
      <c r="Z34" s="76">
        <v>0</v>
      </c>
      <c r="AA34" s="76">
        <v>0</v>
      </c>
      <c r="AB34" s="76">
        <v>0</v>
      </c>
      <c r="AC34" s="76">
        <v>0</v>
      </c>
      <c r="AD34" s="76">
        <v>0</v>
      </c>
      <c r="AE34" s="76">
        <v>0</v>
      </c>
      <c r="AF34" s="76">
        <v>0</v>
      </c>
      <c r="AG34" s="76">
        <v>0</v>
      </c>
      <c r="AH34" s="76">
        <v>0</v>
      </c>
      <c r="AI34" s="76">
        <v>0</v>
      </c>
      <c r="AJ34" s="76">
        <v>0</v>
      </c>
      <c r="AK34" s="76">
        <v>0</v>
      </c>
      <c r="AL34" s="76">
        <v>0</v>
      </c>
      <c r="AM34" s="76">
        <v>0</v>
      </c>
      <c r="AN34" s="77">
        <v>0</v>
      </c>
    </row>
    <row r="35" spans="1:40" x14ac:dyDescent="0.25">
      <c r="A35" s="72" t="s">
        <v>572</v>
      </c>
      <c r="B35" s="76">
        <v>0</v>
      </c>
      <c r="C35" s="76">
        <v>0</v>
      </c>
      <c r="D35" s="76">
        <v>0</v>
      </c>
      <c r="E35" s="76">
        <v>0</v>
      </c>
      <c r="F35" s="76">
        <v>0</v>
      </c>
      <c r="G35" s="76">
        <v>50</v>
      </c>
      <c r="H35" s="76">
        <v>0</v>
      </c>
      <c r="I35" s="76">
        <v>0</v>
      </c>
      <c r="J35" s="76">
        <v>0</v>
      </c>
      <c r="K35" s="76">
        <v>0</v>
      </c>
      <c r="L35" s="76">
        <v>0</v>
      </c>
      <c r="M35" s="76">
        <v>0</v>
      </c>
      <c r="N35" s="76">
        <v>0</v>
      </c>
      <c r="O35" s="76">
        <v>0</v>
      </c>
      <c r="P35" s="76">
        <v>0</v>
      </c>
      <c r="Q35" s="76">
        <v>0</v>
      </c>
      <c r="R35" s="76">
        <v>0</v>
      </c>
      <c r="S35" s="76">
        <v>0</v>
      </c>
      <c r="T35" s="76">
        <v>0</v>
      </c>
      <c r="U35" s="76">
        <v>0</v>
      </c>
      <c r="V35" s="76">
        <v>66.66</v>
      </c>
      <c r="W35" s="76">
        <v>0</v>
      </c>
      <c r="X35" s="76">
        <v>0</v>
      </c>
      <c r="Y35" s="76">
        <v>0</v>
      </c>
      <c r="Z35" s="76">
        <v>0</v>
      </c>
      <c r="AA35" s="76">
        <v>0</v>
      </c>
      <c r="AB35" s="76">
        <v>0</v>
      </c>
      <c r="AC35" s="76">
        <v>0</v>
      </c>
      <c r="AD35" s="76">
        <v>0</v>
      </c>
      <c r="AE35" s="76">
        <v>0</v>
      </c>
      <c r="AF35" s="76">
        <v>50</v>
      </c>
      <c r="AG35" s="76">
        <v>0</v>
      </c>
      <c r="AH35" s="76">
        <v>0</v>
      </c>
      <c r="AI35" s="76">
        <v>0</v>
      </c>
      <c r="AJ35" s="76">
        <v>0</v>
      </c>
      <c r="AK35" s="76">
        <v>0</v>
      </c>
      <c r="AL35" s="76">
        <v>0</v>
      </c>
      <c r="AM35" s="76">
        <v>0</v>
      </c>
      <c r="AN35" s="77">
        <v>0</v>
      </c>
    </row>
    <row r="36" spans="1:40" x14ac:dyDescent="0.25">
      <c r="A36" s="72" t="s">
        <v>1322</v>
      </c>
      <c r="B36" s="76">
        <v>33.33</v>
      </c>
      <c r="C36" s="76">
        <v>96.280667320899994</v>
      </c>
      <c r="D36" s="76">
        <v>95.5</v>
      </c>
      <c r="E36" s="76">
        <v>33.33</v>
      </c>
      <c r="F36" s="76">
        <v>100</v>
      </c>
      <c r="G36" s="76">
        <v>100</v>
      </c>
      <c r="H36" s="76">
        <v>50</v>
      </c>
      <c r="I36" s="76">
        <v>50</v>
      </c>
      <c r="J36" s="76">
        <v>0</v>
      </c>
      <c r="K36" s="76">
        <v>100</v>
      </c>
      <c r="L36" s="76">
        <v>75</v>
      </c>
      <c r="M36" s="76">
        <v>100</v>
      </c>
      <c r="N36" s="76">
        <v>50</v>
      </c>
      <c r="O36" s="76">
        <v>50</v>
      </c>
      <c r="P36" s="76">
        <v>100</v>
      </c>
      <c r="Q36" s="76">
        <v>99.5</v>
      </c>
      <c r="R36" s="76">
        <v>0</v>
      </c>
      <c r="S36" s="76">
        <v>0</v>
      </c>
      <c r="T36" s="76">
        <v>100</v>
      </c>
      <c r="U36" s="76">
        <v>100</v>
      </c>
      <c r="V36" s="76">
        <v>33.33</v>
      </c>
      <c r="W36" s="76">
        <v>0</v>
      </c>
      <c r="X36" s="76">
        <v>65</v>
      </c>
      <c r="Y36" s="76">
        <v>99.5</v>
      </c>
      <c r="Z36" s="76">
        <v>50</v>
      </c>
      <c r="AA36" s="76">
        <v>50</v>
      </c>
      <c r="AB36" s="76">
        <v>100</v>
      </c>
      <c r="AC36" s="76">
        <v>33.33</v>
      </c>
      <c r="AD36" s="76">
        <v>73.255076142099995</v>
      </c>
      <c r="AE36" s="76">
        <v>99.5</v>
      </c>
      <c r="AF36" s="76">
        <v>100</v>
      </c>
      <c r="AG36" s="76">
        <v>0</v>
      </c>
      <c r="AH36" s="76">
        <v>100</v>
      </c>
      <c r="AI36" s="76">
        <v>33.33</v>
      </c>
      <c r="AJ36" s="76">
        <v>50</v>
      </c>
      <c r="AK36" s="76">
        <v>100</v>
      </c>
      <c r="AL36" s="76">
        <v>100</v>
      </c>
      <c r="AM36" s="76">
        <v>5.5549999999999997</v>
      </c>
      <c r="AN36" s="77">
        <v>100</v>
      </c>
    </row>
    <row r="37" spans="1:40" x14ac:dyDescent="0.25">
      <c r="A37" s="72" t="s">
        <v>613</v>
      </c>
      <c r="B37" s="76">
        <v>66.66</v>
      </c>
      <c r="C37" s="76">
        <v>50</v>
      </c>
      <c r="D37" s="76">
        <v>50</v>
      </c>
      <c r="E37" s="76">
        <v>50</v>
      </c>
      <c r="F37" s="76">
        <v>50</v>
      </c>
      <c r="G37" s="76">
        <v>50</v>
      </c>
      <c r="H37" s="76">
        <v>50</v>
      </c>
      <c r="I37" s="76">
        <v>50</v>
      </c>
      <c r="J37" s="76">
        <v>0</v>
      </c>
      <c r="K37" s="76">
        <v>16.664999999999999</v>
      </c>
      <c r="L37" s="76">
        <v>50</v>
      </c>
      <c r="M37" s="76">
        <v>33.33</v>
      </c>
      <c r="N37" s="76">
        <v>0</v>
      </c>
      <c r="O37" s="76">
        <v>50</v>
      </c>
      <c r="P37" s="76">
        <v>50</v>
      </c>
      <c r="Q37" s="76">
        <v>50</v>
      </c>
      <c r="R37" s="76">
        <v>5.5549999999999997</v>
      </c>
      <c r="S37" s="76">
        <v>50</v>
      </c>
      <c r="T37" s="76">
        <v>50</v>
      </c>
      <c r="U37" s="76">
        <v>0</v>
      </c>
      <c r="V37" s="76">
        <v>33.33</v>
      </c>
      <c r="W37" s="76">
        <v>50</v>
      </c>
      <c r="X37" s="76">
        <v>0</v>
      </c>
      <c r="Y37" s="76">
        <v>50</v>
      </c>
      <c r="Z37" s="76">
        <v>50</v>
      </c>
      <c r="AA37" s="76">
        <v>50</v>
      </c>
      <c r="AB37" s="76">
        <v>50</v>
      </c>
      <c r="AC37" s="76">
        <v>16.664999999999999</v>
      </c>
      <c r="AD37" s="76">
        <v>16.664999999999999</v>
      </c>
      <c r="AE37" s="76">
        <v>16.664999999999999</v>
      </c>
      <c r="AF37" s="76">
        <v>50</v>
      </c>
      <c r="AG37" s="76">
        <v>16.664999999999999</v>
      </c>
      <c r="AH37" s="76">
        <v>33.33</v>
      </c>
      <c r="AI37" s="76">
        <v>0</v>
      </c>
      <c r="AJ37" s="76">
        <v>0</v>
      </c>
      <c r="AK37" s="76">
        <v>0</v>
      </c>
      <c r="AL37" s="76">
        <v>16.664999999999999</v>
      </c>
      <c r="AM37" s="76">
        <v>16.664999999999999</v>
      </c>
      <c r="AN37" s="77">
        <v>0</v>
      </c>
    </row>
    <row r="38" spans="1:40" x14ac:dyDescent="0.25">
      <c r="A38" s="72" t="s">
        <v>1604</v>
      </c>
      <c r="B38" s="76">
        <v>0</v>
      </c>
      <c r="C38" s="76">
        <v>0</v>
      </c>
      <c r="D38" s="76">
        <v>0</v>
      </c>
      <c r="E38" s="76">
        <v>0</v>
      </c>
      <c r="F38" s="76">
        <v>50</v>
      </c>
      <c r="G38" s="76">
        <v>100</v>
      </c>
      <c r="H38" s="76">
        <v>50</v>
      </c>
      <c r="I38" s="76">
        <v>0</v>
      </c>
      <c r="J38" s="76">
        <v>0</v>
      </c>
      <c r="K38" s="76">
        <v>0</v>
      </c>
      <c r="L38" s="76">
        <v>0</v>
      </c>
      <c r="M38" s="76">
        <v>33.33</v>
      </c>
      <c r="N38" s="76">
        <v>50</v>
      </c>
      <c r="O38" s="76">
        <v>100</v>
      </c>
      <c r="P38" s="76">
        <v>0</v>
      </c>
      <c r="Q38" s="76">
        <v>33.33</v>
      </c>
      <c r="R38" s="76">
        <v>66.666666666699996</v>
      </c>
      <c r="S38" s="76">
        <v>50</v>
      </c>
      <c r="T38" s="76">
        <v>0</v>
      </c>
      <c r="U38" s="76">
        <v>16.664999999999999</v>
      </c>
      <c r="V38" s="76">
        <v>100</v>
      </c>
      <c r="W38" s="76">
        <v>0</v>
      </c>
      <c r="X38" s="76">
        <v>59</v>
      </c>
      <c r="Y38" s="76">
        <v>0</v>
      </c>
      <c r="Z38" s="76">
        <v>0</v>
      </c>
      <c r="AA38" s="76">
        <v>0</v>
      </c>
      <c r="AB38" s="76">
        <v>50</v>
      </c>
      <c r="AC38" s="76">
        <v>0</v>
      </c>
      <c r="AD38" s="76">
        <v>0</v>
      </c>
      <c r="AE38" s="76">
        <v>0</v>
      </c>
      <c r="AF38" s="76">
        <v>50</v>
      </c>
      <c r="AG38" s="76">
        <v>0</v>
      </c>
      <c r="AH38" s="76">
        <v>0</v>
      </c>
      <c r="AI38" s="76">
        <v>0</v>
      </c>
      <c r="AJ38" s="76">
        <v>50</v>
      </c>
      <c r="AK38" s="76">
        <v>16.664999999999999</v>
      </c>
      <c r="AL38" s="76">
        <v>0</v>
      </c>
      <c r="AM38" s="76">
        <v>66.666666666699996</v>
      </c>
      <c r="AN38" s="77">
        <v>0</v>
      </c>
    </row>
    <row r="39" spans="1:40" x14ac:dyDescent="0.25">
      <c r="A39" s="72" t="s">
        <v>1645</v>
      </c>
      <c r="B39" s="76">
        <v>0</v>
      </c>
      <c r="C39" s="76">
        <v>0</v>
      </c>
      <c r="D39" s="76">
        <v>0</v>
      </c>
      <c r="E39" s="76">
        <v>0</v>
      </c>
      <c r="F39" s="76">
        <v>50</v>
      </c>
      <c r="G39" s="76">
        <v>0</v>
      </c>
      <c r="H39" s="76">
        <v>0</v>
      </c>
      <c r="I39" s="76">
        <v>0</v>
      </c>
      <c r="J39" s="76">
        <v>0</v>
      </c>
      <c r="K39" s="76">
        <v>33.33</v>
      </c>
      <c r="L39" s="76">
        <v>0</v>
      </c>
      <c r="M39" s="76">
        <v>33.33</v>
      </c>
      <c r="N39" s="76">
        <v>0</v>
      </c>
      <c r="O39" s="76">
        <v>0</v>
      </c>
      <c r="P39" s="76">
        <v>0</v>
      </c>
      <c r="Q39" s="76">
        <v>33.33</v>
      </c>
      <c r="R39" s="76">
        <v>0</v>
      </c>
      <c r="S39" s="76">
        <v>0</v>
      </c>
      <c r="T39" s="76">
        <v>33.33</v>
      </c>
      <c r="U39" s="76">
        <v>0</v>
      </c>
      <c r="V39" s="76">
        <v>33.33</v>
      </c>
      <c r="W39" s="76">
        <v>0</v>
      </c>
      <c r="X39" s="76">
        <v>0</v>
      </c>
      <c r="Y39" s="76">
        <v>33.33</v>
      </c>
      <c r="Z39" s="76">
        <v>0</v>
      </c>
      <c r="AA39" s="76">
        <v>0</v>
      </c>
      <c r="AB39" s="76">
        <v>50</v>
      </c>
      <c r="AC39" s="76">
        <v>33.33</v>
      </c>
      <c r="AD39" s="76">
        <v>0</v>
      </c>
      <c r="AE39" s="76">
        <v>0</v>
      </c>
      <c r="AF39" s="76">
        <v>50</v>
      </c>
      <c r="AG39" s="76">
        <v>0</v>
      </c>
      <c r="AH39" s="76">
        <v>33.33</v>
      </c>
      <c r="AI39" s="76">
        <v>0</v>
      </c>
      <c r="AJ39" s="76">
        <v>0</v>
      </c>
      <c r="AK39" s="76">
        <v>0</v>
      </c>
      <c r="AL39" s="76">
        <v>33.33</v>
      </c>
      <c r="AM39" s="76">
        <v>0</v>
      </c>
      <c r="AN39" s="77">
        <v>0</v>
      </c>
    </row>
    <row r="40" spans="1:40" x14ac:dyDescent="0.25">
      <c r="A40" s="72" t="s">
        <v>653</v>
      </c>
      <c r="B40" s="76">
        <v>33.33</v>
      </c>
      <c r="C40" s="76">
        <v>33.33</v>
      </c>
      <c r="D40" s="76">
        <v>0</v>
      </c>
      <c r="E40" s="76">
        <v>33.33</v>
      </c>
      <c r="F40" s="76">
        <v>50</v>
      </c>
      <c r="G40" s="76">
        <v>50</v>
      </c>
      <c r="H40" s="76">
        <v>50</v>
      </c>
      <c r="I40" s="76">
        <v>0</v>
      </c>
      <c r="J40" s="76">
        <v>0</v>
      </c>
      <c r="K40" s="76">
        <v>33.33</v>
      </c>
      <c r="L40" s="76">
        <v>0</v>
      </c>
      <c r="M40" s="76">
        <v>33.33</v>
      </c>
      <c r="N40" s="76">
        <v>0</v>
      </c>
      <c r="O40" s="76">
        <v>0</v>
      </c>
      <c r="P40" s="76">
        <v>33.33</v>
      </c>
      <c r="Q40" s="76">
        <v>33.33</v>
      </c>
      <c r="R40" s="76">
        <v>0</v>
      </c>
      <c r="S40" s="76">
        <v>50</v>
      </c>
      <c r="T40" s="76">
        <v>33.33</v>
      </c>
      <c r="U40" s="76">
        <v>33.33</v>
      </c>
      <c r="V40" s="76">
        <v>66.66</v>
      </c>
      <c r="W40" s="76">
        <v>0</v>
      </c>
      <c r="X40" s="76">
        <v>0</v>
      </c>
      <c r="Y40" s="76">
        <v>33.33</v>
      </c>
      <c r="Z40" s="76">
        <v>0</v>
      </c>
      <c r="AA40" s="76">
        <v>50</v>
      </c>
      <c r="AB40" s="76">
        <v>50</v>
      </c>
      <c r="AC40" s="76">
        <v>33.33</v>
      </c>
      <c r="AD40" s="76">
        <v>33.33</v>
      </c>
      <c r="AE40" s="76">
        <v>0</v>
      </c>
      <c r="AF40" s="76">
        <v>50</v>
      </c>
      <c r="AG40" s="76">
        <v>0</v>
      </c>
      <c r="AH40" s="76">
        <v>33.33</v>
      </c>
      <c r="AI40" s="76">
        <v>33.33</v>
      </c>
      <c r="AJ40" s="76">
        <v>50</v>
      </c>
      <c r="AK40" s="76">
        <v>0</v>
      </c>
      <c r="AL40" s="76">
        <v>33.33</v>
      </c>
      <c r="AM40" s="76">
        <v>16.664999999999999</v>
      </c>
      <c r="AN40" s="77">
        <v>33.33</v>
      </c>
    </row>
    <row r="41" spans="1:40" x14ac:dyDescent="0.25">
      <c r="A41" s="72" t="s">
        <v>696</v>
      </c>
      <c r="B41" s="76">
        <v>33.33</v>
      </c>
      <c r="C41" s="76">
        <v>0</v>
      </c>
      <c r="D41" s="76">
        <v>0</v>
      </c>
      <c r="E41" s="76">
        <v>33.33</v>
      </c>
      <c r="F41" s="76">
        <v>50</v>
      </c>
      <c r="G41" s="76">
        <v>50</v>
      </c>
      <c r="H41" s="76">
        <v>50</v>
      </c>
      <c r="I41" s="76">
        <v>0</v>
      </c>
      <c r="J41" s="76">
        <v>0</v>
      </c>
      <c r="K41" s="76">
        <v>0</v>
      </c>
      <c r="L41" s="76">
        <v>0</v>
      </c>
      <c r="M41" s="76">
        <v>0</v>
      </c>
      <c r="N41" s="76">
        <v>0</v>
      </c>
      <c r="O41" s="76">
        <v>50</v>
      </c>
      <c r="P41" s="76">
        <v>0</v>
      </c>
      <c r="Q41" s="76">
        <v>33.33</v>
      </c>
      <c r="R41" s="76">
        <v>0</v>
      </c>
      <c r="S41" s="76">
        <v>0</v>
      </c>
      <c r="T41" s="76">
        <v>33.33</v>
      </c>
      <c r="U41" s="76">
        <v>33.33</v>
      </c>
      <c r="V41" s="76">
        <v>66.66</v>
      </c>
      <c r="W41" s="76">
        <v>0</v>
      </c>
      <c r="X41" s="76">
        <v>0</v>
      </c>
      <c r="Y41" s="76">
        <v>33.33</v>
      </c>
      <c r="Z41" s="76">
        <v>0</v>
      </c>
      <c r="AA41" s="76">
        <v>0</v>
      </c>
      <c r="AB41" s="76">
        <v>50</v>
      </c>
      <c r="AC41" s="76">
        <v>33.33</v>
      </c>
      <c r="AD41" s="76">
        <v>0</v>
      </c>
      <c r="AE41" s="76">
        <v>0</v>
      </c>
      <c r="AF41" s="76">
        <v>50</v>
      </c>
      <c r="AG41" s="76">
        <v>0</v>
      </c>
      <c r="AH41" s="76">
        <v>33.33</v>
      </c>
      <c r="AI41" s="76">
        <v>16.664999999999999</v>
      </c>
      <c r="AJ41" s="76">
        <v>0</v>
      </c>
      <c r="AK41" s="76">
        <v>0</v>
      </c>
      <c r="AL41" s="76">
        <v>33.33</v>
      </c>
      <c r="AM41" s="76">
        <v>0</v>
      </c>
      <c r="AN41" s="77">
        <v>0</v>
      </c>
    </row>
    <row r="42" spans="1:40" x14ac:dyDescent="0.25">
      <c r="A42" s="72" t="s">
        <v>737</v>
      </c>
      <c r="B42" s="76">
        <v>66.66</v>
      </c>
      <c r="C42" s="76">
        <v>0</v>
      </c>
      <c r="D42" s="76">
        <v>0</v>
      </c>
      <c r="E42" s="76">
        <v>0</v>
      </c>
      <c r="F42" s="76">
        <v>50</v>
      </c>
      <c r="G42" s="76">
        <v>50</v>
      </c>
      <c r="H42" s="76">
        <v>50</v>
      </c>
      <c r="I42" s="76">
        <v>50</v>
      </c>
      <c r="J42" s="76">
        <v>0</v>
      </c>
      <c r="K42" s="76">
        <v>0</v>
      </c>
      <c r="L42" s="76">
        <v>50</v>
      </c>
      <c r="M42" s="76">
        <v>33.33</v>
      </c>
      <c r="N42" s="76">
        <v>0</v>
      </c>
      <c r="O42" s="76">
        <v>50</v>
      </c>
      <c r="P42" s="76">
        <v>0</v>
      </c>
      <c r="Q42" s="76">
        <v>33.33</v>
      </c>
      <c r="R42" s="76">
        <v>50</v>
      </c>
      <c r="S42" s="76">
        <v>50</v>
      </c>
      <c r="T42" s="76">
        <v>33.33</v>
      </c>
      <c r="U42" s="76">
        <v>33.33</v>
      </c>
      <c r="V42" s="76">
        <v>66.66</v>
      </c>
      <c r="W42" s="76">
        <v>0</v>
      </c>
      <c r="X42" s="76">
        <v>0</v>
      </c>
      <c r="Y42" s="76">
        <v>33.33</v>
      </c>
      <c r="Z42" s="76">
        <v>50</v>
      </c>
      <c r="AA42" s="76">
        <v>50</v>
      </c>
      <c r="AB42" s="76">
        <v>50</v>
      </c>
      <c r="AC42" s="76">
        <v>0</v>
      </c>
      <c r="AD42" s="76">
        <v>16.664999999999999</v>
      </c>
      <c r="AE42" s="76">
        <v>0</v>
      </c>
      <c r="AF42" s="76">
        <v>50</v>
      </c>
      <c r="AG42" s="76">
        <v>16.664999999999999</v>
      </c>
      <c r="AH42" s="76">
        <v>0</v>
      </c>
      <c r="AI42" s="76">
        <v>16.664999999999999</v>
      </c>
      <c r="AJ42" s="76">
        <v>50</v>
      </c>
      <c r="AK42" s="76">
        <v>16.664999999999999</v>
      </c>
      <c r="AL42" s="76">
        <v>33.33</v>
      </c>
      <c r="AM42" s="76">
        <v>11.11</v>
      </c>
      <c r="AN42" s="77">
        <v>0</v>
      </c>
    </row>
    <row r="43" spans="1:40" x14ac:dyDescent="0.25">
      <c r="A43" s="72" t="s">
        <v>780</v>
      </c>
      <c r="B43" s="76">
        <v>0</v>
      </c>
      <c r="C43" s="76">
        <v>0</v>
      </c>
      <c r="D43" s="76">
        <v>0</v>
      </c>
      <c r="E43" s="76">
        <v>50</v>
      </c>
      <c r="F43" s="76">
        <v>50</v>
      </c>
      <c r="G43" s="76">
        <v>50</v>
      </c>
      <c r="H43" s="76">
        <v>0</v>
      </c>
      <c r="I43" s="76">
        <v>0</v>
      </c>
      <c r="J43" s="76">
        <v>0</v>
      </c>
      <c r="K43" s="76">
        <v>33.33</v>
      </c>
      <c r="L43" s="76">
        <v>0</v>
      </c>
      <c r="M43" s="76">
        <v>33.33</v>
      </c>
      <c r="N43" s="76">
        <v>0</v>
      </c>
      <c r="O43" s="76">
        <v>0</v>
      </c>
      <c r="P43" s="76">
        <v>0</v>
      </c>
      <c r="Q43" s="76">
        <v>50</v>
      </c>
      <c r="R43" s="76">
        <v>0</v>
      </c>
      <c r="S43" s="76">
        <v>0</v>
      </c>
      <c r="T43" s="76">
        <v>33.33</v>
      </c>
      <c r="U43" s="76">
        <v>0</v>
      </c>
      <c r="V43" s="76">
        <v>66.66</v>
      </c>
      <c r="W43" s="76">
        <v>0</v>
      </c>
      <c r="X43" s="76">
        <v>0</v>
      </c>
      <c r="Y43" s="76">
        <v>50</v>
      </c>
      <c r="Z43" s="76">
        <v>50</v>
      </c>
      <c r="AA43" s="76">
        <v>0</v>
      </c>
      <c r="AB43" s="76">
        <v>50</v>
      </c>
      <c r="AC43" s="76">
        <v>50</v>
      </c>
      <c r="AD43" s="76">
        <v>50</v>
      </c>
      <c r="AE43" s="76">
        <v>0</v>
      </c>
      <c r="AF43" s="76">
        <v>50</v>
      </c>
      <c r="AG43" s="76">
        <v>0</v>
      </c>
      <c r="AH43" s="76">
        <v>50</v>
      </c>
      <c r="AI43" s="76">
        <v>0</v>
      </c>
      <c r="AJ43" s="76">
        <v>0</v>
      </c>
      <c r="AK43" s="76">
        <v>0</v>
      </c>
      <c r="AL43" s="76">
        <v>50</v>
      </c>
      <c r="AM43" s="76">
        <v>16.664999999999999</v>
      </c>
      <c r="AN43" s="77">
        <v>16.664999999999999</v>
      </c>
    </row>
    <row r="44" spans="1:40" x14ac:dyDescent="0.25">
      <c r="A44" s="72" t="s">
        <v>821</v>
      </c>
      <c r="B44" s="76">
        <v>0</v>
      </c>
      <c r="C44" s="76">
        <v>0</v>
      </c>
      <c r="D44" s="76">
        <v>0</v>
      </c>
      <c r="E44" s="76">
        <v>0</v>
      </c>
      <c r="F44" s="76">
        <v>50</v>
      </c>
      <c r="G44" s="76">
        <v>50</v>
      </c>
      <c r="H44" s="76">
        <v>0</v>
      </c>
      <c r="I44" s="76">
        <v>0</v>
      </c>
      <c r="J44" s="76">
        <v>0</v>
      </c>
      <c r="K44" s="76">
        <v>0</v>
      </c>
      <c r="L44" s="76">
        <v>0</v>
      </c>
      <c r="M44" s="76">
        <v>33.33</v>
      </c>
      <c r="N44" s="76">
        <v>0</v>
      </c>
      <c r="O44" s="76">
        <v>0</v>
      </c>
      <c r="P44" s="76">
        <v>0</v>
      </c>
      <c r="Q44" s="76">
        <v>0</v>
      </c>
      <c r="R44" s="76">
        <v>0</v>
      </c>
      <c r="S44" s="76">
        <v>0</v>
      </c>
      <c r="T44" s="76">
        <v>0</v>
      </c>
      <c r="U44" s="76">
        <v>0</v>
      </c>
      <c r="V44" s="76">
        <v>66.66</v>
      </c>
      <c r="W44" s="76">
        <v>0</v>
      </c>
      <c r="X44" s="76">
        <v>0</v>
      </c>
      <c r="Y44" s="76">
        <v>33.33</v>
      </c>
      <c r="Z44" s="76">
        <v>0</v>
      </c>
      <c r="AA44" s="76">
        <v>0</v>
      </c>
      <c r="AB44" s="76">
        <v>50</v>
      </c>
      <c r="AC44" s="76">
        <v>0</v>
      </c>
      <c r="AD44" s="76">
        <v>0</v>
      </c>
      <c r="AE44" s="76">
        <v>0</v>
      </c>
      <c r="AF44" s="76">
        <v>0</v>
      </c>
      <c r="AG44" s="76">
        <v>0</v>
      </c>
      <c r="AH44" s="76">
        <v>33.33</v>
      </c>
      <c r="AI44" s="76">
        <v>0</v>
      </c>
      <c r="AJ44" s="76">
        <v>0</v>
      </c>
      <c r="AK44" s="76">
        <v>0</v>
      </c>
      <c r="AL44" s="76">
        <v>33.33</v>
      </c>
      <c r="AM44" s="76">
        <v>0</v>
      </c>
      <c r="AN44" s="77">
        <v>0</v>
      </c>
    </row>
    <row r="45" spans="1:40" x14ac:dyDescent="0.25">
      <c r="A45" s="72" t="s">
        <v>1155</v>
      </c>
      <c r="B45" s="76">
        <v>33.33</v>
      </c>
      <c r="C45" s="76">
        <v>0</v>
      </c>
      <c r="D45" s="76">
        <v>0</v>
      </c>
      <c r="E45" s="76">
        <v>0</v>
      </c>
      <c r="F45" s="76">
        <v>0</v>
      </c>
      <c r="G45" s="76">
        <v>50</v>
      </c>
      <c r="H45" s="76">
        <v>50</v>
      </c>
      <c r="I45" s="76">
        <v>0</v>
      </c>
      <c r="J45" s="76">
        <v>0</v>
      </c>
      <c r="K45" s="76">
        <v>33.33</v>
      </c>
      <c r="L45" s="76">
        <v>0</v>
      </c>
      <c r="M45" s="76">
        <v>33.33</v>
      </c>
      <c r="N45" s="76">
        <v>0</v>
      </c>
      <c r="O45" s="76">
        <v>50</v>
      </c>
      <c r="P45" s="76">
        <v>0</v>
      </c>
      <c r="Q45" s="76">
        <v>33.33</v>
      </c>
      <c r="R45" s="76">
        <v>33.333333333299997</v>
      </c>
      <c r="S45" s="76">
        <v>50</v>
      </c>
      <c r="T45" s="76">
        <v>0</v>
      </c>
      <c r="U45" s="76">
        <v>16.664999999999999</v>
      </c>
      <c r="V45" s="76">
        <v>0</v>
      </c>
      <c r="W45" s="76">
        <v>0</v>
      </c>
      <c r="X45" s="76">
        <v>0</v>
      </c>
      <c r="Y45" s="76">
        <v>33.33</v>
      </c>
      <c r="Z45" s="76">
        <v>0</v>
      </c>
      <c r="AA45" s="76">
        <v>50</v>
      </c>
      <c r="AB45" s="76">
        <v>50</v>
      </c>
      <c r="AC45" s="76">
        <v>33.33</v>
      </c>
      <c r="AD45" s="76">
        <v>33.33</v>
      </c>
      <c r="AE45" s="76">
        <v>0</v>
      </c>
      <c r="AF45" s="76">
        <v>50</v>
      </c>
      <c r="AG45" s="76">
        <v>0</v>
      </c>
      <c r="AH45" s="76">
        <v>33.33</v>
      </c>
      <c r="AI45" s="76">
        <v>0</v>
      </c>
      <c r="AJ45" s="76">
        <v>50</v>
      </c>
      <c r="AK45" s="76">
        <v>0</v>
      </c>
      <c r="AL45" s="76">
        <v>33.33</v>
      </c>
      <c r="AM45" s="76">
        <v>11.11</v>
      </c>
      <c r="AN45" s="77">
        <v>33.33</v>
      </c>
    </row>
    <row r="46" spans="1:40" x14ac:dyDescent="0.25">
      <c r="A46" s="72" t="s">
        <v>864</v>
      </c>
      <c r="B46" s="76">
        <v>0</v>
      </c>
      <c r="C46" s="76">
        <v>0</v>
      </c>
      <c r="D46" s="76">
        <v>0</v>
      </c>
      <c r="E46" s="76">
        <v>0</v>
      </c>
      <c r="F46" s="76">
        <v>0</v>
      </c>
      <c r="G46" s="76">
        <v>0</v>
      </c>
      <c r="H46" s="76">
        <v>0</v>
      </c>
      <c r="I46" s="76">
        <v>0</v>
      </c>
      <c r="J46" s="76">
        <v>0</v>
      </c>
      <c r="K46" s="76">
        <v>0</v>
      </c>
      <c r="L46" s="76">
        <v>0</v>
      </c>
      <c r="M46" s="76">
        <v>0</v>
      </c>
      <c r="N46" s="76">
        <v>0</v>
      </c>
      <c r="O46" s="76">
        <v>0</v>
      </c>
      <c r="P46" s="76">
        <v>0</v>
      </c>
      <c r="Q46" s="76">
        <v>0</v>
      </c>
      <c r="R46" s="76">
        <v>0</v>
      </c>
      <c r="S46" s="76">
        <v>0</v>
      </c>
      <c r="T46" s="76">
        <v>0</v>
      </c>
      <c r="U46" s="76">
        <v>0</v>
      </c>
      <c r="V46" s="76">
        <v>66.66</v>
      </c>
      <c r="W46" s="76">
        <v>0</v>
      </c>
      <c r="X46" s="76">
        <v>0</v>
      </c>
      <c r="Y46" s="76">
        <v>0</v>
      </c>
      <c r="Z46" s="76">
        <v>0</v>
      </c>
      <c r="AA46" s="76">
        <v>0</v>
      </c>
      <c r="AB46" s="76">
        <v>50</v>
      </c>
      <c r="AC46" s="76">
        <v>0</v>
      </c>
      <c r="AD46" s="76">
        <v>0</v>
      </c>
      <c r="AE46" s="76">
        <v>0</v>
      </c>
      <c r="AF46" s="76">
        <v>0</v>
      </c>
      <c r="AG46" s="76">
        <v>0</v>
      </c>
      <c r="AH46" s="76">
        <v>0</v>
      </c>
      <c r="AI46" s="76">
        <v>0</v>
      </c>
      <c r="AJ46" s="76">
        <v>0</v>
      </c>
      <c r="AK46" s="76">
        <v>16.664999999999999</v>
      </c>
      <c r="AL46" s="76">
        <v>0</v>
      </c>
      <c r="AM46" s="76">
        <v>0</v>
      </c>
      <c r="AN46" s="77">
        <v>0</v>
      </c>
    </row>
    <row r="47" spans="1:40" x14ac:dyDescent="0.25">
      <c r="A47" s="72" t="s">
        <v>1967</v>
      </c>
      <c r="B47" s="76">
        <v>33.33</v>
      </c>
      <c r="C47" s="76">
        <v>100</v>
      </c>
      <c r="D47" s="76">
        <v>98.5</v>
      </c>
      <c r="E47" s="76">
        <v>100</v>
      </c>
      <c r="F47" s="76">
        <v>50</v>
      </c>
      <c r="G47" s="76">
        <v>50</v>
      </c>
      <c r="H47" s="76">
        <v>0</v>
      </c>
      <c r="I47" s="76">
        <v>0</v>
      </c>
      <c r="J47" s="76">
        <v>0</v>
      </c>
      <c r="K47" s="76">
        <v>100</v>
      </c>
      <c r="L47" s="76">
        <v>0</v>
      </c>
      <c r="M47" s="76">
        <v>0</v>
      </c>
      <c r="N47" s="76">
        <v>0</v>
      </c>
      <c r="O47" s="76">
        <v>50</v>
      </c>
      <c r="P47" s="76">
        <v>100</v>
      </c>
      <c r="Q47" s="76">
        <v>91</v>
      </c>
      <c r="R47" s="76">
        <v>11.11</v>
      </c>
      <c r="S47" s="76">
        <v>50</v>
      </c>
      <c r="T47" s="76">
        <v>100</v>
      </c>
      <c r="U47" s="76">
        <v>100</v>
      </c>
      <c r="V47" s="76">
        <v>66.66</v>
      </c>
      <c r="W47" s="76">
        <v>0</v>
      </c>
      <c r="X47" s="76">
        <v>76</v>
      </c>
      <c r="Y47" s="76">
        <v>100</v>
      </c>
      <c r="Z47" s="76">
        <v>0</v>
      </c>
      <c r="AA47" s="76">
        <v>0</v>
      </c>
      <c r="AB47" s="76">
        <v>50</v>
      </c>
      <c r="AC47" s="76">
        <v>50</v>
      </c>
      <c r="AD47" s="76">
        <v>100</v>
      </c>
      <c r="AE47" s="76">
        <v>99.5</v>
      </c>
      <c r="AF47" s="76">
        <v>50</v>
      </c>
      <c r="AG47" s="76">
        <v>0</v>
      </c>
      <c r="AH47" s="76">
        <v>100</v>
      </c>
      <c r="AI47" s="76">
        <v>0</v>
      </c>
      <c r="AJ47" s="76">
        <v>50</v>
      </c>
      <c r="AK47" s="76">
        <v>100</v>
      </c>
      <c r="AL47" s="76">
        <v>98.25</v>
      </c>
      <c r="AM47" s="76">
        <v>100</v>
      </c>
      <c r="AN47" s="77">
        <v>100</v>
      </c>
    </row>
    <row r="48" spans="1:40" x14ac:dyDescent="0.25">
      <c r="A48" s="72" t="s">
        <v>2008</v>
      </c>
      <c r="B48" s="76">
        <v>0</v>
      </c>
      <c r="C48" s="76">
        <v>100</v>
      </c>
      <c r="D48" s="76">
        <v>98.62</v>
      </c>
      <c r="E48" s="76">
        <v>100</v>
      </c>
      <c r="F48" s="76">
        <v>50</v>
      </c>
      <c r="G48" s="76">
        <v>50</v>
      </c>
      <c r="H48" s="76">
        <v>50</v>
      </c>
      <c r="I48" s="76">
        <v>0</v>
      </c>
      <c r="J48" s="76">
        <v>0</v>
      </c>
      <c r="K48" s="76">
        <v>33.33</v>
      </c>
      <c r="L48" s="76">
        <v>0</v>
      </c>
      <c r="M48" s="76">
        <v>100</v>
      </c>
      <c r="N48" s="76">
        <v>50</v>
      </c>
      <c r="O48" s="76">
        <v>50</v>
      </c>
      <c r="P48" s="76">
        <v>100</v>
      </c>
      <c r="Q48" s="76">
        <v>100</v>
      </c>
      <c r="R48" s="76">
        <v>22.22</v>
      </c>
      <c r="S48" s="76">
        <v>0</v>
      </c>
      <c r="T48" s="76">
        <v>100</v>
      </c>
      <c r="U48" s="76">
        <v>100</v>
      </c>
      <c r="V48" s="76">
        <v>100</v>
      </c>
      <c r="W48" s="76">
        <v>0</v>
      </c>
      <c r="X48" s="76">
        <v>64</v>
      </c>
      <c r="Y48" s="76">
        <v>0</v>
      </c>
      <c r="Z48" s="76">
        <v>50</v>
      </c>
      <c r="AA48" s="76">
        <v>50</v>
      </c>
      <c r="AB48" s="76">
        <v>50</v>
      </c>
      <c r="AC48" s="76">
        <v>50</v>
      </c>
      <c r="AD48" s="76">
        <v>100</v>
      </c>
      <c r="AE48" s="76">
        <v>50</v>
      </c>
      <c r="AF48" s="76">
        <v>50</v>
      </c>
      <c r="AG48" s="76">
        <v>0</v>
      </c>
      <c r="AH48" s="76">
        <v>100</v>
      </c>
      <c r="AI48" s="76">
        <v>0</v>
      </c>
      <c r="AJ48" s="76">
        <v>50</v>
      </c>
      <c r="AK48" s="76">
        <v>100</v>
      </c>
      <c r="AL48" s="76">
        <v>99.31</v>
      </c>
      <c r="AM48" s="76">
        <v>22.22</v>
      </c>
      <c r="AN48" s="77">
        <v>100</v>
      </c>
    </row>
    <row r="49" spans="1:40" x14ac:dyDescent="0.25">
      <c r="A49" s="72" t="s">
        <v>1364</v>
      </c>
      <c r="B49" s="76">
        <v>100</v>
      </c>
      <c r="C49" s="76">
        <v>0</v>
      </c>
      <c r="D49" s="76">
        <v>50</v>
      </c>
      <c r="E49" s="76">
        <v>0</v>
      </c>
      <c r="F49" s="76">
        <v>50</v>
      </c>
      <c r="G49" s="76">
        <v>50</v>
      </c>
      <c r="H49" s="76">
        <v>50</v>
      </c>
      <c r="I49" s="76">
        <v>0</v>
      </c>
      <c r="J49" s="76">
        <v>0</v>
      </c>
      <c r="K49" s="76">
        <v>50</v>
      </c>
      <c r="L49" s="76">
        <v>0</v>
      </c>
      <c r="M49" s="76">
        <v>33.33</v>
      </c>
      <c r="N49" s="76">
        <v>0</v>
      </c>
      <c r="O49" s="76">
        <v>0</v>
      </c>
      <c r="P49" s="76">
        <v>0</v>
      </c>
      <c r="Q49" s="76">
        <v>50</v>
      </c>
      <c r="R49" s="76">
        <v>0</v>
      </c>
      <c r="S49" s="76">
        <v>0</v>
      </c>
      <c r="T49" s="76">
        <v>0</v>
      </c>
      <c r="U49" s="76">
        <v>0</v>
      </c>
      <c r="V49" s="76">
        <v>66.66</v>
      </c>
      <c r="W49" s="76">
        <v>0</v>
      </c>
      <c r="X49" s="76">
        <v>34</v>
      </c>
      <c r="Y49" s="76">
        <v>50</v>
      </c>
      <c r="Z49" s="76">
        <v>50</v>
      </c>
      <c r="AA49" s="76">
        <v>50</v>
      </c>
      <c r="AB49" s="76">
        <v>50</v>
      </c>
      <c r="AC49" s="76">
        <v>33.33</v>
      </c>
      <c r="AD49" s="76">
        <v>0</v>
      </c>
      <c r="AE49" s="76">
        <v>33.33</v>
      </c>
      <c r="AF49" s="76">
        <v>50</v>
      </c>
      <c r="AG49" s="76">
        <v>0</v>
      </c>
      <c r="AH49" s="76">
        <v>50</v>
      </c>
      <c r="AI49" s="76">
        <v>0</v>
      </c>
      <c r="AJ49" s="76">
        <v>50</v>
      </c>
      <c r="AK49" s="76">
        <v>0</v>
      </c>
      <c r="AL49" s="76">
        <v>50</v>
      </c>
      <c r="AM49" s="76">
        <v>11.11</v>
      </c>
      <c r="AN49" s="77">
        <v>50</v>
      </c>
    </row>
    <row r="50" spans="1:40" x14ac:dyDescent="0.25">
      <c r="A50" s="72" t="s">
        <v>1490</v>
      </c>
      <c r="B50" s="76">
        <v>0</v>
      </c>
      <c r="C50" s="76">
        <v>0</v>
      </c>
      <c r="D50" s="76">
        <v>0</v>
      </c>
      <c r="E50" s="76">
        <v>0</v>
      </c>
      <c r="F50" s="76">
        <v>50</v>
      </c>
      <c r="G50" s="76">
        <v>50</v>
      </c>
      <c r="H50" s="76">
        <v>0</v>
      </c>
      <c r="I50" s="76">
        <v>0</v>
      </c>
      <c r="J50" s="76">
        <v>0</v>
      </c>
      <c r="K50" s="76">
        <v>0</v>
      </c>
      <c r="L50" s="76">
        <v>0</v>
      </c>
      <c r="M50" s="76">
        <v>33.33</v>
      </c>
      <c r="N50" s="76">
        <v>0</v>
      </c>
      <c r="O50" s="76">
        <v>50</v>
      </c>
      <c r="P50" s="76">
        <v>0</v>
      </c>
      <c r="Q50" s="76">
        <v>0</v>
      </c>
      <c r="R50" s="76">
        <v>5.5549999999999997</v>
      </c>
      <c r="S50" s="76">
        <v>0</v>
      </c>
      <c r="T50" s="76">
        <v>0</v>
      </c>
      <c r="U50" s="76">
        <v>0</v>
      </c>
      <c r="V50" s="76">
        <v>33.33</v>
      </c>
      <c r="W50" s="76">
        <v>0</v>
      </c>
      <c r="X50" s="76">
        <v>0</v>
      </c>
      <c r="Y50" s="76">
        <v>16.664999999999999</v>
      </c>
      <c r="Z50" s="76">
        <v>0</v>
      </c>
      <c r="AA50" s="76">
        <v>0</v>
      </c>
      <c r="AB50" s="76">
        <v>50</v>
      </c>
      <c r="AC50" s="76">
        <v>33.33</v>
      </c>
      <c r="AD50" s="76">
        <v>0</v>
      </c>
      <c r="AE50" s="76">
        <v>0</v>
      </c>
      <c r="AF50" s="76">
        <v>50</v>
      </c>
      <c r="AG50" s="76">
        <v>0</v>
      </c>
      <c r="AH50" s="76">
        <v>0</v>
      </c>
      <c r="AI50" s="76">
        <v>0</v>
      </c>
      <c r="AJ50" s="76">
        <v>50</v>
      </c>
      <c r="AK50" s="76">
        <v>0</v>
      </c>
      <c r="AL50" s="76">
        <v>33.33</v>
      </c>
      <c r="AM50" s="76">
        <v>5.5549999999999997</v>
      </c>
      <c r="AN50" s="77">
        <v>0</v>
      </c>
    </row>
    <row r="51" spans="1:40" x14ac:dyDescent="0.25">
      <c r="A51" s="72" t="s">
        <v>1894</v>
      </c>
      <c r="B51" s="76">
        <v>0</v>
      </c>
      <c r="C51" s="76">
        <v>0</v>
      </c>
      <c r="D51" s="76">
        <v>0</v>
      </c>
      <c r="E51" s="76">
        <v>0</v>
      </c>
      <c r="F51" s="76">
        <v>50</v>
      </c>
      <c r="G51" s="76">
        <v>50</v>
      </c>
      <c r="H51" s="76">
        <v>50</v>
      </c>
      <c r="I51" s="76">
        <v>0</v>
      </c>
      <c r="J51" s="76">
        <v>0</v>
      </c>
      <c r="K51" s="76">
        <v>0</v>
      </c>
      <c r="L51" s="76">
        <v>0</v>
      </c>
      <c r="M51" s="76">
        <v>0</v>
      </c>
      <c r="N51" s="76">
        <v>0</v>
      </c>
      <c r="O51" s="76">
        <v>50</v>
      </c>
      <c r="P51" s="76">
        <v>0</v>
      </c>
      <c r="Q51" s="76">
        <v>0</v>
      </c>
      <c r="R51" s="76">
        <v>50</v>
      </c>
      <c r="S51" s="76">
        <v>50</v>
      </c>
      <c r="T51" s="76">
        <v>0</v>
      </c>
      <c r="U51" s="76">
        <v>0</v>
      </c>
      <c r="V51" s="76">
        <v>66.66</v>
      </c>
      <c r="W51" s="76">
        <v>0</v>
      </c>
      <c r="X51" s="76">
        <v>0</v>
      </c>
      <c r="Y51" s="76">
        <v>33.33</v>
      </c>
      <c r="Z51" s="76">
        <v>50</v>
      </c>
      <c r="AA51" s="76">
        <v>50</v>
      </c>
      <c r="AB51" s="76">
        <v>0</v>
      </c>
      <c r="AC51" s="76">
        <v>33.33</v>
      </c>
      <c r="AD51" s="76">
        <v>0</v>
      </c>
      <c r="AE51" s="76">
        <v>0</v>
      </c>
      <c r="AF51" s="76">
        <v>50</v>
      </c>
      <c r="AG51" s="76">
        <v>0</v>
      </c>
      <c r="AH51" s="76">
        <v>33.33</v>
      </c>
      <c r="AI51" s="76">
        <v>0</v>
      </c>
      <c r="AJ51" s="76">
        <v>0</v>
      </c>
      <c r="AK51" s="76">
        <v>0</v>
      </c>
      <c r="AL51" s="76">
        <v>33.33</v>
      </c>
      <c r="AM51" s="76">
        <v>0</v>
      </c>
      <c r="AN51" s="77">
        <v>0</v>
      </c>
    </row>
    <row r="52" spans="1:40" x14ac:dyDescent="0.25">
      <c r="A52" s="72" t="s">
        <v>905</v>
      </c>
      <c r="B52" s="76">
        <v>0</v>
      </c>
      <c r="C52" s="76">
        <v>0</v>
      </c>
      <c r="D52" s="76">
        <v>0</v>
      </c>
      <c r="E52" s="76">
        <v>16.664999999999999</v>
      </c>
      <c r="F52" s="76">
        <v>50</v>
      </c>
      <c r="G52" s="76">
        <v>50</v>
      </c>
      <c r="H52" s="76">
        <v>0</v>
      </c>
      <c r="I52" s="76">
        <v>0</v>
      </c>
      <c r="J52" s="76">
        <v>0</v>
      </c>
      <c r="K52" s="76">
        <v>16.664999999999999</v>
      </c>
      <c r="L52" s="76">
        <v>0</v>
      </c>
      <c r="M52" s="76">
        <v>33.33</v>
      </c>
      <c r="N52" s="76">
        <v>0</v>
      </c>
      <c r="O52" s="76">
        <v>50</v>
      </c>
      <c r="P52" s="76">
        <v>16.664999999999999</v>
      </c>
      <c r="Q52" s="76">
        <v>16.664999999999999</v>
      </c>
      <c r="R52" s="76">
        <v>5.5549999999999997</v>
      </c>
      <c r="S52" s="76">
        <v>0</v>
      </c>
      <c r="T52" s="76">
        <v>0</v>
      </c>
      <c r="U52" s="76">
        <v>0</v>
      </c>
      <c r="V52" s="76">
        <v>66.66</v>
      </c>
      <c r="W52" s="76">
        <v>0</v>
      </c>
      <c r="X52" s="76">
        <v>0</v>
      </c>
      <c r="Y52" s="76">
        <v>16.664999999999999</v>
      </c>
      <c r="Z52" s="76">
        <v>0</v>
      </c>
      <c r="AA52" s="76">
        <v>50</v>
      </c>
      <c r="AB52" s="76">
        <v>50</v>
      </c>
      <c r="AC52" s="76">
        <v>33.33</v>
      </c>
      <c r="AD52" s="76">
        <v>0</v>
      </c>
      <c r="AE52" s="76">
        <v>0</v>
      </c>
      <c r="AF52" s="76">
        <v>50</v>
      </c>
      <c r="AG52" s="76">
        <v>0</v>
      </c>
      <c r="AH52" s="76">
        <v>0</v>
      </c>
      <c r="AI52" s="76">
        <v>0</v>
      </c>
      <c r="AJ52" s="76">
        <v>50</v>
      </c>
      <c r="AK52" s="76">
        <v>33.33</v>
      </c>
      <c r="AL52" s="76">
        <v>0</v>
      </c>
      <c r="AM52" s="76">
        <v>5.5549999999999997</v>
      </c>
      <c r="AN52" s="77">
        <v>0</v>
      </c>
    </row>
    <row r="53" spans="1:40" x14ac:dyDescent="0.25">
      <c r="A53" s="72" t="s">
        <v>947</v>
      </c>
      <c r="B53" s="76">
        <v>0</v>
      </c>
      <c r="C53" s="76">
        <v>0</v>
      </c>
      <c r="D53" s="76">
        <v>0</v>
      </c>
      <c r="E53" s="76">
        <v>0</v>
      </c>
      <c r="F53" s="76">
        <v>50</v>
      </c>
      <c r="G53" s="76">
        <v>50</v>
      </c>
      <c r="H53" s="76">
        <v>0</v>
      </c>
      <c r="I53" s="76">
        <v>0</v>
      </c>
      <c r="J53" s="76">
        <v>0</v>
      </c>
      <c r="K53" s="76">
        <v>0</v>
      </c>
      <c r="L53" s="76">
        <v>0</v>
      </c>
      <c r="M53" s="76">
        <v>33.33</v>
      </c>
      <c r="N53" s="76">
        <v>50</v>
      </c>
      <c r="O53" s="76">
        <v>0</v>
      </c>
      <c r="P53" s="76">
        <v>0</v>
      </c>
      <c r="Q53" s="76">
        <v>0</v>
      </c>
      <c r="R53" s="76">
        <v>5.5549999999999997</v>
      </c>
      <c r="S53" s="76">
        <v>0</v>
      </c>
      <c r="T53" s="76">
        <v>0</v>
      </c>
      <c r="U53" s="76">
        <v>16.664999999999999</v>
      </c>
      <c r="V53" s="76">
        <v>66.66</v>
      </c>
      <c r="W53" s="76">
        <v>0</v>
      </c>
      <c r="X53" s="76">
        <v>0</v>
      </c>
      <c r="Y53" s="76">
        <v>16.664999999999999</v>
      </c>
      <c r="Z53" s="76">
        <v>0</v>
      </c>
      <c r="AA53" s="76">
        <v>0</v>
      </c>
      <c r="AB53" s="76">
        <v>50</v>
      </c>
      <c r="AC53" s="76">
        <v>16.664999999999999</v>
      </c>
      <c r="AD53" s="76">
        <v>0</v>
      </c>
      <c r="AE53" s="76">
        <v>0</v>
      </c>
      <c r="AF53" s="76">
        <v>50</v>
      </c>
      <c r="AG53" s="76">
        <v>0</v>
      </c>
      <c r="AH53" s="76">
        <v>0</v>
      </c>
      <c r="AI53" s="76">
        <v>0</v>
      </c>
      <c r="AJ53" s="76">
        <v>0</v>
      </c>
      <c r="AK53" s="76">
        <v>0</v>
      </c>
      <c r="AL53" s="76">
        <v>16.664999999999999</v>
      </c>
      <c r="AM53" s="76">
        <v>16.664999999999999</v>
      </c>
      <c r="AN53" s="77">
        <v>50</v>
      </c>
    </row>
    <row r="54" spans="1:40" x14ac:dyDescent="0.25">
      <c r="A54" s="72" t="s">
        <v>990</v>
      </c>
      <c r="B54" s="76">
        <v>0</v>
      </c>
      <c r="C54" s="76">
        <v>0</v>
      </c>
      <c r="D54" s="76">
        <v>0</v>
      </c>
      <c r="E54" s="76">
        <v>0</v>
      </c>
      <c r="F54" s="76">
        <v>50</v>
      </c>
      <c r="G54" s="76">
        <v>50</v>
      </c>
      <c r="H54" s="76">
        <v>0</v>
      </c>
      <c r="I54" s="76">
        <v>0</v>
      </c>
      <c r="J54" s="76">
        <v>0</v>
      </c>
      <c r="K54" s="76">
        <v>0</v>
      </c>
      <c r="L54" s="76">
        <v>0</v>
      </c>
      <c r="M54" s="76">
        <v>0</v>
      </c>
      <c r="N54" s="76">
        <v>0</v>
      </c>
      <c r="O54" s="76">
        <v>0</v>
      </c>
      <c r="P54" s="76">
        <v>0</v>
      </c>
      <c r="Q54" s="76">
        <v>0</v>
      </c>
      <c r="R54" s="76">
        <v>16.664999999999999</v>
      </c>
      <c r="S54" s="76">
        <v>0</v>
      </c>
      <c r="T54" s="76">
        <v>0</v>
      </c>
      <c r="U54" s="76">
        <v>0</v>
      </c>
      <c r="V54" s="76">
        <v>100</v>
      </c>
      <c r="W54" s="76">
        <v>0</v>
      </c>
      <c r="X54" s="76">
        <v>0</v>
      </c>
      <c r="Y54" s="76">
        <v>0</v>
      </c>
      <c r="Z54" s="76">
        <v>0</v>
      </c>
      <c r="AA54" s="76">
        <v>0</v>
      </c>
      <c r="AB54" s="76">
        <v>50</v>
      </c>
      <c r="AC54" s="76">
        <v>0</v>
      </c>
      <c r="AD54" s="76">
        <v>0</v>
      </c>
      <c r="AE54" s="76">
        <v>0</v>
      </c>
      <c r="AF54" s="76">
        <v>50</v>
      </c>
      <c r="AG54" s="76">
        <v>0</v>
      </c>
      <c r="AH54" s="76">
        <v>0</v>
      </c>
      <c r="AI54" s="76">
        <v>0</v>
      </c>
      <c r="AJ54" s="76">
        <v>50</v>
      </c>
      <c r="AK54" s="76">
        <v>0</v>
      </c>
      <c r="AL54" s="76">
        <v>0</v>
      </c>
      <c r="AM54" s="76">
        <v>16.664999999999999</v>
      </c>
      <c r="AN54" s="77">
        <v>0</v>
      </c>
    </row>
    <row r="55" spans="1:40" x14ac:dyDescent="0.25">
      <c r="A55" s="72" t="s">
        <v>2257</v>
      </c>
      <c r="B55" s="76">
        <v>0</v>
      </c>
      <c r="C55" s="76">
        <v>0</v>
      </c>
      <c r="D55" s="76">
        <v>33.33</v>
      </c>
      <c r="E55" s="76">
        <v>0</v>
      </c>
      <c r="F55" s="76">
        <v>50</v>
      </c>
      <c r="G55" s="76">
        <v>50</v>
      </c>
      <c r="H55" s="76">
        <v>0</v>
      </c>
      <c r="I55" s="76">
        <v>0</v>
      </c>
      <c r="J55" s="76">
        <v>0</v>
      </c>
      <c r="K55" s="76">
        <v>33.33</v>
      </c>
      <c r="L55" s="76">
        <v>0</v>
      </c>
      <c r="M55" s="76">
        <v>0</v>
      </c>
      <c r="N55" s="76">
        <v>0</v>
      </c>
      <c r="O55" s="76">
        <v>0</v>
      </c>
      <c r="P55" s="76">
        <v>50</v>
      </c>
      <c r="Q55" s="76">
        <v>33.33</v>
      </c>
      <c r="R55" s="76">
        <v>0</v>
      </c>
      <c r="S55" s="76">
        <v>0</v>
      </c>
      <c r="T55" s="76">
        <v>33.33</v>
      </c>
      <c r="U55" s="76">
        <v>0</v>
      </c>
      <c r="V55" s="76">
        <v>0</v>
      </c>
      <c r="W55" s="76">
        <v>0</v>
      </c>
      <c r="X55" s="76">
        <v>53</v>
      </c>
      <c r="Y55" s="76">
        <v>50</v>
      </c>
      <c r="Z55" s="76">
        <v>0</v>
      </c>
      <c r="AA55" s="76">
        <v>50</v>
      </c>
      <c r="AB55" s="76">
        <v>50</v>
      </c>
      <c r="AC55" s="76">
        <v>33.33</v>
      </c>
      <c r="AD55" s="76">
        <v>50</v>
      </c>
      <c r="AE55" s="76">
        <v>33.33</v>
      </c>
      <c r="AF55" s="76">
        <v>0</v>
      </c>
      <c r="AG55" s="76">
        <v>0</v>
      </c>
      <c r="AH55" s="76">
        <v>33.33</v>
      </c>
      <c r="AI55" s="76">
        <v>0</v>
      </c>
      <c r="AJ55" s="76">
        <v>50</v>
      </c>
      <c r="AK55" s="76">
        <v>0</v>
      </c>
      <c r="AL55" s="76">
        <v>50</v>
      </c>
      <c r="AM55" s="76">
        <v>0</v>
      </c>
      <c r="AN55" s="77">
        <v>50</v>
      </c>
    </row>
    <row r="56" spans="1:40" x14ac:dyDescent="0.25">
      <c r="A56" s="72" t="s">
        <v>1279</v>
      </c>
      <c r="B56" s="76">
        <v>100</v>
      </c>
      <c r="C56" s="76">
        <v>99.643714245799998</v>
      </c>
      <c r="D56" s="76">
        <v>79.518357012199999</v>
      </c>
      <c r="E56" s="76">
        <v>99.066539923999997</v>
      </c>
      <c r="F56" s="76">
        <v>100</v>
      </c>
      <c r="G56" s="76">
        <v>100</v>
      </c>
      <c r="H56" s="76">
        <v>50</v>
      </c>
      <c r="I56" s="76">
        <v>0</v>
      </c>
      <c r="J56" s="76">
        <v>0</v>
      </c>
      <c r="K56" s="76">
        <v>99.5</v>
      </c>
      <c r="L56" s="76">
        <v>0</v>
      </c>
      <c r="M56" s="76">
        <v>100</v>
      </c>
      <c r="N56" s="76">
        <v>0</v>
      </c>
      <c r="O56" s="76">
        <v>50</v>
      </c>
      <c r="P56" s="76">
        <v>100</v>
      </c>
      <c r="Q56" s="76">
        <v>92.606735517100006</v>
      </c>
      <c r="R56" s="76">
        <v>5.5549999999999997</v>
      </c>
      <c r="S56" s="76">
        <v>50</v>
      </c>
      <c r="T56" s="76">
        <v>99.5</v>
      </c>
      <c r="U56" s="76">
        <v>99.8558453176</v>
      </c>
      <c r="V56" s="76">
        <v>100</v>
      </c>
      <c r="W56" s="76">
        <v>0</v>
      </c>
      <c r="X56" s="76">
        <v>91</v>
      </c>
      <c r="Y56" s="76">
        <v>97.788309364900002</v>
      </c>
      <c r="Z56" s="76">
        <v>0</v>
      </c>
      <c r="AA56" s="76">
        <v>0</v>
      </c>
      <c r="AB56" s="76">
        <v>100</v>
      </c>
      <c r="AC56" s="76">
        <v>98.5</v>
      </c>
      <c r="AD56" s="76">
        <v>50</v>
      </c>
      <c r="AE56" s="76">
        <v>50</v>
      </c>
      <c r="AF56" s="76">
        <v>100</v>
      </c>
      <c r="AG56" s="76">
        <v>16.664999999999999</v>
      </c>
      <c r="AH56" s="76">
        <v>100</v>
      </c>
      <c r="AI56" s="76">
        <v>0</v>
      </c>
      <c r="AJ56" s="76">
        <v>50</v>
      </c>
      <c r="AK56" s="76">
        <v>71.518031291699998</v>
      </c>
      <c r="AL56" s="76">
        <v>99.750439427900005</v>
      </c>
      <c r="AM56" s="76">
        <v>100</v>
      </c>
      <c r="AN56" s="77">
        <v>100</v>
      </c>
    </row>
    <row r="57" spans="1:40" x14ac:dyDescent="0.25">
      <c r="A57" s="72" t="s">
        <v>1033</v>
      </c>
      <c r="B57" s="76">
        <v>33.33</v>
      </c>
      <c r="C57" s="76">
        <v>0</v>
      </c>
      <c r="D57" s="76">
        <v>0</v>
      </c>
      <c r="E57" s="76">
        <v>0</v>
      </c>
      <c r="F57" s="76">
        <v>50</v>
      </c>
      <c r="G57" s="76">
        <v>50</v>
      </c>
      <c r="H57" s="76">
        <v>0</v>
      </c>
      <c r="I57" s="76">
        <v>0</v>
      </c>
      <c r="J57" s="76">
        <v>0</v>
      </c>
      <c r="K57" s="76">
        <v>0</v>
      </c>
      <c r="L57" s="76">
        <v>0</v>
      </c>
      <c r="M57" s="76">
        <v>33.33</v>
      </c>
      <c r="N57" s="76">
        <v>0</v>
      </c>
      <c r="O57" s="76">
        <v>50</v>
      </c>
      <c r="P57" s="76">
        <v>33.33</v>
      </c>
      <c r="Q57" s="76">
        <v>33.33</v>
      </c>
      <c r="R57" s="76">
        <v>5.5549999999999997</v>
      </c>
      <c r="S57" s="76">
        <v>0</v>
      </c>
      <c r="T57" s="76">
        <v>0</v>
      </c>
      <c r="U57" s="76">
        <v>0</v>
      </c>
      <c r="V57" s="76">
        <v>66.66</v>
      </c>
      <c r="W57" s="76">
        <v>0</v>
      </c>
      <c r="X57" s="76">
        <v>22.5</v>
      </c>
      <c r="Y57" s="76">
        <v>33.33</v>
      </c>
      <c r="Z57" s="76">
        <v>0</v>
      </c>
      <c r="AA57" s="76">
        <v>50</v>
      </c>
      <c r="AB57" s="76">
        <v>50</v>
      </c>
      <c r="AC57" s="76">
        <v>33.33</v>
      </c>
      <c r="AD57" s="76">
        <v>33.33</v>
      </c>
      <c r="AE57" s="76">
        <v>0</v>
      </c>
      <c r="AF57" s="76">
        <v>50</v>
      </c>
      <c r="AG57" s="76">
        <v>0</v>
      </c>
      <c r="AH57" s="76">
        <v>0</v>
      </c>
      <c r="AI57" s="76">
        <v>0</v>
      </c>
      <c r="AJ57" s="76">
        <v>50</v>
      </c>
      <c r="AK57" s="76">
        <v>0</v>
      </c>
      <c r="AL57" s="76">
        <v>33.33</v>
      </c>
      <c r="AM57" s="76">
        <v>11.11</v>
      </c>
      <c r="AN57" s="77">
        <v>33.33</v>
      </c>
    </row>
    <row r="58" spans="1:40" x14ac:dyDescent="0.25">
      <c r="A58" s="72" t="s">
        <v>1853</v>
      </c>
      <c r="B58" s="76">
        <v>33.33</v>
      </c>
      <c r="C58" s="76">
        <v>100</v>
      </c>
      <c r="D58" s="76">
        <v>99.5</v>
      </c>
      <c r="E58" s="76">
        <v>99</v>
      </c>
      <c r="F58" s="76">
        <v>50</v>
      </c>
      <c r="G58" s="76">
        <v>50</v>
      </c>
      <c r="H58" s="76">
        <v>0</v>
      </c>
      <c r="I58" s="76">
        <v>0</v>
      </c>
      <c r="J58" s="76">
        <v>0</v>
      </c>
      <c r="K58" s="76">
        <v>16.664999999999999</v>
      </c>
      <c r="L58" s="76">
        <v>0</v>
      </c>
      <c r="M58" s="76">
        <v>0</v>
      </c>
      <c r="N58" s="76">
        <v>50</v>
      </c>
      <c r="O58" s="76">
        <v>50</v>
      </c>
      <c r="P58" s="76">
        <v>100</v>
      </c>
      <c r="Q58" s="76">
        <v>16.664999999999999</v>
      </c>
      <c r="R58" s="76">
        <v>0</v>
      </c>
      <c r="S58" s="76">
        <v>0</v>
      </c>
      <c r="T58" s="76">
        <v>99</v>
      </c>
      <c r="U58" s="76">
        <v>0</v>
      </c>
      <c r="V58" s="76">
        <v>66.66</v>
      </c>
      <c r="W58" s="76">
        <v>0</v>
      </c>
      <c r="X58" s="76">
        <v>31</v>
      </c>
      <c r="Y58" s="76">
        <v>0</v>
      </c>
      <c r="Z58" s="76">
        <v>0</v>
      </c>
      <c r="AA58" s="76">
        <v>50</v>
      </c>
      <c r="AB58" s="76">
        <v>50</v>
      </c>
      <c r="AC58" s="76">
        <v>0</v>
      </c>
      <c r="AD58" s="76">
        <v>0</v>
      </c>
      <c r="AE58" s="76">
        <v>99</v>
      </c>
      <c r="AF58" s="76">
        <v>50</v>
      </c>
      <c r="AG58" s="76">
        <v>0</v>
      </c>
      <c r="AH58" s="76">
        <v>75</v>
      </c>
      <c r="AI58" s="76">
        <v>99</v>
      </c>
      <c r="AJ58" s="76">
        <v>50</v>
      </c>
      <c r="AK58" s="76">
        <v>0</v>
      </c>
      <c r="AL58" s="76">
        <v>16.664999999999999</v>
      </c>
      <c r="AM58" s="76">
        <v>16.664999999999999</v>
      </c>
      <c r="AN58" s="77">
        <v>100</v>
      </c>
    </row>
    <row r="59" spans="1:40" x14ac:dyDescent="0.25">
      <c r="A59" s="72" t="s">
        <v>1812</v>
      </c>
      <c r="B59" s="76">
        <v>100</v>
      </c>
      <c r="C59" s="76">
        <v>100</v>
      </c>
      <c r="D59" s="76">
        <v>100</v>
      </c>
      <c r="E59" s="76">
        <v>100</v>
      </c>
      <c r="F59" s="76">
        <v>100</v>
      </c>
      <c r="G59" s="76">
        <v>100</v>
      </c>
      <c r="H59" s="76">
        <v>50</v>
      </c>
      <c r="I59" s="76">
        <v>96.5</v>
      </c>
      <c r="J59" s="76">
        <v>51.398496240599997</v>
      </c>
      <c r="K59" s="76">
        <v>100</v>
      </c>
      <c r="L59" s="76">
        <v>99.682193396200006</v>
      </c>
      <c r="M59" s="76">
        <v>100</v>
      </c>
      <c r="N59" s="76">
        <v>96.5</v>
      </c>
      <c r="O59" s="76">
        <v>100</v>
      </c>
      <c r="P59" s="76">
        <v>100</v>
      </c>
      <c r="Q59" s="76">
        <v>100</v>
      </c>
      <c r="R59" s="76">
        <v>16.664999999999999</v>
      </c>
      <c r="S59" s="76">
        <v>96.5</v>
      </c>
      <c r="T59" s="76">
        <v>100</v>
      </c>
      <c r="U59" s="76">
        <v>100</v>
      </c>
      <c r="V59" s="76">
        <v>66.66</v>
      </c>
      <c r="W59" s="76">
        <v>96.5</v>
      </c>
      <c r="X59" s="76">
        <v>31</v>
      </c>
      <c r="Y59" s="76">
        <v>100</v>
      </c>
      <c r="Z59" s="76">
        <v>96.5</v>
      </c>
      <c r="AA59" s="76">
        <v>96.5</v>
      </c>
      <c r="AB59" s="76">
        <v>100</v>
      </c>
      <c r="AC59" s="76">
        <v>100</v>
      </c>
      <c r="AD59" s="76">
        <v>100</v>
      </c>
      <c r="AE59" s="76">
        <v>100</v>
      </c>
      <c r="AF59" s="76">
        <v>100</v>
      </c>
      <c r="AG59" s="76">
        <v>99.453346855999996</v>
      </c>
      <c r="AH59" s="76">
        <v>100</v>
      </c>
      <c r="AI59" s="76">
        <v>100</v>
      </c>
      <c r="AJ59" s="76">
        <v>96.5</v>
      </c>
      <c r="AK59" s="76">
        <v>100</v>
      </c>
      <c r="AL59" s="76">
        <v>100</v>
      </c>
      <c r="AM59" s="76">
        <v>100</v>
      </c>
      <c r="AN59" s="77">
        <v>100</v>
      </c>
    </row>
    <row r="60" spans="1:40" x14ac:dyDescent="0.25">
      <c r="A60" s="72" t="s">
        <v>1406</v>
      </c>
      <c r="B60" s="76">
        <v>0</v>
      </c>
      <c r="C60" s="76">
        <v>0</v>
      </c>
      <c r="D60" s="76">
        <v>0</v>
      </c>
      <c r="E60" s="76">
        <v>33.33</v>
      </c>
      <c r="F60" s="76">
        <v>50</v>
      </c>
      <c r="G60" s="76">
        <v>50</v>
      </c>
      <c r="H60" s="76">
        <v>0</v>
      </c>
      <c r="I60" s="76">
        <v>0</v>
      </c>
      <c r="J60" s="76">
        <v>0</v>
      </c>
      <c r="K60" s="76">
        <v>16.664999999999999</v>
      </c>
      <c r="L60" s="76">
        <v>0</v>
      </c>
      <c r="M60" s="76">
        <v>33.33</v>
      </c>
      <c r="N60" s="76">
        <v>0</v>
      </c>
      <c r="O60" s="76">
        <v>50</v>
      </c>
      <c r="P60" s="76">
        <v>0</v>
      </c>
      <c r="Q60" s="76">
        <v>0</v>
      </c>
      <c r="R60" s="76">
        <v>0</v>
      </c>
      <c r="S60" s="76">
        <v>0</v>
      </c>
      <c r="T60" s="76">
        <v>33.33</v>
      </c>
      <c r="U60" s="76">
        <v>33.33</v>
      </c>
      <c r="V60" s="76">
        <v>66.66</v>
      </c>
      <c r="W60" s="76">
        <v>0</v>
      </c>
      <c r="X60" s="76">
        <v>31</v>
      </c>
      <c r="Y60" s="76">
        <v>16.664999999999999</v>
      </c>
      <c r="Z60" s="76">
        <v>50</v>
      </c>
      <c r="AA60" s="76">
        <v>0</v>
      </c>
      <c r="AB60" s="76">
        <v>50</v>
      </c>
      <c r="AC60" s="76">
        <v>0</v>
      </c>
      <c r="AD60" s="76">
        <v>0</v>
      </c>
      <c r="AE60" s="76">
        <v>0</v>
      </c>
      <c r="AF60" s="76">
        <v>50</v>
      </c>
      <c r="AG60" s="76">
        <v>0</v>
      </c>
      <c r="AH60" s="76">
        <v>16.664999999999999</v>
      </c>
      <c r="AI60" s="76">
        <v>0</v>
      </c>
      <c r="AJ60" s="76">
        <v>50</v>
      </c>
      <c r="AK60" s="76">
        <v>33.33</v>
      </c>
      <c r="AL60" s="76">
        <v>0</v>
      </c>
      <c r="AM60" s="76">
        <v>5.5549999999999997</v>
      </c>
      <c r="AN60" s="77">
        <v>16.664999999999999</v>
      </c>
    </row>
    <row r="61" spans="1:40" x14ac:dyDescent="0.25">
      <c r="A61" s="72" t="s">
        <v>1239</v>
      </c>
      <c r="B61" s="76">
        <v>33.33</v>
      </c>
      <c r="C61" s="76">
        <v>0</v>
      </c>
      <c r="D61" s="76">
        <v>0</v>
      </c>
      <c r="E61" s="76">
        <v>0</v>
      </c>
      <c r="F61" s="76">
        <v>50</v>
      </c>
      <c r="G61" s="76">
        <v>50</v>
      </c>
      <c r="H61" s="76">
        <v>50</v>
      </c>
      <c r="I61" s="76">
        <v>0</v>
      </c>
      <c r="J61" s="76">
        <v>0</v>
      </c>
      <c r="K61" s="76">
        <v>0</v>
      </c>
      <c r="L61" s="76">
        <v>0</v>
      </c>
      <c r="M61" s="76">
        <v>33.33</v>
      </c>
      <c r="N61" s="76">
        <v>0</v>
      </c>
      <c r="O61" s="76">
        <v>50</v>
      </c>
      <c r="P61" s="76">
        <v>0</v>
      </c>
      <c r="Q61" s="76">
        <v>33.33</v>
      </c>
      <c r="R61" s="76">
        <v>83.333333333300004</v>
      </c>
      <c r="S61" s="76">
        <v>0</v>
      </c>
      <c r="T61" s="76">
        <v>0</v>
      </c>
      <c r="U61" s="76">
        <v>0</v>
      </c>
      <c r="V61" s="76">
        <v>66.66</v>
      </c>
      <c r="W61" s="76">
        <v>0</v>
      </c>
      <c r="X61" s="76">
        <v>31</v>
      </c>
      <c r="Y61" s="76">
        <v>0</v>
      </c>
      <c r="Z61" s="76">
        <v>0</v>
      </c>
      <c r="AA61" s="76">
        <v>50</v>
      </c>
      <c r="AB61" s="76">
        <v>50</v>
      </c>
      <c r="AC61" s="76">
        <v>33.33</v>
      </c>
      <c r="AD61" s="76">
        <v>0</v>
      </c>
      <c r="AE61" s="76">
        <v>16.664999999999999</v>
      </c>
      <c r="AF61" s="76">
        <v>50</v>
      </c>
      <c r="AG61" s="76">
        <v>0</v>
      </c>
      <c r="AH61" s="76">
        <v>16.664999999999999</v>
      </c>
      <c r="AI61" s="76">
        <v>0</v>
      </c>
      <c r="AJ61" s="76">
        <v>50</v>
      </c>
      <c r="AK61" s="76">
        <v>0</v>
      </c>
      <c r="AL61" s="76">
        <v>33.33</v>
      </c>
      <c r="AM61" s="76">
        <v>5.5549999999999997</v>
      </c>
      <c r="AN61" s="77">
        <v>0</v>
      </c>
    </row>
    <row r="62" spans="1:40" x14ac:dyDescent="0.25">
      <c r="A62" s="72" t="s">
        <v>1531</v>
      </c>
      <c r="B62" s="76">
        <v>33.33</v>
      </c>
      <c r="C62" s="76">
        <v>0</v>
      </c>
      <c r="D62" s="76">
        <v>0</v>
      </c>
      <c r="E62" s="76">
        <v>100</v>
      </c>
      <c r="F62" s="76">
        <v>50</v>
      </c>
      <c r="G62" s="76">
        <v>50</v>
      </c>
      <c r="H62" s="76">
        <v>0</v>
      </c>
      <c r="I62" s="76">
        <v>0</v>
      </c>
      <c r="J62" s="76">
        <v>0</v>
      </c>
      <c r="K62" s="76">
        <v>100</v>
      </c>
      <c r="L62" s="76">
        <v>50</v>
      </c>
      <c r="M62" s="76">
        <v>100</v>
      </c>
      <c r="N62" s="76">
        <v>0</v>
      </c>
      <c r="O62" s="76">
        <v>0</v>
      </c>
      <c r="P62" s="76">
        <v>100</v>
      </c>
      <c r="Q62" s="76">
        <v>99</v>
      </c>
      <c r="R62" s="76">
        <v>83.333333333300004</v>
      </c>
      <c r="S62" s="76">
        <v>0</v>
      </c>
      <c r="T62" s="76">
        <v>100</v>
      </c>
      <c r="U62" s="76">
        <v>100</v>
      </c>
      <c r="V62" s="76">
        <v>66.66</v>
      </c>
      <c r="W62" s="76">
        <v>0</v>
      </c>
      <c r="X62" s="76">
        <v>31</v>
      </c>
      <c r="Y62" s="76">
        <v>100</v>
      </c>
      <c r="Z62" s="76">
        <v>0</v>
      </c>
      <c r="AA62" s="76">
        <v>50</v>
      </c>
      <c r="AB62" s="76">
        <v>50</v>
      </c>
      <c r="AC62" s="76">
        <v>100</v>
      </c>
      <c r="AD62" s="76">
        <v>99.5</v>
      </c>
      <c r="AE62" s="76">
        <v>0</v>
      </c>
      <c r="AF62" s="76">
        <v>50</v>
      </c>
      <c r="AG62" s="76">
        <v>0</v>
      </c>
      <c r="AH62" s="76">
        <v>75</v>
      </c>
      <c r="AI62" s="76">
        <v>75</v>
      </c>
      <c r="AJ62" s="76">
        <v>50</v>
      </c>
      <c r="AK62" s="76">
        <v>100</v>
      </c>
      <c r="AL62" s="76">
        <v>100</v>
      </c>
      <c r="AM62" s="76">
        <v>83.333333333300004</v>
      </c>
      <c r="AN62" s="77">
        <v>100</v>
      </c>
    </row>
    <row r="63" spans="1:40" x14ac:dyDescent="0.25">
      <c r="A63" s="72" t="s">
        <v>2597</v>
      </c>
      <c r="B63" s="76">
        <v>33.33</v>
      </c>
      <c r="C63" s="76">
        <v>100</v>
      </c>
      <c r="D63" s="76">
        <v>99.5</v>
      </c>
      <c r="E63" s="76">
        <v>72</v>
      </c>
      <c r="F63" s="76">
        <v>50</v>
      </c>
      <c r="G63" s="76">
        <v>50</v>
      </c>
      <c r="H63" s="76">
        <v>50</v>
      </c>
      <c r="I63" s="76">
        <v>0</v>
      </c>
      <c r="J63" s="76">
        <v>0</v>
      </c>
      <c r="K63" s="76">
        <v>85</v>
      </c>
      <c r="L63" s="76">
        <v>0</v>
      </c>
      <c r="M63" s="76">
        <v>16.664999999999999</v>
      </c>
      <c r="N63" s="76">
        <v>50</v>
      </c>
      <c r="O63" s="76">
        <v>50</v>
      </c>
      <c r="P63" s="76">
        <v>100</v>
      </c>
      <c r="Q63" s="76">
        <v>75.25</v>
      </c>
      <c r="R63" s="76">
        <v>83.333333333300004</v>
      </c>
      <c r="S63" s="76">
        <v>0</v>
      </c>
      <c r="T63" s="76">
        <v>99.5</v>
      </c>
      <c r="U63" s="76">
        <v>33.33</v>
      </c>
      <c r="V63" s="76">
        <v>66.66</v>
      </c>
      <c r="W63" s="76">
        <v>0</v>
      </c>
      <c r="X63" s="76">
        <v>31</v>
      </c>
      <c r="Y63" s="76">
        <v>74.5</v>
      </c>
      <c r="Z63" s="76">
        <v>50</v>
      </c>
      <c r="AA63" s="76">
        <v>0</v>
      </c>
      <c r="AB63" s="76">
        <v>50</v>
      </c>
      <c r="AC63" s="76">
        <v>0</v>
      </c>
      <c r="AD63" s="76">
        <v>33.33</v>
      </c>
      <c r="AE63" s="76">
        <v>99.5</v>
      </c>
      <c r="AF63" s="76">
        <v>50</v>
      </c>
      <c r="AG63" s="76">
        <v>0</v>
      </c>
      <c r="AH63" s="76">
        <v>75</v>
      </c>
      <c r="AI63" s="76">
        <v>99.5</v>
      </c>
      <c r="AJ63" s="76">
        <v>50</v>
      </c>
      <c r="AK63" s="76">
        <v>0</v>
      </c>
      <c r="AL63" s="76">
        <v>85</v>
      </c>
      <c r="AM63" s="76">
        <v>5.5549999999999997</v>
      </c>
      <c r="AN63" s="77">
        <v>100</v>
      </c>
    </row>
    <row r="64" spans="1:40" x14ac:dyDescent="0.25">
      <c r="A64" s="72" t="s">
        <v>2449</v>
      </c>
      <c r="B64" s="76">
        <v>100</v>
      </c>
      <c r="C64" s="76">
        <v>100</v>
      </c>
      <c r="D64" s="76">
        <v>93</v>
      </c>
      <c r="E64" s="76">
        <v>100</v>
      </c>
      <c r="F64" s="76">
        <v>100</v>
      </c>
      <c r="G64" s="76">
        <v>100</v>
      </c>
      <c r="H64" s="76">
        <v>50</v>
      </c>
      <c r="I64" s="76">
        <v>69</v>
      </c>
      <c r="J64" s="76">
        <v>0</v>
      </c>
      <c r="K64" s="76">
        <v>99.5</v>
      </c>
      <c r="L64" s="76">
        <v>83.774303581599995</v>
      </c>
      <c r="M64" s="76">
        <v>100</v>
      </c>
      <c r="N64" s="76">
        <v>52.661580381500002</v>
      </c>
      <c r="O64" s="76">
        <v>98.214285714300004</v>
      </c>
      <c r="P64" s="76">
        <v>100</v>
      </c>
      <c r="Q64" s="76">
        <v>99</v>
      </c>
      <c r="R64" s="76">
        <v>100</v>
      </c>
      <c r="S64" s="76">
        <v>61</v>
      </c>
      <c r="T64" s="76">
        <v>92.5</v>
      </c>
      <c r="U64" s="76">
        <v>100</v>
      </c>
      <c r="V64" s="76">
        <v>100</v>
      </c>
      <c r="W64" s="76">
        <v>69.5</v>
      </c>
      <c r="X64" s="76">
        <v>85</v>
      </c>
      <c r="Y64" s="76">
        <v>94</v>
      </c>
      <c r="Z64" s="76">
        <v>50.5</v>
      </c>
      <c r="AA64" s="76">
        <v>76</v>
      </c>
      <c r="AB64" s="76">
        <v>100</v>
      </c>
      <c r="AC64" s="76">
        <v>97.5</v>
      </c>
      <c r="AD64" s="76">
        <v>99.831638321499995</v>
      </c>
      <c r="AE64" s="76">
        <v>97.5</v>
      </c>
      <c r="AF64" s="76">
        <v>100</v>
      </c>
      <c r="AG64" s="76">
        <v>55.7325473573</v>
      </c>
      <c r="AH64" s="76">
        <v>99.5</v>
      </c>
      <c r="AI64" s="76">
        <v>50.5</v>
      </c>
      <c r="AJ64" s="76">
        <v>52.5</v>
      </c>
      <c r="AK64" s="76">
        <v>100</v>
      </c>
      <c r="AL64" s="76">
        <v>99.750106700800004</v>
      </c>
      <c r="AM64" s="76">
        <v>100</v>
      </c>
      <c r="AN64" s="77">
        <v>100</v>
      </c>
    </row>
    <row r="65" spans="1:41" x14ac:dyDescent="0.25">
      <c r="A65" s="72" t="s">
        <v>1449</v>
      </c>
      <c r="B65" s="76">
        <v>0</v>
      </c>
      <c r="C65" s="76">
        <v>50</v>
      </c>
      <c r="D65" s="76">
        <v>100</v>
      </c>
      <c r="E65" s="76">
        <v>100</v>
      </c>
      <c r="F65" s="76">
        <v>0</v>
      </c>
      <c r="G65" s="76">
        <v>50</v>
      </c>
      <c r="H65" s="76">
        <v>50</v>
      </c>
      <c r="I65" s="76">
        <v>0</v>
      </c>
      <c r="J65" s="76">
        <v>0</v>
      </c>
      <c r="K65" s="76">
        <v>50</v>
      </c>
      <c r="L65" s="76">
        <v>0</v>
      </c>
      <c r="M65" s="76">
        <v>0</v>
      </c>
      <c r="N65" s="76">
        <v>0</v>
      </c>
      <c r="O65" s="76">
        <v>50</v>
      </c>
      <c r="P65" s="76">
        <v>0</v>
      </c>
      <c r="Q65" s="76">
        <v>98.75</v>
      </c>
      <c r="R65" s="76">
        <v>0</v>
      </c>
      <c r="S65" s="76">
        <v>0</v>
      </c>
      <c r="T65" s="76">
        <v>100</v>
      </c>
      <c r="U65" s="76">
        <v>100</v>
      </c>
      <c r="V65" s="76">
        <v>100</v>
      </c>
      <c r="W65" s="76">
        <v>0</v>
      </c>
      <c r="X65" s="76">
        <v>63</v>
      </c>
      <c r="Y65" s="76">
        <v>0</v>
      </c>
      <c r="Z65" s="76">
        <v>0</v>
      </c>
      <c r="AA65" s="76">
        <v>0</v>
      </c>
      <c r="AB65" s="76">
        <v>50</v>
      </c>
      <c r="AC65" s="76">
        <v>50</v>
      </c>
      <c r="AD65" s="76">
        <v>100</v>
      </c>
      <c r="AE65" s="76">
        <v>0</v>
      </c>
      <c r="AF65" s="76">
        <v>50</v>
      </c>
      <c r="AG65" s="76">
        <v>0</v>
      </c>
      <c r="AH65" s="76">
        <v>99.5</v>
      </c>
      <c r="AI65" s="76">
        <v>0</v>
      </c>
      <c r="AJ65" s="76">
        <v>0</v>
      </c>
      <c r="AK65" s="76">
        <v>50</v>
      </c>
      <c r="AL65" s="76">
        <v>99.75</v>
      </c>
      <c r="AM65" s="76">
        <v>16.664999999999999</v>
      </c>
      <c r="AN65" s="77">
        <v>100</v>
      </c>
    </row>
    <row r="66" spans="1:41" x14ac:dyDescent="0.25">
      <c r="A66" s="72" t="s">
        <v>1693</v>
      </c>
      <c r="B66" s="76">
        <v>0</v>
      </c>
      <c r="C66" s="76">
        <v>0</v>
      </c>
      <c r="D66" s="76">
        <v>0</v>
      </c>
      <c r="E66" s="76">
        <v>0</v>
      </c>
      <c r="F66" s="76">
        <v>0</v>
      </c>
      <c r="G66" s="76">
        <v>50</v>
      </c>
      <c r="H66" s="76">
        <v>50</v>
      </c>
      <c r="I66" s="76">
        <v>0</v>
      </c>
      <c r="J66" s="76">
        <v>0</v>
      </c>
      <c r="K66" s="76">
        <v>0</v>
      </c>
      <c r="L66" s="76">
        <v>0</v>
      </c>
      <c r="M66" s="76">
        <v>0</v>
      </c>
      <c r="N66" s="76">
        <v>50</v>
      </c>
      <c r="O66" s="76">
        <v>0</v>
      </c>
      <c r="P66" s="76">
        <v>0</v>
      </c>
      <c r="Q66" s="76">
        <v>0</v>
      </c>
      <c r="R66" s="76">
        <v>0</v>
      </c>
      <c r="S66" s="76">
        <v>0</v>
      </c>
      <c r="T66" s="76">
        <v>0</v>
      </c>
      <c r="U66" s="76">
        <v>0</v>
      </c>
      <c r="V66" s="76">
        <v>100</v>
      </c>
      <c r="W66" s="76">
        <v>0</v>
      </c>
      <c r="X66" s="76">
        <v>0</v>
      </c>
      <c r="Y66" s="76">
        <v>0</v>
      </c>
      <c r="Z66" s="76">
        <v>0</v>
      </c>
      <c r="AA66" s="76">
        <v>0</v>
      </c>
      <c r="AB66" s="76">
        <v>50</v>
      </c>
      <c r="AC66" s="76">
        <v>0</v>
      </c>
      <c r="AD66" s="76">
        <v>0</v>
      </c>
      <c r="AE66" s="76">
        <v>0</v>
      </c>
      <c r="AF66" s="76">
        <v>50</v>
      </c>
      <c r="AG66" s="76">
        <v>0</v>
      </c>
      <c r="AH66" s="76">
        <v>0</v>
      </c>
      <c r="AI66" s="76">
        <v>0</v>
      </c>
      <c r="AJ66" s="76">
        <v>50</v>
      </c>
      <c r="AK66" s="76">
        <v>0</v>
      </c>
      <c r="AL66" s="76">
        <v>0</v>
      </c>
      <c r="AM66" s="76">
        <v>16.664999999999999</v>
      </c>
      <c r="AN66" s="77">
        <v>0</v>
      </c>
    </row>
    <row r="67" spans="1:41" x14ac:dyDescent="0.25">
      <c r="A67" s="72" t="s">
        <v>2743</v>
      </c>
      <c r="B67" s="76">
        <v>66.66</v>
      </c>
      <c r="C67" s="76">
        <v>0</v>
      </c>
      <c r="D67" s="76">
        <v>65.5</v>
      </c>
      <c r="E67" s="76">
        <v>50</v>
      </c>
      <c r="F67" s="76">
        <v>50</v>
      </c>
      <c r="G67" s="76">
        <v>50</v>
      </c>
      <c r="H67" s="76">
        <v>50</v>
      </c>
      <c r="I67" s="76">
        <v>50</v>
      </c>
      <c r="J67" s="76">
        <v>0</v>
      </c>
      <c r="K67" s="76">
        <v>33.33</v>
      </c>
      <c r="L67" s="76">
        <v>50</v>
      </c>
      <c r="M67" s="76">
        <v>0</v>
      </c>
      <c r="N67" s="76">
        <v>0</v>
      </c>
      <c r="O67" s="76">
        <v>50</v>
      </c>
      <c r="P67" s="76">
        <v>0</v>
      </c>
      <c r="Q67" s="76">
        <v>98.0951946685</v>
      </c>
      <c r="R67" s="76">
        <v>11.11</v>
      </c>
      <c r="S67" s="76">
        <v>50</v>
      </c>
      <c r="T67" s="76">
        <v>80.5</v>
      </c>
      <c r="U67" s="76">
        <v>0</v>
      </c>
      <c r="V67" s="76">
        <v>0</v>
      </c>
      <c r="W67" s="76">
        <v>0</v>
      </c>
      <c r="X67" s="76">
        <v>32</v>
      </c>
      <c r="Y67" s="76">
        <v>100</v>
      </c>
      <c r="Z67" s="76">
        <v>50</v>
      </c>
      <c r="AA67" s="76">
        <v>50</v>
      </c>
      <c r="AB67" s="76">
        <v>50</v>
      </c>
      <c r="AC67" s="76">
        <v>97.5</v>
      </c>
      <c r="AD67" s="76">
        <v>98.981902083799994</v>
      </c>
      <c r="AE67" s="76">
        <v>69</v>
      </c>
      <c r="AF67" s="76">
        <v>50</v>
      </c>
      <c r="AG67" s="76">
        <v>16.664999999999999</v>
      </c>
      <c r="AH67" s="76">
        <v>100</v>
      </c>
      <c r="AI67" s="76">
        <v>16.664999999999999</v>
      </c>
      <c r="AJ67" s="76">
        <v>50</v>
      </c>
      <c r="AK67" s="76">
        <v>0</v>
      </c>
      <c r="AL67" s="76">
        <v>99.759272108000005</v>
      </c>
      <c r="AM67" s="76">
        <v>11.11</v>
      </c>
      <c r="AN67" s="77">
        <v>100</v>
      </c>
    </row>
    <row r="68" spans="1:41" x14ac:dyDescent="0.25">
      <c r="A68" s="72" t="s">
        <v>2568</v>
      </c>
      <c r="B68" s="76">
        <v>100</v>
      </c>
      <c r="C68" s="76">
        <v>93.066504707000007</v>
      </c>
      <c r="D68" s="76">
        <v>100</v>
      </c>
      <c r="E68" s="76">
        <v>100</v>
      </c>
      <c r="F68" s="76">
        <v>100</v>
      </c>
      <c r="G68" s="76">
        <v>100</v>
      </c>
      <c r="H68" s="76">
        <v>50</v>
      </c>
      <c r="I68" s="76">
        <v>79</v>
      </c>
      <c r="J68" s="76">
        <v>0</v>
      </c>
      <c r="K68" s="76">
        <v>100</v>
      </c>
      <c r="L68" s="76">
        <v>89.5</v>
      </c>
      <c r="M68" s="76">
        <v>100</v>
      </c>
      <c r="N68" s="76">
        <v>50</v>
      </c>
      <c r="O68" s="76">
        <v>87.765957446800002</v>
      </c>
      <c r="P68" s="76">
        <v>100</v>
      </c>
      <c r="Q68" s="76">
        <v>95.230105545300006</v>
      </c>
      <c r="R68" s="76">
        <v>100</v>
      </c>
      <c r="S68" s="76">
        <v>51.5</v>
      </c>
      <c r="T68" s="76">
        <v>100</v>
      </c>
      <c r="U68" s="76">
        <v>100</v>
      </c>
      <c r="V68" s="76">
        <v>66.66</v>
      </c>
      <c r="W68" s="76">
        <v>79</v>
      </c>
      <c r="X68" s="76">
        <v>88</v>
      </c>
      <c r="Y68" s="76">
        <v>92.5</v>
      </c>
      <c r="Z68" s="76">
        <v>50</v>
      </c>
      <c r="AA68" s="76">
        <v>79</v>
      </c>
      <c r="AB68" s="76">
        <v>100</v>
      </c>
      <c r="AC68" s="76">
        <v>100</v>
      </c>
      <c r="AD68" s="76">
        <v>100</v>
      </c>
      <c r="AE68" s="76">
        <v>99.5</v>
      </c>
      <c r="AF68" s="76">
        <v>100</v>
      </c>
      <c r="AG68" s="76">
        <v>50.5</v>
      </c>
      <c r="AH68" s="76">
        <v>100</v>
      </c>
      <c r="AI68" s="76">
        <v>74.5</v>
      </c>
      <c r="AJ68" s="76">
        <v>50</v>
      </c>
      <c r="AK68" s="76">
        <v>100</v>
      </c>
      <c r="AL68" s="76">
        <v>99.458375209400003</v>
      </c>
      <c r="AM68" s="76">
        <v>100</v>
      </c>
      <c r="AN68" s="77">
        <v>100</v>
      </c>
    </row>
    <row r="69" spans="1:41" x14ac:dyDescent="0.25">
      <c r="A69" s="72" t="s">
        <v>2838</v>
      </c>
      <c r="B69" s="76">
        <v>0</v>
      </c>
      <c r="C69" s="76">
        <v>0</v>
      </c>
      <c r="D69" s="76">
        <v>100</v>
      </c>
      <c r="E69" s="76">
        <v>100</v>
      </c>
      <c r="F69" s="76">
        <v>50</v>
      </c>
      <c r="G69" s="76">
        <v>50</v>
      </c>
      <c r="H69" s="76">
        <v>50</v>
      </c>
      <c r="I69" s="76">
        <v>0</v>
      </c>
      <c r="J69" s="76">
        <v>0</v>
      </c>
      <c r="K69" s="76">
        <v>100</v>
      </c>
      <c r="L69" s="76">
        <v>0</v>
      </c>
      <c r="M69" s="76">
        <v>0</v>
      </c>
      <c r="N69" s="76">
        <v>50</v>
      </c>
      <c r="O69" s="76">
        <v>50</v>
      </c>
      <c r="P69" s="76">
        <v>100</v>
      </c>
      <c r="Q69" s="76">
        <v>96.75</v>
      </c>
      <c r="R69" s="76">
        <v>50</v>
      </c>
      <c r="S69" s="76">
        <v>50</v>
      </c>
      <c r="T69" s="76">
        <v>100</v>
      </c>
      <c r="U69" s="76">
        <v>100</v>
      </c>
      <c r="V69" s="76">
        <v>33.33</v>
      </c>
      <c r="W69" s="76">
        <v>0</v>
      </c>
      <c r="X69" s="76">
        <v>94</v>
      </c>
      <c r="Y69" s="76">
        <v>0</v>
      </c>
      <c r="Z69" s="76">
        <v>0</v>
      </c>
      <c r="AA69" s="76">
        <v>0</v>
      </c>
      <c r="AB69" s="76">
        <v>50</v>
      </c>
      <c r="AC69" s="76">
        <v>100</v>
      </c>
      <c r="AD69" s="76">
        <v>100</v>
      </c>
      <c r="AE69" s="76">
        <v>0</v>
      </c>
      <c r="AF69" s="76">
        <v>50</v>
      </c>
      <c r="AG69" s="76">
        <v>0</v>
      </c>
      <c r="AH69" s="76">
        <v>98.5</v>
      </c>
      <c r="AI69" s="76">
        <v>0</v>
      </c>
      <c r="AJ69" s="76">
        <v>50</v>
      </c>
      <c r="AK69" s="76">
        <v>100</v>
      </c>
      <c r="AL69" s="76">
        <v>98.25</v>
      </c>
      <c r="AM69" s="76">
        <v>16.664999999999999</v>
      </c>
      <c r="AN69" s="77">
        <v>100</v>
      </c>
    </row>
    <row r="70" spans="1:41" x14ac:dyDescent="0.25">
      <c r="A70" s="72" t="s">
        <v>2331</v>
      </c>
      <c r="B70" s="76">
        <v>100</v>
      </c>
      <c r="C70" s="76">
        <v>94.535489074599994</v>
      </c>
      <c r="D70" s="76">
        <v>92.5</v>
      </c>
      <c r="E70" s="76">
        <v>100</v>
      </c>
      <c r="F70" s="76">
        <v>100</v>
      </c>
      <c r="G70" s="76">
        <v>100</v>
      </c>
      <c r="H70" s="76">
        <v>50</v>
      </c>
      <c r="I70" s="76">
        <v>80</v>
      </c>
      <c r="J70" s="76">
        <v>0</v>
      </c>
      <c r="K70" s="76">
        <v>100</v>
      </c>
      <c r="L70" s="76">
        <v>77.716120576700007</v>
      </c>
      <c r="M70" s="76">
        <v>100</v>
      </c>
      <c r="N70" s="76">
        <v>77.716120576700007</v>
      </c>
      <c r="O70" s="76">
        <v>89.285714285699996</v>
      </c>
      <c r="P70" s="76">
        <v>100</v>
      </c>
      <c r="Q70" s="76">
        <v>99</v>
      </c>
      <c r="R70" s="76">
        <v>22.22</v>
      </c>
      <c r="S70" s="76">
        <v>75</v>
      </c>
      <c r="T70" s="76">
        <v>100</v>
      </c>
      <c r="U70" s="76">
        <v>100</v>
      </c>
      <c r="V70" s="76">
        <v>33.33</v>
      </c>
      <c r="W70" s="76">
        <v>68.5</v>
      </c>
      <c r="X70" s="76">
        <v>89</v>
      </c>
      <c r="Y70" s="76">
        <v>100</v>
      </c>
      <c r="Z70" s="76">
        <v>66</v>
      </c>
      <c r="AA70" s="76">
        <v>80</v>
      </c>
      <c r="AB70" s="76">
        <v>100</v>
      </c>
      <c r="AC70" s="76">
        <v>50</v>
      </c>
      <c r="AD70" s="76">
        <v>94.773357759700005</v>
      </c>
      <c r="AE70" s="76">
        <v>70.5</v>
      </c>
      <c r="AF70" s="76">
        <v>100</v>
      </c>
      <c r="AG70" s="76">
        <v>61.000875401199998</v>
      </c>
      <c r="AH70" s="76">
        <v>100</v>
      </c>
      <c r="AI70" s="76">
        <v>60</v>
      </c>
      <c r="AJ70" s="76">
        <v>89.5</v>
      </c>
      <c r="AK70" s="76">
        <v>100</v>
      </c>
      <c r="AL70" s="76">
        <v>98.972588658600003</v>
      </c>
      <c r="AM70" s="76">
        <v>0</v>
      </c>
      <c r="AN70" s="77">
        <v>100</v>
      </c>
    </row>
    <row r="71" spans="1:41" ht="15.75" thickBot="1" x14ac:dyDescent="0.3">
      <c r="A71" s="73" t="s">
        <v>1074</v>
      </c>
      <c r="B71" s="78">
        <v>100</v>
      </c>
      <c r="C71" s="78">
        <v>0</v>
      </c>
      <c r="D71" s="78">
        <v>0</v>
      </c>
      <c r="E71" s="78">
        <v>50</v>
      </c>
      <c r="F71" s="78">
        <v>50</v>
      </c>
      <c r="G71" s="78">
        <v>50</v>
      </c>
      <c r="H71" s="78">
        <v>50</v>
      </c>
      <c r="I71" s="78">
        <v>50</v>
      </c>
      <c r="J71" s="78">
        <v>0</v>
      </c>
      <c r="K71" s="78">
        <v>33.33</v>
      </c>
      <c r="L71" s="78">
        <v>0</v>
      </c>
      <c r="M71" s="78">
        <v>33.33</v>
      </c>
      <c r="N71" s="78">
        <v>0</v>
      </c>
      <c r="O71" s="78">
        <v>50</v>
      </c>
      <c r="P71" s="78">
        <v>50</v>
      </c>
      <c r="Q71" s="78">
        <v>33.33</v>
      </c>
      <c r="R71" s="78">
        <v>11.11</v>
      </c>
      <c r="S71" s="78">
        <v>0</v>
      </c>
      <c r="T71" s="78">
        <v>50</v>
      </c>
      <c r="U71" s="78">
        <v>0</v>
      </c>
      <c r="V71" s="78">
        <v>33.33</v>
      </c>
      <c r="W71" s="78">
        <v>50</v>
      </c>
      <c r="X71" s="78">
        <v>0</v>
      </c>
      <c r="Y71" s="78">
        <v>50</v>
      </c>
      <c r="Z71" s="78">
        <v>0</v>
      </c>
      <c r="AA71" s="78">
        <v>50</v>
      </c>
      <c r="AB71" s="78">
        <v>50</v>
      </c>
      <c r="AC71" s="78">
        <v>50</v>
      </c>
      <c r="AD71" s="78">
        <v>0</v>
      </c>
      <c r="AE71" s="78">
        <v>50</v>
      </c>
      <c r="AF71" s="78">
        <v>50</v>
      </c>
      <c r="AG71" s="78">
        <v>0</v>
      </c>
      <c r="AH71" s="78">
        <v>50</v>
      </c>
      <c r="AI71" s="78">
        <v>0</v>
      </c>
      <c r="AJ71" s="78">
        <v>50</v>
      </c>
      <c r="AK71" s="78">
        <v>0</v>
      </c>
      <c r="AL71" s="78">
        <v>50</v>
      </c>
      <c r="AM71" s="78">
        <v>11.11</v>
      </c>
      <c r="AN71" s="79">
        <v>50</v>
      </c>
    </row>
    <row r="72" spans="1:41" ht="30.75" thickBot="1" x14ac:dyDescent="0.3">
      <c r="A72" s="85" t="s">
        <v>2941</v>
      </c>
      <c r="B72" s="86">
        <f>COUNTIF(B5:B71,"&gt;0")</f>
        <v>35</v>
      </c>
      <c r="C72" s="86">
        <f t="shared" ref="C72:AO72" si="0">COUNTIF(C5:C71,"&gt;0")</f>
        <v>24</v>
      </c>
      <c r="D72" s="86">
        <f t="shared" si="0"/>
        <v>29</v>
      </c>
      <c r="E72" s="86">
        <f t="shared" si="0"/>
        <v>36</v>
      </c>
      <c r="F72" s="86">
        <f t="shared" si="0"/>
        <v>59</v>
      </c>
      <c r="G72" s="86">
        <f t="shared" si="0"/>
        <v>60</v>
      </c>
      <c r="H72" s="86">
        <f t="shared" si="0"/>
        <v>43</v>
      </c>
      <c r="I72" s="86">
        <f t="shared" si="0"/>
        <v>15</v>
      </c>
      <c r="J72" s="86">
        <f t="shared" si="0"/>
        <v>2</v>
      </c>
      <c r="K72" s="86">
        <f t="shared" si="0"/>
        <v>39</v>
      </c>
      <c r="L72" s="86">
        <f t="shared" si="0"/>
        <v>13</v>
      </c>
      <c r="M72" s="86">
        <f t="shared" si="0"/>
        <v>47</v>
      </c>
      <c r="N72" s="86">
        <f t="shared" si="0"/>
        <v>32</v>
      </c>
      <c r="O72" s="86">
        <f t="shared" si="0"/>
        <v>46</v>
      </c>
      <c r="P72" s="86">
        <f t="shared" si="0"/>
        <v>34</v>
      </c>
      <c r="Q72" s="86">
        <f t="shared" si="0"/>
        <v>50</v>
      </c>
      <c r="R72" s="86">
        <f t="shared" si="0"/>
        <v>40</v>
      </c>
      <c r="S72" s="86">
        <f t="shared" si="0"/>
        <v>31</v>
      </c>
      <c r="T72" s="86">
        <f t="shared" si="0"/>
        <v>38</v>
      </c>
      <c r="U72" s="86">
        <f t="shared" si="0"/>
        <v>32</v>
      </c>
      <c r="V72" s="86">
        <f t="shared" si="0"/>
        <v>62</v>
      </c>
      <c r="W72" s="86">
        <f t="shared" si="0"/>
        <v>11</v>
      </c>
      <c r="X72" s="86">
        <f t="shared" si="0"/>
        <v>36</v>
      </c>
      <c r="Y72" s="86">
        <f t="shared" si="0"/>
        <v>47</v>
      </c>
      <c r="Z72" s="86">
        <f t="shared" si="0"/>
        <v>21</v>
      </c>
      <c r="AA72" s="86">
        <f t="shared" si="0"/>
        <v>34</v>
      </c>
      <c r="AB72" s="86">
        <f t="shared" si="0"/>
        <v>60</v>
      </c>
      <c r="AC72" s="86">
        <f t="shared" si="0"/>
        <v>48</v>
      </c>
      <c r="AD72" s="86">
        <f t="shared" si="0"/>
        <v>34</v>
      </c>
      <c r="AE72" s="86">
        <f t="shared" si="0"/>
        <v>28</v>
      </c>
      <c r="AF72" s="86">
        <f t="shared" si="0"/>
        <v>59</v>
      </c>
      <c r="AG72" s="86">
        <f t="shared" si="0"/>
        <v>16</v>
      </c>
      <c r="AH72" s="86">
        <f t="shared" si="0"/>
        <v>47</v>
      </c>
      <c r="AI72" s="86">
        <f t="shared" si="0"/>
        <v>19</v>
      </c>
      <c r="AJ72" s="86">
        <f t="shared" si="0"/>
        <v>52</v>
      </c>
      <c r="AK72" s="86">
        <f t="shared" si="0"/>
        <v>26</v>
      </c>
      <c r="AL72" s="86">
        <f t="shared" si="0"/>
        <v>53</v>
      </c>
      <c r="AM72" s="86">
        <f t="shared" si="0"/>
        <v>50</v>
      </c>
      <c r="AN72" s="86">
        <f t="shared" si="0"/>
        <v>42</v>
      </c>
      <c r="AO72" s="87">
        <f t="shared" si="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heetViews>
  <sheetFormatPr defaultRowHeight="15" x14ac:dyDescent="0.25"/>
  <cols>
    <col min="1" max="1" width="24.5703125" customWidth="1"/>
    <col min="2" max="2" width="23.140625" bestFit="1" customWidth="1"/>
    <col min="3" max="3" width="27.42578125" bestFit="1" customWidth="1"/>
  </cols>
  <sheetData>
    <row r="1" spans="1:3" s="134" customFormat="1" ht="23.25" x14ac:dyDescent="0.35">
      <c r="A1" s="134" t="s">
        <v>3012</v>
      </c>
    </row>
    <row r="2" spans="1:3" ht="15.75" thickBot="1" x14ac:dyDescent="0.3"/>
    <row r="3" spans="1:3" ht="27" customHeight="1" thickBot="1" x14ac:dyDescent="0.3">
      <c r="A3" s="91" t="s">
        <v>2942</v>
      </c>
      <c r="B3" s="92" t="s">
        <v>2943</v>
      </c>
      <c r="C3" s="93" t="s">
        <v>2999</v>
      </c>
    </row>
    <row r="4" spans="1:3" x14ac:dyDescent="0.25">
      <c r="A4" s="71" t="str">
        <f>'Raw scores by indicator'!V4</f>
        <v>FOIA</v>
      </c>
      <c r="B4" s="12">
        <f>COUNTIF('Raw scores by indicator'!V5:V71,"&gt;0")</f>
        <v>62</v>
      </c>
      <c r="C4" s="94">
        <f t="shared" ref="C4:C42" si="0">B4/67</f>
        <v>0.92537313432835822</v>
      </c>
    </row>
    <row r="5" spans="1:3" x14ac:dyDescent="0.25">
      <c r="A5" s="71" t="str">
        <f>'Raw scores by indicator'!G4</f>
        <v>Annual report</v>
      </c>
      <c r="B5" s="12">
        <f>COUNTIF('Raw scores by indicator'!G5:G71,"&gt;0")</f>
        <v>60</v>
      </c>
      <c r="C5" s="94">
        <f t="shared" si="0"/>
        <v>0.89552238805970152</v>
      </c>
    </row>
    <row r="6" spans="1:3" x14ac:dyDescent="0.25">
      <c r="A6" s="71" t="str">
        <f>'Raw scores by indicator'!AB4</f>
        <v>Organisation strategy</v>
      </c>
      <c r="B6" s="12">
        <f>COUNTIF('Raw scores by indicator'!AB5:AB71,"&gt;0")</f>
        <v>60</v>
      </c>
      <c r="C6" s="94">
        <f t="shared" si="0"/>
        <v>0.89552238805970152</v>
      </c>
    </row>
    <row r="7" spans="1:3" x14ac:dyDescent="0.25">
      <c r="A7" s="71" t="str">
        <f>'Raw scores by indicator'!F4</f>
        <v>Allocation policy</v>
      </c>
      <c r="B7" s="12">
        <f>COUNTIF('Raw scores by indicator'!F5:F71,"&gt;0")</f>
        <v>59</v>
      </c>
      <c r="C7" s="94">
        <f t="shared" si="0"/>
        <v>0.88059701492537312</v>
      </c>
    </row>
    <row r="8" spans="1:3" x14ac:dyDescent="0.25">
      <c r="A8" s="71" t="str">
        <f>'Raw scores by indicator'!AF4</f>
        <v>Procurement policy</v>
      </c>
      <c r="B8" s="12">
        <f>COUNTIF('Raw scores by indicator'!AF5:AF71,"&gt;0")</f>
        <v>59</v>
      </c>
      <c r="C8" s="94">
        <f t="shared" si="0"/>
        <v>0.88059701492537312</v>
      </c>
    </row>
    <row r="9" spans="1:3" x14ac:dyDescent="0.25">
      <c r="A9" s="71" t="str">
        <f>'Raw scores by indicator'!AL4</f>
        <v>Title</v>
      </c>
      <c r="B9" s="12">
        <f>COUNTIF('Raw scores by indicator'!AL5:AL71,"&gt;0")</f>
        <v>53</v>
      </c>
      <c r="C9" s="94">
        <f t="shared" si="0"/>
        <v>0.79104477611940294</v>
      </c>
    </row>
    <row r="10" spans="1:3" x14ac:dyDescent="0.25">
      <c r="A10" s="71" t="str">
        <f>'Raw scores by indicator'!AJ4</f>
        <v>Tenders</v>
      </c>
      <c r="B10" s="12">
        <f>COUNTIF('Raw scores by indicator'!AJ5:AJ71,"&gt;0")</f>
        <v>52</v>
      </c>
      <c r="C10" s="94">
        <f t="shared" si="0"/>
        <v>0.77611940298507465</v>
      </c>
    </row>
    <row r="11" spans="1:3" x14ac:dyDescent="0.25">
      <c r="A11" s="71" t="str">
        <f>'Raw scores by indicator'!Q4</f>
        <v>Description</v>
      </c>
      <c r="B11" s="12">
        <f>COUNTIF('Raw scores by indicator'!Q5:Q71,"&gt;0")</f>
        <v>50</v>
      </c>
      <c r="C11" s="94">
        <f t="shared" si="0"/>
        <v>0.74626865671641796</v>
      </c>
    </row>
    <row r="12" spans="1:3" x14ac:dyDescent="0.25">
      <c r="A12" s="71" t="str">
        <f>'Raw scores by indicator'!AM4</f>
        <v>Total budget</v>
      </c>
      <c r="B12" s="12">
        <f>COUNTIF('Raw scores by indicator'!AM5:AM71,"&gt;0")</f>
        <v>50</v>
      </c>
      <c r="C12" s="94">
        <f t="shared" si="0"/>
        <v>0.74626865671641796</v>
      </c>
    </row>
    <row r="13" spans="1:3" x14ac:dyDescent="0.25">
      <c r="A13" s="71" t="str">
        <f>'Raw scores by indicator'!AC4</f>
        <v>Overall cost</v>
      </c>
      <c r="B13" s="12">
        <f>COUNTIF('Raw scores by indicator'!AC5:AC71,"&gt;0")</f>
        <v>48</v>
      </c>
      <c r="C13" s="94">
        <f t="shared" si="0"/>
        <v>0.71641791044776115</v>
      </c>
    </row>
    <row r="14" spans="1:3" x14ac:dyDescent="0.25">
      <c r="A14" s="71" t="str">
        <f>'Raw scores by indicator'!M4</f>
        <v>Contact details</v>
      </c>
      <c r="B14" s="12">
        <f>COUNTIF('Raw scores by indicator'!M5:M71,"&gt;0")</f>
        <v>47</v>
      </c>
      <c r="C14" s="94">
        <f t="shared" si="0"/>
        <v>0.70149253731343286</v>
      </c>
    </row>
    <row r="15" spans="1:3" x14ac:dyDescent="0.25">
      <c r="A15" s="71" t="str">
        <f>'Raw scores by indicator'!Y4</f>
        <v>Implementer</v>
      </c>
      <c r="B15" s="12">
        <f>COUNTIF('Raw scores by indicator'!Y5:Y71,"&gt;0")</f>
        <v>47</v>
      </c>
      <c r="C15" s="94">
        <f t="shared" si="0"/>
        <v>0.70149253731343286</v>
      </c>
    </row>
    <row r="16" spans="1:3" x14ac:dyDescent="0.25">
      <c r="A16" s="71" t="str">
        <f>'Raw scores by indicator'!AH4</f>
        <v>Sector</v>
      </c>
      <c r="B16" s="12">
        <f>COUNTIF('Raw scores by indicator'!AH5:AH71,"&gt;0")</f>
        <v>47</v>
      </c>
      <c r="C16" s="94">
        <f t="shared" si="0"/>
        <v>0.70149253731343286</v>
      </c>
    </row>
    <row r="17" spans="1:3" x14ac:dyDescent="0.25">
      <c r="A17" s="71" t="str">
        <f>'Raw scores by indicator'!O4</f>
        <v>Country strategy</v>
      </c>
      <c r="B17" s="12">
        <f>COUNTIF('Raw scores by indicator'!O5:O71,"&gt;0")</f>
        <v>46</v>
      </c>
      <c r="C17" s="94">
        <f t="shared" si="0"/>
        <v>0.68656716417910446</v>
      </c>
    </row>
    <row r="18" spans="1:3" x14ac:dyDescent="0.25">
      <c r="A18" s="71" t="str">
        <f>'Raw scores by indicator'!H4</f>
        <v>Audit</v>
      </c>
      <c r="B18" s="12">
        <f>COUNTIF('Raw scores by indicator'!H5:H71,"&gt;0")</f>
        <v>43</v>
      </c>
      <c r="C18" s="94">
        <f t="shared" si="0"/>
        <v>0.64179104477611937</v>
      </c>
    </row>
    <row r="19" spans="1:3" x14ac:dyDescent="0.25">
      <c r="A19" s="71" t="str">
        <f>'Raw scores by indicator'!AN4</f>
        <v>Unique ID</v>
      </c>
      <c r="B19" s="12">
        <f>COUNTIF('Raw scores by indicator'!AN5:AN71,"&gt;0")</f>
        <v>42</v>
      </c>
      <c r="C19" s="94">
        <f t="shared" si="0"/>
        <v>0.62686567164179108</v>
      </c>
    </row>
    <row r="20" spans="1:3" x14ac:dyDescent="0.25">
      <c r="A20" s="71" t="str">
        <f>'Raw scores by indicator'!R4</f>
        <v>Disaggregated budgets</v>
      </c>
      <c r="B20" s="12">
        <f>COUNTIF('Raw scores by indicator'!R5:R71,"&gt;0")</f>
        <v>40</v>
      </c>
      <c r="C20" s="94">
        <f t="shared" si="0"/>
        <v>0.59701492537313428</v>
      </c>
    </row>
    <row r="21" spans="1:3" x14ac:dyDescent="0.25">
      <c r="A21" s="71" t="str">
        <f>'Raw scores by indicator'!K4</f>
        <v>Collaboration Type</v>
      </c>
      <c r="B21" s="12">
        <f>COUNTIF('Raw scores by indicator'!K5:K71,"&gt;0")</f>
        <v>39</v>
      </c>
      <c r="C21" s="94">
        <f t="shared" si="0"/>
        <v>0.58208955223880599</v>
      </c>
    </row>
    <row r="22" spans="1:3" x14ac:dyDescent="0.25">
      <c r="A22" s="71" t="str">
        <f>'Raw scores by indicator'!T4</f>
        <v>Finance Type</v>
      </c>
      <c r="B22" s="12">
        <f>COUNTIF('Raw scores by indicator'!T5:T71,"&gt;0")</f>
        <v>38</v>
      </c>
      <c r="C22" s="94">
        <f t="shared" si="0"/>
        <v>0.56716417910447758</v>
      </c>
    </row>
    <row r="23" spans="1:3" x14ac:dyDescent="0.25">
      <c r="A23" s="71" t="str">
        <f>'Raw scores by indicator'!E4</f>
        <v>Aid Type</v>
      </c>
      <c r="B23" s="12">
        <f>COUNTIF('Raw scores by indicator'!E5:E71,"&gt;0")</f>
        <v>36</v>
      </c>
      <c r="C23" s="94">
        <f t="shared" si="0"/>
        <v>0.53731343283582089</v>
      </c>
    </row>
    <row r="24" spans="1:3" x14ac:dyDescent="0.25">
      <c r="A24" s="71" t="str">
        <f>'Raw scores by indicator'!X4</f>
        <v>Implementation schedules</v>
      </c>
      <c r="B24" s="12">
        <f>COUNTIF('Raw scores by indicator'!X5:X71,"&gt;0")</f>
        <v>36</v>
      </c>
      <c r="C24" s="94">
        <f t="shared" si="0"/>
        <v>0.53731343283582089</v>
      </c>
    </row>
    <row r="25" spans="1:3" x14ac:dyDescent="0.25">
      <c r="A25" s="71" t="str">
        <f>'Raw scores by indicator'!B4</f>
        <v>Accessibility</v>
      </c>
      <c r="B25" s="12">
        <f>COUNTIF('Raw scores by indicator'!B4:B70,"&gt;0")</f>
        <v>34</v>
      </c>
      <c r="C25" s="94">
        <f t="shared" si="0"/>
        <v>0.5074626865671642</v>
      </c>
    </row>
    <row r="26" spans="1:3" x14ac:dyDescent="0.25">
      <c r="A26" s="71" t="str">
        <f>'Raw scores by indicator'!P4</f>
        <v>Current Status</v>
      </c>
      <c r="B26" s="12">
        <f>COUNTIF('Raw scores by indicator'!P5:P71,"&gt;0")</f>
        <v>34</v>
      </c>
      <c r="C26" s="94">
        <f t="shared" si="0"/>
        <v>0.5074626865671642</v>
      </c>
    </row>
    <row r="27" spans="1:3" x14ac:dyDescent="0.25">
      <c r="A27" s="71" t="str">
        <f>'Raw scores by indicator'!AA4</f>
        <v>Objectives</v>
      </c>
      <c r="B27" s="12">
        <f>COUNTIF('Raw scores by indicator'!AA5:AA71,"&gt;0")</f>
        <v>34</v>
      </c>
      <c r="C27" s="94">
        <f t="shared" si="0"/>
        <v>0.5074626865671642</v>
      </c>
    </row>
    <row r="28" spans="1:3" x14ac:dyDescent="0.25">
      <c r="A28" s="71" t="str">
        <f>'Raw scores by indicator'!AD4</f>
        <v>Planned dates</v>
      </c>
      <c r="B28" s="12">
        <f>COUNTIF('Raw scores by indicator'!AD5:AD71,"&gt;0")</f>
        <v>34</v>
      </c>
      <c r="C28" s="94">
        <f t="shared" si="0"/>
        <v>0.5074626865671642</v>
      </c>
    </row>
    <row r="29" spans="1:3" x14ac:dyDescent="0.25">
      <c r="A29" s="71" t="str">
        <f>'Raw scores by indicator'!N4</f>
        <v>Contracts</v>
      </c>
      <c r="B29" s="12">
        <f>COUNTIF('Raw scores by indicator'!N5:N71,"&gt;0")</f>
        <v>32</v>
      </c>
      <c r="C29" s="94">
        <f t="shared" si="0"/>
        <v>0.47761194029850745</v>
      </c>
    </row>
    <row r="30" spans="1:3" x14ac:dyDescent="0.25">
      <c r="A30" s="71" t="str">
        <f>'Raw scores by indicator'!U4</f>
        <v>Flow Type</v>
      </c>
      <c r="B30" s="12">
        <f>COUNTIF('Raw scores by indicator'!U5:U71,"&gt;0")</f>
        <v>32</v>
      </c>
      <c r="C30" s="94">
        <f t="shared" si="0"/>
        <v>0.47761194029850745</v>
      </c>
    </row>
    <row r="31" spans="1:3" x14ac:dyDescent="0.25">
      <c r="A31" s="71" t="str">
        <f>'Raw scores by indicator'!S4</f>
        <v>Evaluations</v>
      </c>
      <c r="B31" s="12">
        <f>COUNTIF('Raw scores by indicator'!S5:S71,"&gt;0")</f>
        <v>31</v>
      </c>
      <c r="C31" s="94">
        <f t="shared" si="0"/>
        <v>0.46268656716417911</v>
      </c>
    </row>
    <row r="32" spans="1:3" x14ac:dyDescent="0.25">
      <c r="A32" s="71" t="str">
        <f>'Raw scores by indicator'!D4</f>
        <v>Actual expenditure</v>
      </c>
      <c r="B32" s="12">
        <f>COUNTIF('Raw scores by indicator'!D5:D71,"&gt;0")</f>
        <v>29</v>
      </c>
      <c r="C32" s="94">
        <f t="shared" si="0"/>
        <v>0.43283582089552236</v>
      </c>
    </row>
    <row r="33" spans="1:3" x14ac:dyDescent="0.25">
      <c r="A33" s="71" t="str">
        <f>'Raw scores by indicator'!AE4</f>
        <v>Planned expenditure</v>
      </c>
      <c r="B33" s="12">
        <f>COUNTIF('Raw scores by indicator'!AE5:AE71,"&gt;0")</f>
        <v>28</v>
      </c>
      <c r="C33" s="94">
        <f t="shared" si="0"/>
        <v>0.41791044776119401</v>
      </c>
    </row>
    <row r="34" spans="1:3" x14ac:dyDescent="0.25">
      <c r="A34" s="71" t="str">
        <f>'Raw scores by indicator'!AK4</f>
        <v>Tied Aid Status</v>
      </c>
      <c r="B34" s="12">
        <f>COUNTIF('Raw scores by indicator'!AK5:AK71,"&gt;0")</f>
        <v>26</v>
      </c>
      <c r="C34" s="94">
        <f t="shared" si="0"/>
        <v>0.38805970149253732</v>
      </c>
    </row>
    <row r="35" spans="1:3" x14ac:dyDescent="0.25">
      <c r="A35" s="71" t="str">
        <f>'Raw scores by indicator'!C4</f>
        <v>Actual dates</v>
      </c>
      <c r="B35" s="12">
        <f>COUNTIF('Raw scores by indicator'!C5:C71,"&gt;0")</f>
        <v>24</v>
      </c>
      <c r="C35" s="94">
        <f t="shared" si="0"/>
        <v>0.35820895522388058</v>
      </c>
    </row>
    <row r="36" spans="1:3" x14ac:dyDescent="0.25">
      <c r="A36" s="71" t="str">
        <f>'Raw scores by indicator'!Z4</f>
        <v>MoU</v>
      </c>
      <c r="B36" s="12">
        <f>COUNTIF('Raw scores by indicator'!Z5:Z71,"&gt;0")</f>
        <v>21</v>
      </c>
      <c r="C36" s="94">
        <f t="shared" si="0"/>
        <v>0.31343283582089554</v>
      </c>
    </row>
    <row r="37" spans="1:3" x14ac:dyDescent="0.25">
      <c r="A37" s="71" t="str">
        <f>'Raw scores by indicator'!AI4</f>
        <v>Sub-national location</v>
      </c>
      <c r="B37" s="12">
        <f>COUNTIF('Raw scores by indicator'!AI5:AI71,"&gt;0")</f>
        <v>19</v>
      </c>
      <c r="C37" s="94">
        <f t="shared" si="0"/>
        <v>0.28358208955223879</v>
      </c>
    </row>
    <row r="38" spans="1:3" x14ac:dyDescent="0.25">
      <c r="A38" s="71" t="str">
        <f>'Raw scores by indicator'!AG4</f>
        <v>Results</v>
      </c>
      <c r="B38" s="12">
        <f>COUNTIF('Raw scores by indicator'!AG5:AG71,"&gt;0")</f>
        <v>16</v>
      </c>
      <c r="C38" s="94">
        <f t="shared" si="0"/>
        <v>0.23880597014925373</v>
      </c>
    </row>
    <row r="39" spans="1:3" x14ac:dyDescent="0.25">
      <c r="A39" s="71" t="str">
        <f>'Raw scores by indicator'!I4</f>
        <v>Budget Docs</v>
      </c>
      <c r="B39" s="12">
        <f>COUNTIF('Raw scores by indicator'!I5:I71,"&gt;0")</f>
        <v>15</v>
      </c>
      <c r="C39" s="94">
        <f t="shared" si="0"/>
        <v>0.22388059701492538</v>
      </c>
    </row>
    <row r="40" spans="1:3" x14ac:dyDescent="0.25">
      <c r="A40" s="71" t="str">
        <f>'Raw scores by indicator'!L4</f>
        <v>Conditions</v>
      </c>
      <c r="B40" s="12">
        <f>COUNTIF('Raw scores by indicator'!L5:L71,"&gt;0")</f>
        <v>13</v>
      </c>
      <c r="C40" s="94">
        <f t="shared" si="0"/>
        <v>0.19402985074626866</v>
      </c>
    </row>
    <row r="41" spans="1:3" x14ac:dyDescent="0.25">
      <c r="A41" s="71" t="str">
        <f>'Raw scores by indicator'!W4</f>
        <v>Impact Appraisals</v>
      </c>
      <c r="B41" s="12">
        <f>COUNTIF('Raw scores by indicator'!W5:W71,"&gt;0")</f>
        <v>11</v>
      </c>
      <c r="C41" s="94">
        <f t="shared" si="0"/>
        <v>0.16417910447761194</v>
      </c>
    </row>
    <row r="42" spans="1:3" ht="15.75" thickBot="1" x14ac:dyDescent="0.3">
      <c r="A42" s="95" t="str">
        <f>'Raw scores by indicator'!J4</f>
        <v>Budget Identifier</v>
      </c>
      <c r="B42" s="96">
        <f>COUNTIF('Raw scores by indicator'!J5:J71,"&gt;0")</f>
        <v>2</v>
      </c>
      <c r="C42" s="97">
        <f t="shared" si="0"/>
        <v>2.9850746268656716E-2</v>
      </c>
    </row>
    <row r="44" spans="1:3" x14ac:dyDescent="0.25">
      <c r="A44" s="11"/>
    </row>
  </sheetData>
  <sortState ref="A3:C41">
    <sortCondition descending="1" ref="C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Indicators and scoring approach</vt:lpstr>
      <vt:lpstr>Donor attributes</vt:lpstr>
      <vt:lpstr>Raw data</vt:lpstr>
      <vt:lpstr>Data summary &amp; ranking</vt:lpstr>
      <vt:lpstr>Table of performance groups</vt:lpstr>
      <vt:lpstr>Weighted scores by indicator</vt:lpstr>
      <vt:lpstr>Raw scores by indicator</vt:lpstr>
      <vt:lpstr>Indicators - % publishing</vt:lpstr>
      <vt:lpstr>Format for 22 indicators</vt:lpstr>
      <vt:lpstr>Scores by indicator category</vt:lpstr>
      <vt:lpstr>Scores by sub-categories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Publish What You Fund</dc:creator>
  <cp:lastModifiedBy>Shreya</cp:lastModifiedBy>
  <dcterms:created xsi:type="dcterms:W3CDTF">2013-11-29T11:50:35Z</dcterms:created>
  <dcterms:modified xsi:type="dcterms:W3CDTF">2013-12-06T13:20:35Z</dcterms:modified>
</cp:coreProperties>
</file>